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0">'Vuosi'!$A:$IV</definedName>
    <definedName name="_xlnm.Print_Titles" localSheetId="1">'% muutos'!$1:$5</definedName>
    <definedName name="_xlnm.Print_Titles" localSheetId="0">'Vuosi'!$1:$5</definedName>
  </definedNames>
  <calcPr fullCalcOnLoad="1"/>
</workbook>
</file>

<file path=xl/sharedStrings.xml><?xml version="1.0" encoding="utf-8"?>
<sst xmlns="http://schemas.openxmlformats.org/spreadsheetml/2006/main" count="312" uniqueCount="161">
  <si>
    <t>OUTPUT: ANNUAL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</si>
  <si>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</si>
  <si>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</si>
  <si>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</si>
  <si>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</si>
  <si>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</si>
  <si>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</si>
  <si>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</si>
  <si>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</si>
  <si>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</si>
  <si>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</si>
  <si>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</si>
  <si>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</si>
  <si>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</si>
  <si>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</si>
  <si>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</si>
  <si>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</si>
  <si>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</si>
  <si>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</si>
  <si>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</si>
  <si>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</si>
  <si>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</si>
  <si>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</si>
  <si>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</si>
  <si>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</si>
  <si>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024000</t>
  </si>
  <si>
    <t>Sugar beet</t>
  </si>
  <si>
    <t>030000</t>
  </si>
  <si>
    <t>FORAGE PLANTS</t>
  </si>
  <si>
    <t>039000</t>
  </si>
  <si>
    <t>Other forage plants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</si>
  <si>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</si>
  <si>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</si>
  <si>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</si>
  <si>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</si>
  <si>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</si>
  <si>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</si>
  <si>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</si>
  <si>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</si>
  <si>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</si>
  <si>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</si>
  <si>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</si>
  <si>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</si>
  <si>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</si>
  <si>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</si>
  <si>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</si>
  <si>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</si>
  <si>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051200</t>
  </si>
  <si>
    <t>Main crop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</si>
  <si>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</si>
  <si>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</si>
  <si>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</si>
  <si>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</si>
  <si>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</si>
  <si>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</si>
  <si>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</si>
  <si>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</si>
  <si>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061900</t>
  </si>
  <si>
    <t>Other fresh fruit, nuts and dried fruit</t>
  </si>
  <si>
    <t>061930</t>
  </si>
  <si>
    <t>Strawberries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</si>
  <si>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</si>
  <si>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</si>
  <si>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</si>
  <si>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</si>
  <si>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</si>
  <si>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</si>
  <si>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</si>
  <si>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</si>
  <si>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</si>
  <si>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</si>
  <si>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</si>
  <si>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</si>
  <si>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</si>
  <si>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</si>
  <si>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</si>
  <si>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</si>
  <si>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</si>
  <si>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</si>
  <si>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</si>
  <si>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</si>
  <si>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</si>
  <si>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</si>
  <si>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</si>
  <si>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</si>
  <si>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</si>
  <si>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</si>
  <si>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</si>
  <si>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</si>
  <si>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</si>
  <si>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</si>
  <si>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</si>
  <si>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</si>
  <si>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</si>
  <si>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</si>
  <si>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</si>
  <si>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</si>
  <si>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</si>
  <si>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</si>
  <si>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</si>
  <si>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</si>
  <si>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</si>
  <si>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</si>
  <si>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</si>
  <si>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</si>
  <si>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</si>
  <si>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</si>
  <si>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 xml:space="preserve">Ruis </t>
  </si>
  <si>
    <t>Ohra</t>
  </si>
  <si>
    <t>Rehuohra</t>
  </si>
  <si>
    <t>Mallasohra</t>
  </si>
  <si>
    <t>Kaura ja muut viljasekoitukset</t>
  </si>
  <si>
    <t>TEOLLISUUSKASVIT</t>
  </si>
  <si>
    <t>Öljysiemenet ja öljymäiset hedelmät (sisältää siemenet)</t>
  </si>
  <si>
    <t>Rapsi ja rypsi</t>
  </si>
  <si>
    <t>Sokerijuurikas</t>
  </si>
  <si>
    <t>REHUKASVIT</t>
  </si>
  <si>
    <t>Muut rehukasvit</t>
  </si>
  <si>
    <t>Muut rehukasvit:muut</t>
  </si>
  <si>
    <t>VIHANNEKSET JA PUUTARHATUOTTEET</t>
  </si>
  <si>
    <t>Tuoreet vihannekset</t>
  </si>
  <si>
    <t>Tomaatit</t>
  </si>
  <si>
    <t>Muut tuoreet vihannekset</t>
  </si>
  <si>
    <t>Taimet ja kukat</t>
  </si>
  <si>
    <t>PERUNAT (sisältää siemenen)</t>
  </si>
  <si>
    <t>Ruokaperuna</t>
  </si>
  <si>
    <t>Varastoperuna</t>
  </si>
  <si>
    <t>Muut perunat</t>
  </si>
  <si>
    <t>HEDELMÄT</t>
  </si>
  <si>
    <t>Tuoreet hedelmät (pois lukien sitrushedelmät ja greipit)</t>
  </si>
  <si>
    <t>Jälkiruokaomenat</t>
  </si>
  <si>
    <t>Muut tuoreet hedelmät, pähkinät ja kuivatut hedelmät</t>
  </si>
  <si>
    <t>Mansikat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</si>
  <si>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</si>
  <si>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</si>
  <si>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</si>
  <si>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</si>
  <si>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</si>
  <si>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</si>
  <si>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</si>
  <si>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</si>
  <si>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</si>
  <si>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</si>
  <si>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</si>
  <si>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</si>
  <si>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</si>
  <si>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</si>
  <si>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</si>
  <si>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</si>
  <si>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</si>
  <si>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</si>
  <si>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</si>
  <si>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</si>
  <si>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OUTPUT: VUOSI-INDEKSI (2000=100)</t>
  </si>
  <si>
    <t>OUTPUT: Maatalouden tuottajahintaindeksi VUOSI-INDEKSI (2000=100)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</si>
  <si>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</si>
  <si>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</si>
  <si>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</si>
  <si>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Ennuste</t>
  </si>
  <si>
    <t>Vuosimuutos %</t>
  </si>
  <si>
    <t>II ENNUSTE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</si>
</sst>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"/>
    <numFmt numFmtId="167" formatCode="0.000"/>
  </numFmts>
  <fonts count="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quotePrefix="1">
      <alignment horizontal="center" vertical="top" wrapText="1"/>
    </xf>
    <xf numFmtId="0" fontId="0" fillId="0" borderId="5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 quotePrefix="1">
      <alignment horizontal="center" vertical="top" wrapText="1"/>
    </xf>
    <xf numFmtId="0" fontId="3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 quotePrefix="1">
      <alignment horizontal="center" vertical="top" wrapText="1"/>
    </xf>
    <xf numFmtId="0" fontId="0" fillId="0" borderId="9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6"/>
    </xf>
    <xf numFmtId="0" fontId="0" fillId="0" borderId="5" xfId="0" applyFont="1" applyBorder="1" applyAlignment="1">
      <alignment horizontal="left" vertical="top" wrapText="1" indent="2"/>
    </xf>
    <xf numFmtId="0" fontId="0" fillId="0" borderId="5" xfId="0" applyFont="1" applyBorder="1" applyAlignment="1">
      <alignment horizontal="left" vertical="top" wrapText="1" indent="4"/>
    </xf>
    <xf numFmtId="0" fontId="3" fillId="0" borderId="10" xfId="0" applyFont="1" applyBorder="1" applyAlignment="1" quotePrefix="1">
      <alignment horizontal="center" vertical="top" wrapText="1"/>
    </xf>
    <xf numFmtId="164" fontId="0" fillId="0" borderId="11" xfId="0" applyNumberFormat="1" applyBorder="1" applyAlignment="1" applyProtection="1">
      <alignment/>
      <protection locked="0"/>
    </xf>
    <xf numFmtId="0" fontId="0" fillId="0" borderId="8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5" xfId="0" applyFont="1" applyBorder="1" applyAlignment="1" quotePrefix="1">
      <alignment horizontal="left" vertical="top" wrapText="1" indent="4"/>
    </xf>
    <xf numFmtId="165" fontId="0" fillId="0" borderId="11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3" fillId="0" borderId="8" xfId="0" applyFont="1" applyBorder="1" applyAlignment="1" quotePrefix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15" xfId="0" applyNumberFormat="1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64" fontId="5" fillId="0" borderId="12" xfId="0" applyNumberFormat="1" applyFont="1" applyBorder="1" applyAlignment="1" applyProtection="1">
      <alignment/>
      <protection locked="0"/>
    </xf>
    <xf numFmtId="164" fontId="5" fillId="0" borderId="13" xfId="0" applyNumberFormat="1" applyFon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5" fontId="5" fillId="0" borderId="13" xfId="0" applyNumberFormat="1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0" fontId="0" fillId="2" borderId="0" xfId="0" applyFill="1" applyAlignment="1">
      <alignment/>
    </xf>
    <xf numFmtId="0" fontId="3" fillId="2" borderId="18" xfId="0" applyFon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/>
      <protection locked="0"/>
    </xf>
    <xf numFmtId="164" fontId="0" fillId="2" borderId="20" xfId="0" applyNumberFormat="1" applyFill="1" applyBorder="1" applyAlignment="1" applyProtection="1">
      <alignment/>
      <protection locked="0"/>
    </xf>
    <xf numFmtId="164" fontId="0" fillId="2" borderId="21" xfId="0" applyNumberFormat="1" applyFill="1" applyBorder="1" applyAlignment="1" applyProtection="1">
      <alignment/>
      <protection locked="0"/>
    </xf>
    <xf numFmtId="164" fontId="5" fillId="2" borderId="21" xfId="0" applyNumberFormat="1" applyFont="1" applyFill="1" applyBorder="1" applyAlignment="1" applyProtection="1">
      <alignment/>
      <protection locked="0"/>
    </xf>
    <xf numFmtId="164" fontId="0" fillId="2" borderId="22" xfId="0" applyNumberFormat="1" applyFill="1" applyBorder="1" applyAlignment="1" applyProtection="1">
      <alignment/>
      <protection locked="0"/>
    </xf>
    <xf numFmtId="164" fontId="0" fillId="2" borderId="21" xfId="0" applyNumberFormat="1" applyFont="1" applyFill="1" applyBorder="1" applyAlignment="1" applyProtection="1">
      <alignment/>
      <protection locked="0"/>
    </xf>
    <xf numFmtId="164" fontId="0" fillId="2" borderId="23" xfId="0" applyNumberFormat="1" applyFont="1" applyFill="1" applyBorder="1" applyAlignment="1" applyProtection="1">
      <alignment/>
      <protection locked="0"/>
    </xf>
    <xf numFmtId="165" fontId="0" fillId="2" borderId="21" xfId="0" applyNumberFormat="1" applyFill="1" applyBorder="1" applyAlignment="1" applyProtection="1">
      <alignment/>
      <protection locked="0"/>
    </xf>
    <xf numFmtId="165" fontId="0" fillId="2" borderId="20" xfId="0" applyNumberFormat="1" applyFill="1" applyBorder="1" applyAlignment="1" applyProtection="1">
      <alignment/>
      <protection locked="0"/>
    </xf>
    <xf numFmtId="165" fontId="0" fillId="2" borderId="19" xfId="0" applyNumberFormat="1" applyFill="1" applyBorder="1" applyAlignment="1" applyProtection="1">
      <alignment/>
      <protection locked="0"/>
    </xf>
    <xf numFmtId="165" fontId="5" fillId="2" borderId="21" xfId="0" applyNumberFormat="1" applyFont="1" applyFill="1" applyBorder="1" applyAlignment="1" applyProtection="1">
      <alignment/>
      <protection locked="0"/>
    </xf>
    <xf numFmtId="165" fontId="0" fillId="2" borderId="22" xfId="0" applyNumberFormat="1" applyFill="1" applyBorder="1" applyAlignment="1" applyProtection="1">
      <alignment/>
      <protection locked="0"/>
    </xf>
    <xf numFmtId="165" fontId="0" fillId="2" borderId="21" xfId="0" applyNumberFormat="1" applyFont="1" applyFill="1" applyBorder="1" applyAlignment="1" applyProtection="1">
      <alignment/>
      <protection locked="0"/>
    </xf>
    <xf numFmtId="0" fontId="0" fillId="2" borderId="18" xfId="0" applyFill="1" applyBorder="1" applyAlignment="1">
      <alignment/>
    </xf>
    <xf numFmtId="0" fontId="0" fillId="2" borderId="15" xfId="0" applyFill="1" applyBorder="1" applyAlignment="1">
      <alignment/>
    </xf>
    <xf numFmtId="165" fontId="0" fillId="2" borderId="23" xfId="0" applyNumberFormat="1" applyFont="1" applyFill="1" applyBorder="1" applyAlignment="1" applyProtection="1">
      <alignment/>
      <protection locked="0"/>
    </xf>
    <xf numFmtId="0" fontId="0" fillId="0" borderId="7" xfId="0" applyFont="1" applyBorder="1" applyAlignment="1" quotePrefix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 quotePrefix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152400</xdr:rowOff>
    </xdr:from>
    <xdr:to>
      <xdr:col>1</xdr:col>
      <xdr:colOff>733425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="70" zoomScaleNormal="7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2" sqref="P22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D2" s="33" t="s">
        <v>154</v>
      </c>
    </row>
    <row r="3" ht="12.75">
      <c r="D3" s="33" t="s">
        <v>0</v>
      </c>
    </row>
    <row r="4" spans="1:13" ht="16.5" thickBot="1">
      <c r="A4" s="1"/>
      <c r="B4" s="2"/>
      <c r="C4" s="2"/>
      <c r="D4" s="34" t="s">
        <v>160</v>
      </c>
      <c r="M4" s="58" t="s">
        <v>158</v>
      </c>
    </row>
    <row r="5" spans="1:13" ht="13.5" thickBot="1">
      <c r="A5" s="3" t="s">
        <v>1</v>
      </c>
      <c r="B5" s="4"/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6">
        <v>2003</v>
      </c>
      <c r="M5" s="59">
        <v>2004</v>
      </c>
    </row>
    <row r="6" spans="1:13" ht="13.5" thickBot="1">
      <c r="A6" s="7" t="s">
        <v>3</v>
      </c>
      <c r="B6" s="22" t="s">
        <v>104</v>
      </c>
      <c r="C6" s="22" t="s">
        <v>4</v>
      </c>
      <c r="D6" s="35">
        <v>103.78</v>
      </c>
      <c r="E6" s="36">
        <v>107.02</v>
      </c>
      <c r="F6" s="36">
        <v>104.24</v>
      </c>
      <c r="G6" s="36">
        <v>100.68</v>
      </c>
      <c r="H6" s="36">
        <v>99.83</v>
      </c>
      <c r="I6" s="36">
        <v>100</v>
      </c>
      <c r="J6" s="36">
        <v>94.17</v>
      </c>
      <c r="K6" s="36">
        <v>91.35</v>
      </c>
      <c r="L6" s="36">
        <v>87.15</v>
      </c>
      <c r="M6" s="60">
        <v>84.72</v>
      </c>
    </row>
    <row r="7" spans="1:13" ht="12.75">
      <c r="A7" s="8" t="s">
        <v>5</v>
      </c>
      <c r="B7" s="16" t="s">
        <v>105</v>
      </c>
      <c r="C7" s="16" t="s">
        <v>6</v>
      </c>
      <c r="D7" s="19">
        <v>107.45</v>
      </c>
      <c r="E7" s="9">
        <v>112.17</v>
      </c>
      <c r="F7" s="9">
        <v>108.31</v>
      </c>
      <c r="G7" s="9">
        <v>104.61</v>
      </c>
      <c r="H7" s="9">
        <v>101.19</v>
      </c>
      <c r="I7" s="9">
        <v>100</v>
      </c>
      <c r="J7" s="9">
        <v>97.02</v>
      </c>
      <c r="K7" s="9">
        <v>96.55</v>
      </c>
      <c r="L7" s="9">
        <v>92.01</v>
      </c>
      <c r="M7" s="61">
        <v>88.11</v>
      </c>
    </row>
    <row r="8" spans="1:13" ht="12.75">
      <c r="A8" s="10" t="s">
        <v>7</v>
      </c>
      <c r="B8" s="17" t="s">
        <v>106</v>
      </c>
      <c r="C8" s="17" t="s">
        <v>8</v>
      </c>
      <c r="D8" s="19">
        <v>107.45</v>
      </c>
      <c r="E8" s="9">
        <v>112.17</v>
      </c>
      <c r="F8" s="9">
        <v>108.31</v>
      </c>
      <c r="G8" s="9">
        <v>104.61</v>
      </c>
      <c r="H8" s="9">
        <v>101.19</v>
      </c>
      <c r="I8" s="9">
        <v>100</v>
      </c>
      <c r="J8" s="9">
        <v>97.02</v>
      </c>
      <c r="K8" s="9">
        <v>96.55</v>
      </c>
      <c r="L8" s="9">
        <v>92.01</v>
      </c>
      <c r="M8" s="61">
        <v>88.11</v>
      </c>
    </row>
    <row r="9" spans="1:13" ht="12.75">
      <c r="A9" s="10" t="s">
        <v>9</v>
      </c>
      <c r="B9" s="16" t="s">
        <v>107</v>
      </c>
      <c r="C9" s="16" t="s">
        <v>10</v>
      </c>
      <c r="D9" s="19">
        <v>109.41</v>
      </c>
      <c r="E9" s="9">
        <v>110.27</v>
      </c>
      <c r="F9" s="9">
        <v>108.56</v>
      </c>
      <c r="G9" s="9">
        <v>107.37</v>
      </c>
      <c r="H9" s="9">
        <v>99.57</v>
      </c>
      <c r="I9" s="9">
        <v>100</v>
      </c>
      <c r="J9" s="9">
        <v>95.74</v>
      </c>
      <c r="K9" s="9">
        <v>93.4</v>
      </c>
      <c r="L9" s="9">
        <v>91.45</v>
      </c>
      <c r="M9" s="61">
        <v>89.85</v>
      </c>
    </row>
    <row r="10" spans="1:13" ht="12.75">
      <c r="A10" s="10" t="s">
        <v>11</v>
      </c>
      <c r="B10" s="16" t="s">
        <v>108</v>
      </c>
      <c r="C10" s="16" t="s">
        <v>12</v>
      </c>
      <c r="D10" s="19">
        <v>105.03</v>
      </c>
      <c r="E10" s="9">
        <v>107.1</v>
      </c>
      <c r="F10" s="9">
        <v>106.34</v>
      </c>
      <c r="G10" s="9">
        <v>103.82</v>
      </c>
      <c r="H10" s="9">
        <v>103.06</v>
      </c>
      <c r="I10" s="9">
        <v>100</v>
      </c>
      <c r="J10" s="9">
        <v>93.55</v>
      </c>
      <c r="K10" s="9">
        <v>91.39</v>
      </c>
      <c r="L10" s="9">
        <v>91.41</v>
      </c>
      <c r="M10" s="61">
        <v>91.07</v>
      </c>
    </row>
    <row r="11" spans="1:13" ht="12.75">
      <c r="A11" s="10" t="s">
        <v>13</v>
      </c>
      <c r="B11" s="17" t="s">
        <v>109</v>
      </c>
      <c r="C11" s="17" t="s">
        <v>14</v>
      </c>
      <c r="D11" s="19">
        <v>103.94</v>
      </c>
      <c r="E11" s="9">
        <v>105.55</v>
      </c>
      <c r="F11" s="9">
        <v>103.87</v>
      </c>
      <c r="G11" s="9">
        <v>102.55</v>
      </c>
      <c r="H11" s="9">
        <v>102.6</v>
      </c>
      <c r="I11" s="9">
        <v>100</v>
      </c>
      <c r="J11" s="9">
        <v>91.77</v>
      </c>
      <c r="K11" s="9">
        <v>88.74</v>
      </c>
      <c r="L11" s="9">
        <v>88.67</v>
      </c>
      <c r="M11" s="61">
        <v>89.48</v>
      </c>
    </row>
    <row r="12" spans="1:13" ht="12.75">
      <c r="A12" s="10" t="s">
        <v>15</v>
      </c>
      <c r="B12" s="17" t="s">
        <v>110</v>
      </c>
      <c r="C12" s="17" t="s">
        <v>16</v>
      </c>
      <c r="D12" s="19">
        <v>109.73</v>
      </c>
      <c r="E12" s="9">
        <v>113.82</v>
      </c>
      <c r="F12" s="9">
        <v>117.07</v>
      </c>
      <c r="G12" s="9">
        <v>109.3</v>
      </c>
      <c r="H12" s="9">
        <v>105.05</v>
      </c>
      <c r="I12" s="9">
        <v>100</v>
      </c>
      <c r="J12" s="9">
        <v>101.26</v>
      </c>
      <c r="K12" s="9">
        <v>102.88</v>
      </c>
      <c r="L12" s="9">
        <v>103.26</v>
      </c>
      <c r="M12" s="61">
        <v>97.96</v>
      </c>
    </row>
    <row r="13" spans="1:13" ht="13.5" thickBot="1">
      <c r="A13" s="10" t="s">
        <v>17</v>
      </c>
      <c r="B13" s="16" t="s">
        <v>111</v>
      </c>
      <c r="C13" s="16" t="s">
        <v>18</v>
      </c>
      <c r="D13" s="19">
        <v>99.03</v>
      </c>
      <c r="E13" s="9">
        <v>103.36</v>
      </c>
      <c r="F13" s="9">
        <v>98.14</v>
      </c>
      <c r="G13" s="9">
        <v>92.86</v>
      </c>
      <c r="H13" s="9">
        <v>94.34</v>
      </c>
      <c r="I13" s="9">
        <v>100</v>
      </c>
      <c r="J13" s="9">
        <v>93.13</v>
      </c>
      <c r="K13" s="9">
        <v>87.88</v>
      </c>
      <c r="L13" s="9">
        <v>77.45</v>
      </c>
      <c r="M13" s="61">
        <v>72.74</v>
      </c>
    </row>
    <row r="14" spans="1:13" ht="13.5" thickBot="1">
      <c r="A14" s="11" t="s">
        <v>19</v>
      </c>
      <c r="B14" s="23" t="s">
        <v>112</v>
      </c>
      <c r="C14" s="23" t="s">
        <v>20</v>
      </c>
      <c r="D14" s="35">
        <v>101.68</v>
      </c>
      <c r="E14" s="36">
        <v>104.03</v>
      </c>
      <c r="F14" s="36">
        <v>108.14</v>
      </c>
      <c r="G14" s="36">
        <v>100.41</v>
      </c>
      <c r="H14" s="36">
        <v>96.5</v>
      </c>
      <c r="I14" s="36">
        <v>100</v>
      </c>
      <c r="J14" s="36">
        <v>104.35</v>
      </c>
      <c r="K14" s="36">
        <v>102.19</v>
      </c>
      <c r="L14" s="36">
        <v>111.59</v>
      </c>
      <c r="M14" s="62">
        <v>100.37</v>
      </c>
    </row>
    <row r="15" spans="1:13" ht="25.5">
      <c r="A15" s="10" t="s">
        <v>21</v>
      </c>
      <c r="B15" s="16" t="s">
        <v>113</v>
      </c>
      <c r="C15" s="16" t="s">
        <v>22</v>
      </c>
      <c r="D15" s="19">
        <v>102.95</v>
      </c>
      <c r="E15" s="9">
        <v>107.57</v>
      </c>
      <c r="F15" s="9">
        <v>118.57</v>
      </c>
      <c r="G15" s="9">
        <v>116.25</v>
      </c>
      <c r="H15" s="9">
        <v>95.31</v>
      </c>
      <c r="I15" s="9">
        <v>100</v>
      </c>
      <c r="J15" s="9">
        <v>119.74</v>
      </c>
      <c r="K15" s="9">
        <v>134.56</v>
      </c>
      <c r="L15" s="9">
        <v>140.05</v>
      </c>
      <c r="M15" s="61">
        <v>124.57</v>
      </c>
    </row>
    <row r="16" spans="1:13" ht="12.75">
      <c r="A16" s="10" t="s">
        <v>23</v>
      </c>
      <c r="B16" s="17" t="s">
        <v>114</v>
      </c>
      <c r="C16" s="17" t="s">
        <v>24</v>
      </c>
      <c r="D16" s="19">
        <v>102.95</v>
      </c>
      <c r="E16" s="9">
        <v>107.57</v>
      </c>
      <c r="F16" s="9">
        <v>118.57</v>
      </c>
      <c r="G16" s="9">
        <v>116.25</v>
      </c>
      <c r="H16" s="9">
        <v>95.31</v>
      </c>
      <c r="I16" s="9">
        <v>100</v>
      </c>
      <c r="J16" s="9">
        <v>119.74</v>
      </c>
      <c r="K16" s="9">
        <v>134.56</v>
      </c>
      <c r="L16" s="9">
        <v>140.05</v>
      </c>
      <c r="M16" s="61">
        <v>124.57</v>
      </c>
    </row>
    <row r="17" spans="1:13" ht="13.5" thickBot="1">
      <c r="A17" s="10" t="s">
        <v>25</v>
      </c>
      <c r="B17" s="16" t="s">
        <v>115</v>
      </c>
      <c r="C17" s="16" t="s">
        <v>26</v>
      </c>
      <c r="D17" s="19">
        <v>101.39</v>
      </c>
      <c r="E17" s="9">
        <v>103.21</v>
      </c>
      <c r="F17" s="9">
        <v>105.72</v>
      </c>
      <c r="G17" s="9">
        <v>96.73</v>
      </c>
      <c r="H17" s="9">
        <v>96.78</v>
      </c>
      <c r="I17" s="9">
        <v>100</v>
      </c>
      <c r="J17" s="9">
        <v>100.77</v>
      </c>
      <c r="K17" s="9">
        <v>94.66</v>
      </c>
      <c r="L17" s="9">
        <v>104.98</v>
      </c>
      <c r="M17" s="61">
        <v>94.74</v>
      </c>
    </row>
    <row r="18" spans="1:13" ht="13.5" thickBot="1">
      <c r="A18" s="11" t="s">
        <v>27</v>
      </c>
      <c r="B18" s="23" t="s">
        <v>116</v>
      </c>
      <c r="C18" s="23" t="s">
        <v>28</v>
      </c>
      <c r="D18" s="35">
        <v>101.86</v>
      </c>
      <c r="E18" s="36">
        <v>104.62</v>
      </c>
      <c r="F18" s="36">
        <v>101.44</v>
      </c>
      <c r="G18" s="36">
        <v>98.44</v>
      </c>
      <c r="H18" s="36">
        <v>99.09</v>
      </c>
      <c r="I18" s="36">
        <v>100</v>
      </c>
      <c r="J18" s="36">
        <v>92.35</v>
      </c>
      <c r="K18" s="36">
        <v>88.34</v>
      </c>
      <c r="L18" s="36">
        <v>83.91</v>
      </c>
      <c r="M18" s="62">
        <v>81.84</v>
      </c>
    </row>
    <row r="19" spans="1:13" ht="12.75">
      <c r="A19" s="10" t="s">
        <v>29</v>
      </c>
      <c r="B19" s="16" t="s">
        <v>117</v>
      </c>
      <c r="C19" s="16" t="s">
        <v>30</v>
      </c>
      <c r="D19" s="19"/>
      <c r="E19" s="9"/>
      <c r="F19" s="9"/>
      <c r="G19" s="9"/>
      <c r="H19" s="9"/>
      <c r="I19" s="9"/>
      <c r="J19" s="9"/>
      <c r="K19" s="9"/>
      <c r="L19" s="9"/>
      <c r="M19" s="61"/>
    </row>
    <row r="20" spans="1:13" ht="13.5" thickBot="1">
      <c r="A20" s="10" t="s">
        <v>31</v>
      </c>
      <c r="B20" s="17" t="s">
        <v>118</v>
      </c>
      <c r="C20" s="17" t="s">
        <v>32</v>
      </c>
      <c r="D20" s="19">
        <v>101.86</v>
      </c>
      <c r="E20" s="9">
        <v>104.62</v>
      </c>
      <c r="F20" s="9">
        <v>101.44</v>
      </c>
      <c r="G20" s="9">
        <v>98.44</v>
      </c>
      <c r="H20" s="9">
        <v>99.09</v>
      </c>
      <c r="I20" s="9">
        <v>100</v>
      </c>
      <c r="J20" s="9">
        <v>92.35</v>
      </c>
      <c r="K20" s="9">
        <v>88.34</v>
      </c>
      <c r="L20" s="9">
        <v>83.91</v>
      </c>
      <c r="M20" s="61">
        <v>81.84</v>
      </c>
    </row>
    <row r="21" spans="1:13" ht="13.5" thickBot="1">
      <c r="A21" s="11" t="s">
        <v>33</v>
      </c>
      <c r="B21" s="23" t="s">
        <v>119</v>
      </c>
      <c r="C21" s="23" t="s">
        <v>34</v>
      </c>
      <c r="D21" s="35">
        <v>96.94</v>
      </c>
      <c r="E21" s="36">
        <v>101.54</v>
      </c>
      <c r="F21" s="36">
        <v>101.39</v>
      </c>
      <c r="G21" s="36">
        <v>105.3</v>
      </c>
      <c r="H21" s="36">
        <v>96.38</v>
      </c>
      <c r="I21" s="36">
        <v>100</v>
      </c>
      <c r="J21" s="36">
        <v>101.71</v>
      </c>
      <c r="K21" s="36">
        <v>104.88</v>
      </c>
      <c r="L21" s="36">
        <v>112.36</v>
      </c>
      <c r="M21" s="62">
        <v>116.02</v>
      </c>
    </row>
    <row r="22" spans="1:13" ht="12.75">
      <c r="A22" s="10" t="s">
        <v>35</v>
      </c>
      <c r="B22" s="16" t="s">
        <v>120</v>
      </c>
      <c r="C22" s="16" t="s">
        <v>36</v>
      </c>
      <c r="D22" s="19">
        <v>90.39</v>
      </c>
      <c r="E22" s="9">
        <v>102.4</v>
      </c>
      <c r="F22" s="9">
        <v>102.61</v>
      </c>
      <c r="G22" s="9">
        <v>107.9</v>
      </c>
      <c r="H22" s="9">
        <v>97</v>
      </c>
      <c r="I22" s="9">
        <v>100</v>
      </c>
      <c r="J22" s="9">
        <v>103.14</v>
      </c>
      <c r="K22" s="9">
        <v>108.38</v>
      </c>
      <c r="L22" s="9">
        <v>118.8</v>
      </c>
      <c r="M22" s="61">
        <v>119.24</v>
      </c>
    </row>
    <row r="23" spans="1:13" ht="12.75">
      <c r="A23" s="10" t="s">
        <v>37</v>
      </c>
      <c r="B23" s="17" t="s">
        <v>121</v>
      </c>
      <c r="C23" s="17" t="s">
        <v>38</v>
      </c>
      <c r="D23" s="19">
        <v>92.56</v>
      </c>
      <c r="E23" s="9">
        <v>92.03</v>
      </c>
      <c r="F23" s="9">
        <v>92.13</v>
      </c>
      <c r="G23" s="9">
        <v>101.23</v>
      </c>
      <c r="H23" s="9">
        <v>95.36</v>
      </c>
      <c r="I23" s="9">
        <v>100</v>
      </c>
      <c r="J23" s="9">
        <v>105.29</v>
      </c>
      <c r="K23" s="9">
        <v>100.47</v>
      </c>
      <c r="L23" s="9">
        <v>116.77</v>
      </c>
      <c r="M23" s="61">
        <v>129.91</v>
      </c>
    </row>
    <row r="24" spans="1:13" ht="12.75">
      <c r="A24" s="10" t="s">
        <v>39</v>
      </c>
      <c r="B24" s="17" t="s">
        <v>122</v>
      </c>
      <c r="C24" s="17" t="s">
        <v>40</v>
      </c>
      <c r="D24" s="19">
        <v>89.72</v>
      </c>
      <c r="E24" s="9">
        <v>105.57</v>
      </c>
      <c r="F24" s="9">
        <v>105.81</v>
      </c>
      <c r="G24" s="9">
        <v>109.94</v>
      </c>
      <c r="H24" s="9">
        <v>97.51</v>
      </c>
      <c r="I24" s="9">
        <v>100</v>
      </c>
      <c r="J24" s="9">
        <v>102.48</v>
      </c>
      <c r="K24" s="9">
        <v>110.8</v>
      </c>
      <c r="L24" s="9">
        <v>119.42</v>
      </c>
      <c r="M24" s="61">
        <v>115.97</v>
      </c>
    </row>
    <row r="25" spans="1:13" ht="13.5" thickBot="1">
      <c r="A25" s="10" t="s">
        <v>41</v>
      </c>
      <c r="B25" s="16" t="s">
        <v>123</v>
      </c>
      <c r="C25" s="16" t="s">
        <v>42</v>
      </c>
      <c r="D25" s="19">
        <v>106.57</v>
      </c>
      <c r="E25" s="9">
        <v>100.29</v>
      </c>
      <c r="F25" s="9">
        <v>99.61</v>
      </c>
      <c r="G25" s="9">
        <v>101.48</v>
      </c>
      <c r="H25" s="9">
        <v>95.47</v>
      </c>
      <c r="I25" s="9">
        <v>100</v>
      </c>
      <c r="J25" s="9">
        <v>99.62</v>
      </c>
      <c r="K25" s="9">
        <v>99.75</v>
      </c>
      <c r="L25" s="9">
        <v>102.9</v>
      </c>
      <c r="M25" s="61">
        <v>111.3</v>
      </c>
    </row>
    <row r="26" spans="1:13" ht="13.5" thickBot="1">
      <c r="A26" s="12" t="s">
        <v>43</v>
      </c>
      <c r="B26" s="24" t="s">
        <v>124</v>
      </c>
      <c r="C26" s="24" t="s">
        <v>44</v>
      </c>
      <c r="D26" s="35">
        <v>165.6</v>
      </c>
      <c r="E26" s="36">
        <v>103.95</v>
      </c>
      <c r="F26" s="36">
        <v>114.36</v>
      </c>
      <c r="G26" s="36">
        <v>145.9</v>
      </c>
      <c r="H26" s="36">
        <v>187.48</v>
      </c>
      <c r="I26" s="36">
        <v>100</v>
      </c>
      <c r="J26" s="36">
        <v>118.54</v>
      </c>
      <c r="K26" s="36">
        <v>137.31</v>
      </c>
      <c r="L26" s="36">
        <v>135.29</v>
      </c>
      <c r="M26" s="62">
        <v>171.23</v>
      </c>
    </row>
    <row r="27" spans="1:13" ht="12.75">
      <c r="A27" s="13" t="s">
        <v>45</v>
      </c>
      <c r="B27" s="20" t="s">
        <v>125</v>
      </c>
      <c r="C27" s="20" t="s">
        <v>46</v>
      </c>
      <c r="D27" s="19">
        <v>185.16</v>
      </c>
      <c r="E27" s="9">
        <v>102.96</v>
      </c>
      <c r="F27" s="9">
        <v>117.67</v>
      </c>
      <c r="G27" s="9">
        <v>160</v>
      </c>
      <c r="H27" s="9">
        <v>216</v>
      </c>
      <c r="I27" s="9">
        <v>100</v>
      </c>
      <c r="J27" s="9">
        <v>127.48</v>
      </c>
      <c r="K27" s="9">
        <v>152.8</v>
      </c>
      <c r="L27" s="9">
        <v>148.75</v>
      </c>
      <c r="M27" s="61">
        <v>197.73</v>
      </c>
    </row>
    <row r="28" spans="1:13" ht="12.75">
      <c r="A28" s="10" t="s">
        <v>47</v>
      </c>
      <c r="B28" s="17" t="s">
        <v>126</v>
      </c>
      <c r="C28" s="17" t="s">
        <v>48</v>
      </c>
      <c r="D28" s="19">
        <v>185.16</v>
      </c>
      <c r="E28" s="9">
        <v>102.96</v>
      </c>
      <c r="F28" s="9">
        <v>117.67</v>
      </c>
      <c r="G28" s="9">
        <v>160</v>
      </c>
      <c r="H28" s="9">
        <v>216</v>
      </c>
      <c r="I28" s="9">
        <v>100</v>
      </c>
      <c r="J28" s="9">
        <v>127.48</v>
      </c>
      <c r="K28" s="9">
        <v>152.8</v>
      </c>
      <c r="L28" s="9">
        <v>148.75</v>
      </c>
      <c r="M28" s="61">
        <v>197.73</v>
      </c>
    </row>
    <row r="29" spans="1:13" ht="13.5" thickBot="1">
      <c r="A29" s="14" t="s">
        <v>49</v>
      </c>
      <c r="B29" s="21" t="s">
        <v>127</v>
      </c>
      <c r="C29" s="21" t="s">
        <v>50</v>
      </c>
      <c r="D29" s="19">
        <v>108.39</v>
      </c>
      <c r="E29" s="9">
        <v>106.84</v>
      </c>
      <c r="F29" s="9">
        <v>104.67</v>
      </c>
      <c r="G29" s="9">
        <v>104.67</v>
      </c>
      <c r="H29" s="9">
        <v>104.06</v>
      </c>
      <c r="I29" s="9">
        <v>100</v>
      </c>
      <c r="J29" s="9">
        <v>92.41</v>
      </c>
      <c r="K29" s="9">
        <v>92.01</v>
      </c>
      <c r="L29" s="9">
        <v>95.9</v>
      </c>
      <c r="M29" s="61">
        <v>93.72</v>
      </c>
    </row>
    <row r="30" spans="1:13" ht="13.5" thickBot="1">
      <c r="A30" s="7" t="s">
        <v>51</v>
      </c>
      <c r="B30" s="22" t="s">
        <v>128</v>
      </c>
      <c r="C30" s="22" t="s">
        <v>52</v>
      </c>
      <c r="D30" s="35">
        <v>129.13</v>
      </c>
      <c r="E30" s="36">
        <v>119.58</v>
      </c>
      <c r="F30" s="36">
        <v>115.24</v>
      </c>
      <c r="G30" s="36">
        <v>119.17</v>
      </c>
      <c r="H30" s="36">
        <v>111.52</v>
      </c>
      <c r="I30" s="36">
        <v>100</v>
      </c>
      <c r="J30" s="36">
        <v>94.12</v>
      </c>
      <c r="K30" s="36">
        <v>102.19</v>
      </c>
      <c r="L30" s="36">
        <v>146.72</v>
      </c>
      <c r="M30" s="62">
        <v>165.59</v>
      </c>
    </row>
    <row r="31" spans="1:13" ht="25.5">
      <c r="A31" s="10" t="s">
        <v>53</v>
      </c>
      <c r="B31" s="16" t="s">
        <v>129</v>
      </c>
      <c r="C31" s="16" t="s">
        <v>54</v>
      </c>
      <c r="D31" s="19">
        <v>129.13</v>
      </c>
      <c r="E31" s="9">
        <v>119.58</v>
      </c>
      <c r="F31" s="9">
        <v>115.24</v>
      </c>
      <c r="G31" s="9">
        <v>119.17</v>
      </c>
      <c r="H31" s="9">
        <v>111.52</v>
      </c>
      <c r="I31" s="9">
        <v>100</v>
      </c>
      <c r="J31" s="9">
        <v>94.12</v>
      </c>
      <c r="K31" s="9">
        <v>102.19</v>
      </c>
      <c r="L31" s="9">
        <v>146.72</v>
      </c>
      <c r="M31" s="61">
        <v>165.59</v>
      </c>
    </row>
    <row r="32" spans="1:13" ht="12.75">
      <c r="A32" s="10" t="s">
        <v>55</v>
      </c>
      <c r="B32" s="17" t="s">
        <v>130</v>
      </c>
      <c r="C32" s="17" t="s">
        <v>56</v>
      </c>
      <c r="D32" s="19">
        <v>98.82</v>
      </c>
      <c r="E32" s="9">
        <v>81.05</v>
      </c>
      <c r="F32" s="9">
        <v>87.61</v>
      </c>
      <c r="G32" s="9">
        <v>81.94</v>
      </c>
      <c r="H32" s="9">
        <v>93.97</v>
      </c>
      <c r="I32" s="9">
        <v>100</v>
      </c>
      <c r="J32" s="9">
        <v>90.75</v>
      </c>
      <c r="K32" s="9">
        <v>101.34</v>
      </c>
      <c r="L32" s="9">
        <v>105.43</v>
      </c>
      <c r="M32" s="61">
        <v>129.3</v>
      </c>
    </row>
    <row r="33" spans="1:13" ht="25.5">
      <c r="A33" s="10" t="s">
        <v>57</v>
      </c>
      <c r="B33" s="17" t="s">
        <v>131</v>
      </c>
      <c r="C33" s="17" t="s">
        <v>58</v>
      </c>
      <c r="D33" s="19">
        <v>131.57</v>
      </c>
      <c r="E33" s="9">
        <v>122.69</v>
      </c>
      <c r="F33" s="9">
        <v>117.47</v>
      </c>
      <c r="G33" s="9">
        <v>122.17</v>
      </c>
      <c r="H33" s="9">
        <v>112.94</v>
      </c>
      <c r="I33" s="9">
        <v>100</v>
      </c>
      <c r="J33" s="9">
        <v>94.39</v>
      </c>
      <c r="K33" s="9">
        <v>102.25</v>
      </c>
      <c r="L33" s="9">
        <v>150.05</v>
      </c>
      <c r="M33" s="61">
        <v>168.51</v>
      </c>
    </row>
    <row r="34" spans="1:13" ht="13.5" thickBot="1">
      <c r="A34" s="10" t="s">
        <v>59</v>
      </c>
      <c r="B34" s="15" t="s">
        <v>132</v>
      </c>
      <c r="C34" s="15" t="s">
        <v>60</v>
      </c>
      <c r="D34" s="19">
        <v>131.57</v>
      </c>
      <c r="E34" s="9">
        <v>122.69</v>
      </c>
      <c r="F34" s="9">
        <v>117.47</v>
      </c>
      <c r="G34" s="9">
        <v>122.17</v>
      </c>
      <c r="H34" s="9">
        <v>112.94</v>
      </c>
      <c r="I34" s="9">
        <v>100</v>
      </c>
      <c r="J34" s="9">
        <v>94.39</v>
      </c>
      <c r="K34" s="9">
        <v>102.25</v>
      </c>
      <c r="L34" s="9">
        <v>150.05</v>
      </c>
      <c r="M34" s="61">
        <v>168.51</v>
      </c>
    </row>
    <row r="35" spans="1:13" ht="26.25" thickBot="1">
      <c r="A35" s="12" t="s">
        <v>61</v>
      </c>
      <c r="B35" s="24" t="s">
        <v>133</v>
      </c>
      <c r="C35" s="24" t="s">
        <v>62</v>
      </c>
      <c r="D35" s="35">
        <v>107.88</v>
      </c>
      <c r="E35" s="36">
        <v>105.04</v>
      </c>
      <c r="F35" s="36">
        <v>104.87</v>
      </c>
      <c r="G35" s="36">
        <v>106.97</v>
      </c>
      <c r="H35" s="36">
        <v>106.83</v>
      </c>
      <c r="I35" s="36">
        <v>100</v>
      </c>
      <c r="J35" s="36">
        <v>99.74</v>
      </c>
      <c r="K35" s="36">
        <v>101.33</v>
      </c>
      <c r="L35" s="36">
        <v>104.31</v>
      </c>
      <c r="M35" s="62">
        <v>107.51</v>
      </c>
    </row>
    <row r="36" spans="1:13" ht="26.25" thickBot="1">
      <c r="A36" s="18" t="s">
        <v>63</v>
      </c>
      <c r="B36" s="25" t="s">
        <v>134</v>
      </c>
      <c r="C36" s="25" t="s">
        <v>64</v>
      </c>
      <c r="D36" s="45">
        <v>112.41</v>
      </c>
      <c r="E36" s="46">
        <v>106.01</v>
      </c>
      <c r="F36" s="46">
        <v>106.09</v>
      </c>
      <c r="G36" s="46">
        <v>107.11</v>
      </c>
      <c r="H36" s="46">
        <v>112.13</v>
      </c>
      <c r="I36" s="46">
        <v>100</v>
      </c>
      <c r="J36" s="46">
        <v>99.03</v>
      </c>
      <c r="K36" s="46">
        <v>99.38</v>
      </c>
      <c r="L36" s="46">
        <v>97.38</v>
      </c>
      <c r="M36" s="60">
        <v>99.35</v>
      </c>
    </row>
    <row r="37" spans="1:13" ht="13.5" thickBot="1">
      <c r="A37" s="7" t="s">
        <v>65</v>
      </c>
      <c r="B37" s="22" t="s">
        <v>135</v>
      </c>
      <c r="C37" s="22" t="s">
        <v>66</v>
      </c>
      <c r="D37" s="35">
        <v>106.71</v>
      </c>
      <c r="E37" s="36">
        <v>103.44</v>
      </c>
      <c r="F37" s="36">
        <v>103.06</v>
      </c>
      <c r="G37" s="36">
        <v>101.64</v>
      </c>
      <c r="H37" s="36">
        <v>95.86</v>
      </c>
      <c r="I37" s="36">
        <v>100</v>
      </c>
      <c r="J37" s="36">
        <v>108.57</v>
      </c>
      <c r="K37" s="36">
        <v>100.97</v>
      </c>
      <c r="L37" s="36">
        <v>92.38</v>
      </c>
      <c r="M37" s="62">
        <v>94.79</v>
      </c>
    </row>
    <row r="38" spans="1:13" ht="12.75">
      <c r="A38" s="10" t="s">
        <v>67</v>
      </c>
      <c r="B38" s="16" t="s">
        <v>136</v>
      </c>
      <c r="C38" s="16" t="s">
        <v>68</v>
      </c>
      <c r="D38" s="19">
        <v>117.55</v>
      </c>
      <c r="E38" s="9">
        <v>107.75</v>
      </c>
      <c r="F38" s="9">
        <v>101.11</v>
      </c>
      <c r="G38" s="9">
        <v>108</v>
      </c>
      <c r="H38" s="9">
        <v>104.65</v>
      </c>
      <c r="I38" s="9">
        <v>100</v>
      </c>
      <c r="J38" s="9">
        <v>100.79</v>
      </c>
      <c r="K38" s="9">
        <v>92.09</v>
      </c>
      <c r="L38" s="9">
        <v>90.06</v>
      </c>
      <c r="M38" s="61">
        <v>92.03</v>
      </c>
    </row>
    <row r="39" spans="1:13" ht="12.75">
      <c r="A39" s="10" t="s">
        <v>69</v>
      </c>
      <c r="B39" s="26" t="s">
        <v>137</v>
      </c>
      <c r="C39" s="26" t="s">
        <v>70</v>
      </c>
      <c r="D39" s="19">
        <v>117.48</v>
      </c>
      <c r="E39" s="9">
        <v>107.67</v>
      </c>
      <c r="F39" s="9">
        <v>101.08</v>
      </c>
      <c r="G39" s="9">
        <v>107.99</v>
      </c>
      <c r="H39" s="9">
        <v>104.64</v>
      </c>
      <c r="I39" s="9">
        <v>100</v>
      </c>
      <c r="J39" s="9">
        <v>100.79</v>
      </c>
      <c r="K39" s="9">
        <v>92.09</v>
      </c>
      <c r="L39" s="9">
        <v>90.06</v>
      </c>
      <c r="M39" s="61">
        <v>92.02</v>
      </c>
    </row>
    <row r="40" spans="1:13" ht="12.75">
      <c r="A40" s="10" t="s">
        <v>71</v>
      </c>
      <c r="B40" s="26" t="s">
        <v>138</v>
      </c>
      <c r="C40" s="26" t="s">
        <v>72</v>
      </c>
      <c r="D40" s="19">
        <v>222.52</v>
      </c>
      <c r="E40" s="9">
        <v>234.29</v>
      </c>
      <c r="F40" s="9">
        <v>137.17</v>
      </c>
      <c r="G40" s="9">
        <v>124.25</v>
      </c>
      <c r="H40" s="9">
        <v>113.22</v>
      </c>
      <c r="I40" s="9">
        <v>100</v>
      </c>
      <c r="J40" s="9">
        <v>104.2</v>
      </c>
      <c r="K40" s="9">
        <v>102.49</v>
      </c>
      <c r="L40" s="9">
        <v>94.38</v>
      </c>
      <c r="M40" s="61">
        <v>96.02</v>
      </c>
    </row>
    <row r="41" spans="1:13" ht="12.75">
      <c r="A41" s="10" t="s">
        <v>73</v>
      </c>
      <c r="B41" s="16" t="s">
        <v>139</v>
      </c>
      <c r="C41" s="16" t="s">
        <v>74</v>
      </c>
      <c r="D41" s="19">
        <v>102.74</v>
      </c>
      <c r="E41" s="9">
        <v>103.22</v>
      </c>
      <c r="F41" s="9">
        <v>107.99</v>
      </c>
      <c r="G41" s="9">
        <v>97.61</v>
      </c>
      <c r="H41" s="9">
        <v>86.84</v>
      </c>
      <c r="I41" s="9">
        <v>100</v>
      </c>
      <c r="J41" s="9">
        <v>116.54</v>
      </c>
      <c r="K41" s="9">
        <v>106.52</v>
      </c>
      <c r="L41" s="9">
        <v>90.05</v>
      </c>
      <c r="M41" s="61">
        <v>93.72</v>
      </c>
    </row>
    <row r="42" spans="1:13" ht="12.75">
      <c r="A42" s="10" t="s">
        <v>75</v>
      </c>
      <c r="B42" s="16" t="s">
        <v>140</v>
      </c>
      <c r="C42" s="16" t="s">
        <v>76</v>
      </c>
      <c r="D42" s="19">
        <v>157.54</v>
      </c>
      <c r="E42" s="9">
        <v>156.39</v>
      </c>
      <c r="F42" s="9">
        <v>154.91</v>
      </c>
      <c r="G42" s="9">
        <v>148.12</v>
      </c>
      <c r="H42" s="9">
        <v>122.74</v>
      </c>
      <c r="I42" s="9">
        <v>100</v>
      </c>
      <c r="J42" s="9">
        <v>93.72</v>
      </c>
      <c r="K42" s="9">
        <v>84.35</v>
      </c>
      <c r="L42" s="9">
        <v>62.98</v>
      </c>
      <c r="M42" s="61">
        <v>41.3</v>
      </c>
    </row>
    <row r="43" spans="1:13" ht="12.75">
      <c r="A43" s="10" t="s">
        <v>77</v>
      </c>
      <c r="B43" s="16" t="s">
        <v>141</v>
      </c>
      <c r="C43" s="16" t="s">
        <v>78</v>
      </c>
      <c r="D43" s="19">
        <v>106.55</v>
      </c>
      <c r="E43" s="9">
        <v>89.17</v>
      </c>
      <c r="F43" s="9">
        <v>86.85</v>
      </c>
      <c r="G43" s="9">
        <v>100.8</v>
      </c>
      <c r="H43" s="9">
        <v>94.07</v>
      </c>
      <c r="I43" s="9">
        <v>100</v>
      </c>
      <c r="J43" s="9">
        <v>103.32</v>
      </c>
      <c r="K43" s="9">
        <v>115.78</v>
      </c>
      <c r="L43" s="9">
        <v>112.61</v>
      </c>
      <c r="M43" s="61">
        <v>126.94</v>
      </c>
    </row>
    <row r="44" spans="1:13" ht="12.75">
      <c r="A44" s="10" t="s">
        <v>79</v>
      </c>
      <c r="B44" s="16" t="s">
        <v>142</v>
      </c>
      <c r="C44" s="16" t="s">
        <v>80</v>
      </c>
      <c r="D44" s="19">
        <v>88.09</v>
      </c>
      <c r="E44" s="9">
        <v>91.69</v>
      </c>
      <c r="F44" s="9">
        <v>92.85</v>
      </c>
      <c r="G44" s="9">
        <v>95.99</v>
      </c>
      <c r="H44" s="9">
        <v>99.26</v>
      </c>
      <c r="I44" s="9">
        <v>100</v>
      </c>
      <c r="J44" s="9">
        <v>105.59</v>
      </c>
      <c r="K44" s="9">
        <v>108.52</v>
      </c>
      <c r="L44" s="9">
        <v>106.28</v>
      </c>
      <c r="M44" s="61">
        <v>105.95</v>
      </c>
    </row>
    <row r="45" spans="1:13" ht="12.75">
      <c r="A45" s="10" t="s">
        <v>81</v>
      </c>
      <c r="B45" s="26" t="s">
        <v>143</v>
      </c>
      <c r="C45" s="26" t="s">
        <v>82</v>
      </c>
      <c r="D45" s="19">
        <v>94.5</v>
      </c>
      <c r="E45" s="9">
        <v>101.2</v>
      </c>
      <c r="F45" s="9">
        <v>102.53</v>
      </c>
      <c r="G45" s="9">
        <v>104.02</v>
      </c>
      <c r="H45" s="9">
        <v>100.58</v>
      </c>
      <c r="I45" s="9">
        <v>100</v>
      </c>
      <c r="J45" s="9">
        <v>105.47</v>
      </c>
      <c r="K45" s="9">
        <v>108.08</v>
      </c>
      <c r="L45" s="9">
        <v>105.26</v>
      </c>
      <c r="M45" s="61">
        <v>105.11</v>
      </c>
    </row>
    <row r="46" spans="1:13" ht="13.5" thickBot="1">
      <c r="A46" s="10" t="s">
        <v>83</v>
      </c>
      <c r="B46" s="26" t="s">
        <v>144</v>
      </c>
      <c r="C46" s="26" t="s">
        <v>84</v>
      </c>
      <c r="D46" s="19">
        <v>54.66</v>
      </c>
      <c r="E46" s="9">
        <v>42.12</v>
      </c>
      <c r="F46" s="9">
        <v>42.37</v>
      </c>
      <c r="G46" s="9">
        <v>54.08</v>
      </c>
      <c r="H46" s="9">
        <v>92.35</v>
      </c>
      <c r="I46" s="9">
        <v>100</v>
      </c>
      <c r="J46" s="9">
        <v>106.25</v>
      </c>
      <c r="K46" s="9">
        <v>110.8</v>
      </c>
      <c r="L46" s="9">
        <v>111.59</v>
      </c>
      <c r="M46" s="61">
        <v>110.33</v>
      </c>
    </row>
    <row r="47" spans="1:13" ht="13.5" thickBot="1">
      <c r="A47" s="11" t="s">
        <v>85</v>
      </c>
      <c r="B47" s="23" t="s">
        <v>145</v>
      </c>
      <c r="C47" s="23" t="s">
        <v>86</v>
      </c>
      <c r="D47" s="35">
        <v>99.16</v>
      </c>
      <c r="E47" s="36">
        <v>112.38</v>
      </c>
      <c r="F47" s="36">
        <v>100.62</v>
      </c>
      <c r="G47" s="36">
        <v>96.95</v>
      </c>
      <c r="H47" s="36">
        <v>89.59</v>
      </c>
      <c r="I47" s="36">
        <v>100</v>
      </c>
      <c r="J47" s="36">
        <v>107.57</v>
      </c>
      <c r="K47" s="36">
        <v>106.67</v>
      </c>
      <c r="L47" s="36">
        <v>98.25</v>
      </c>
      <c r="M47" s="62">
        <v>101.81</v>
      </c>
    </row>
    <row r="48" spans="1:13" ht="12.75">
      <c r="A48" s="10" t="s">
        <v>87</v>
      </c>
      <c r="B48" s="16" t="s">
        <v>146</v>
      </c>
      <c r="C48" s="16" t="s">
        <v>88</v>
      </c>
      <c r="D48" s="19">
        <v>96.92</v>
      </c>
      <c r="E48" s="9">
        <v>98.09</v>
      </c>
      <c r="F48" s="9">
        <v>100.38</v>
      </c>
      <c r="G48" s="9">
        <v>99.2</v>
      </c>
      <c r="H48" s="9">
        <v>98.32</v>
      </c>
      <c r="I48" s="9">
        <v>100</v>
      </c>
      <c r="J48" s="9">
        <v>102.52</v>
      </c>
      <c r="K48" s="9">
        <v>104.99</v>
      </c>
      <c r="L48" s="9">
        <v>104.45</v>
      </c>
      <c r="M48" s="61">
        <v>103.85</v>
      </c>
    </row>
    <row r="49" spans="1:13" ht="12.75">
      <c r="A49" s="10" t="s">
        <v>89</v>
      </c>
      <c r="B49" s="26" t="s">
        <v>147</v>
      </c>
      <c r="C49" s="26" t="s">
        <v>90</v>
      </c>
      <c r="D49" s="19">
        <v>96.92</v>
      </c>
      <c r="E49" s="9">
        <v>98.09</v>
      </c>
      <c r="F49" s="9">
        <v>100.38</v>
      </c>
      <c r="G49" s="9">
        <v>99.2</v>
      </c>
      <c r="H49" s="9">
        <v>98.32</v>
      </c>
      <c r="I49" s="9">
        <v>100</v>
      </c>
      <c r="J49" s="9">
        <v>102.52</v>
      </c>
      <c r="K49" s="9">
        <v>104.99</v>
      </c>
      <c r="L49" s="9">
        <v>104.45</v>
      </c>
      <c r="M49" s="61">
        <v>103.85</v>
      </c>
    </row>
    <row r="50" spans="1:13" ht="12.75">
      <c r="A50" s="10" t="s">
        <v>93</v>
      </c>
      <c r="B50" s="16" t="s">
        <v>149</v>
      </c>
      <c r="C50" s="16" t="s">
        <v>94</v>
      </c>
      <c r="D50" s="19">
        <v>58.23</v>
      </c>
      <c r="E50" s="9">
        <v>86.37</v>
      </c>
      <c r="F50" s="9">
        <v>74.43</v>
      </c>
      <c r="G50" s="9">
        <v>79.27</v>
      </c>
      <c r="H50" s="9">
        <v>91.62</v>
      </c>
      <c r="I50" s="9">
        <v>100</v>
      </c>
      <c r="J50" s="9">
        <v>84.13</v>
      </c>
      <c r="K50" s="9">
        <v>96.55</v>
      </c>
      <c r="L50" s="9">
        <v>98.39</v>
      </c>
      <c r="M50" s="61">
        <v>91.84</v>
      </c>
    </row>
    <row r="51" spans="1:13" ht="13.5" thickBot="1">
      <c r="A51" s="10" t="s">
        <v>95</v>
      </c>
      <c r="B51" s="16" t="s">
        <v>150</v>
      </c>
      <c r="C51" s="16" t="s">
        <v>96</v>
      </c>
      <c r="D51" s="19">
        <v>114.32</v>
      </c>
      <c r="E51" s="9">
        <v>164.62</v>
      </c>
      <c r="F51" s="9">
        <v>106.38</v>
      </c>
      <c r="G51" s="9">
        <v>92.84</v>
      </c>
      <c r="H51" s="9">
        <v>60.3</v>
      </c>
      <c r="I51" s="9">
        <v>100</v>
      </c>
      <c r="J51" s="9">
        <v>128.74</v>
      </c>
      <c r="K51" s="9">
        <v>114.16</v>
      </c>
      <c r="L51" s="9">
        <v>77.69</v>
      </c>
      <c r="M51" s="61">
        <v>96.95</v>
      </c>
    </row>
    <row r="52" spans="1:13" ht="13.5" thickBot="1">
      <c r="A52" s="12" t="s">
        <v>97</v>
      </c>
      <c r="B52" s="24" t="s">
        <v>151</v>
      </c>
      <c r="C52" s="24" t="s">
        <v>98</v>
      </c>
      <c r="D52" s="19">
        <v>101.56</v>
      </c>
      <c r="E52" s="9">
        <v>109.54</v>
      </c>
      <c r="F52" s="9">
        <v>101.4</v>
      </c>
      <c r="G52" s="9">
        <v>98.44</v>
      </c>
      <c r="H52" s="9">
        <v>91.58</v>
      </c>
      <c r="I52" s="9">
        <v>100</v>
      </c>
      <c r="J52" s="9">
        <v>107.89</v>
      </c>
      <c r="K52" s="9">
        <v>104.86</v>
      </c>
      <c r="L52" s="9">
        <v>96.38</v>
      </c>
      <c r="M52" s="61">
        <v>99.58</v>
      </c>
    </row>
    <row r="53" spans="1:13" s="39" customFormat="1" ht="39" thickBot="1">
      <c r="A53" s="32" t="s">
        <v>99</v>
      </c>
      <c r="B53" s="31" t="s">
        <v>152</v>
      </c>
      <c r="C53" s="31" t="s">
        <v>100</v>
      </c>
      <c r="D53" s="43">
        <v>103.64</v>
      </c>
      <c r="E53" s="44">
        <v>108.06</v>
      </c>
      <c r="F53" s="44">
        <v>102.54</v>
      </c>
      <c r="G53" s="44">
        <v>101.25</v>
      </c>
      <c r="H53" s="44">
        <v>96.61</v>
      </c>
      <c r="I53" s="44">
        <v>100</v>
      </c>
      <c r="J53" s="44">
        <v>105.2</v>
      </c>
      <c r="K53" s="44">
        <v>103.7</v>
      </c>
      <c r="L53" s="44">
        <v>99</v>
      </c>
      <c r="M53" s="63">
        <v>102.19</v>
      </c>
    </row>
    <row r="54" spans="1:13" ht="39" thickBot="1">
      <c r="A54" s="29" t="s">
        <v>101</v>
      </c>
      <c r="B54" s="30" t="s">
        <v>155</v>
      </c>
      <c r="C54" s="30" t="s">
        <v>102</v>
      </c>
      <c r="D54" s="37">
        <v>104.11</v>
      </c>
      <c r="E54" s="38">
        <v>108.71</v>
      </c>
      <c r="F54" s="38">
        <v>102.5</v>
      </c>
      <c r="G54" s="38">
        <v>100.48</v>
      </c>
      <c r="H54" s="38">
        <v>96.42</v>
      </c>
      <c r="I54" s="38">
        <v>100</v>
      </c>
      <c r="J54" s="38">
        <v>105.8</v>
      </c>
      <c r="K54" s="38">
        <v>103.57</v>
      </c>
      <c r="L54" s="38">
        <v>96.62</v>
      </c>
      <c r="M54" s="64">
        <v>99.52</v>
      </c>
    </row>
    <row r="55" spans="1:13" s="40" customFormat="1" ht="50.25" customHeight="1" thickBot="1">
      <c r="A55" s="82"/>
      <c r="B55" s="83" t="s">
        <v>156</v>
      </c>
      <c r="C55" s="84"/>
      <c r="D55" s="42">
        <v>102.37</v>
      </c>
      <c r="E55" s="42">
        <v>101.59</v>
      </c>
      <c r="F55" s="42">
        <v>102.04</v>
      </c>
      <c r="G55" s="42">
        <v>102.15</v>
      </c>
      <c r="H55" s="42">
        <v>100.69</v>
      </c>
      <c r="I55" s="42">
        <v>100</v>
      </c>
      <c r="J55" s="42">
        <v>102.53</v>
      </c>
      <c r="K55" s="42">
        <v>102.51</v>
      </c>
      <c r="L55" s="42">
        <v>101.4</v>
      </c>
      <c r="M55" s="65">
        <v>102.78</v>
      </c>
    </row>
    <row r="56" spans="1:13" s="40" customFormat="1" ht="27.75" customHeight="1" thickBot="1">
      <c r="A56" s="14"/>
      <c r="B56" s="85" t="s">
        <v>157</v>
      </c>
      <c r="C56" s="86"/>
      <c r="D56" s="41">
        <v>99.19</v>
      </c>
      <c r="E56" s="41">
        <v>99.59</v>
      </c>
      <c r="F56" s="41">
        <v>100.4</v>
      </c>
      <c r="G56" s="41">
        <v>99.36</v>
      </c>
      <c r="H56" s="41">
        <v>97.15</v>
      </c>
      <c r="I56" s="41">
        <v>100</v>
      </c>
      <c r="J56" s="41">
        <v>104.15</v>
      </c>
      <c r="K56" s="41">
        <v>103.18</v>
      </c>
      <c r="L56" s="41">
        <v>99.72</v>
      </c>
      <c r="M56" s="66">
        <v>100.04</v>
      </c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="70" zoomScaleNormal="70" workbookViewId="0" topLeftCell="A1">
      <pane xSplit="3" ySplit="5" topLeftCell="E6" activePane="bottomRight" state="frozen"/>
      <selection pane="topLeft" activeCell="B119" sqref="B119:B120"/>
      <selection pane="topRight" activeCell="B119" sqref="B119:B120"/>
      <selection pane="bottomLeft" activeCell="B119" sqref="B119:B120"/>
      <selection pane="bottomRight" activeCell="M30" sqref="M30"/>
    </sheetView>
  </sheetViews>
  <sheetFormatPr defaultColWidth="9.140625" defaultRowHeight="12.75"/>
  <cols>
    <col min="1" max="1" width="11.00390625" style="0" customWidth="1"/>
    <col min="2" max="3" width="49.28125" style="0" customWidth="1"/>
  </cols>
  <sheetData>
    <row r="2" ht="12.75">
      <c r="E2" s="34" t="s">
        <v>153</v>
      </c>
    </row>
    <row r="3" ht="12.75">
      <c r="E3" s="33" t="s">
        <v>0</v>
      </c>
    </row>
    <row r="4" spans="1:13" ht="16.5" thickBot="1">
      <c r="A4" s="1"/>
      <c r="B4" s="2"/>
      <c r="C4" s="2"/>
      <c r="E4" t="s">
        <v>159</v>
      </c>
      <c r="H4" s="34" t="s">
        <v>160</v>
      </c>
      <c r="M4" s="74" t="s">
        <v>158</v>
      </c>
    </row>
    <row r="5" spans="1:13" ht="13.5" thickBot="1">
      <c r="A5" s="3" t="s">
        <v>1</v>
      </c>
      <c r="B5" s="4" t="s">
        <v>103</v>
      </c>
      <c r="C5" s="4" t="s">
        <v>2</v>
      </c>
      <c r="D5" s="5">
        <v>1995</v>
      </c>
      <c r="E5" s="6">
        <v>1996</v>
      </c>
      <c r="F5" s="6">
        <v>1997</v>
      </c>
      <c r="G5" s="6">
        <v>1998</v>
      </c>
      <c r="H5" s="6">
        <v>1999</v>
      </c>
      <c r="I5" s="6">
        <v>2000</v>
      </c>
      <c r="J5" s="6">
        <v>2001</v>
      </c>
      <c r="K5" s="6">
        <v>2002</v>
      </c>
      <c r="L5" s="6">
        <v>2003</v>
      </c>
      <c r="M5" s="73">
        <v>2004</v>
      </c>
    </row>
    <row r="6" spans="1:13" ht="13.5" thickBot="1">
      <c r="A6" s="7" t="s">
        <v>3</v>
      </c>
      <c r="B6" s="22" t="s">
        <v>104</v>
      </c>
      <c r="C6" s="22" t="s">
        <v>4</v>
      </c>
      <c r="D6" s="48"/>
      <c r="E6" s="49">
        <f>(Vuosi!E6-Vuosi!D6)/Vuosi!D6*100</f>
        <v>3.121988822509149</v>
      </c>
      <c r="F6" s="49">
        <f>(Vuosi!F6-Vuosi!E6)/Vuosi!E6*100</f>
        <v>-2.597645299943937</v>
      </c>
      <c r="G6" s="49">
        <f>(Vuosi!G6-Vuosi!F6)/Vuosi!F6*100</f>
        <v>-3.4151957022256223</v>
      </c>
      <c r="H6" s="49">
        <f>(Vuosi!H6-Vuosi!G6)/Vuosi!G6*100</f>
        <v>-0.8442590385379504</v>
      </c>
      <c r="I6" s="49">
        <f>(Vuosi!I6-Vuosi!H6)/Vuosi!H6*100</f>
        <v>0.170289492136634</v>
      </c>
      <c r="J6" s="49">
        <f>(Vuosi!J6-Vuosi!I6)/Vuosi!I6*100</f>
        <v>-5.829999999999998</v>
      </c>
      <c r="K6" s="49">
        <f>(Vuosi!K6-Vuosi!J6)/Vuosi!J6*100</f>
        <v>-2.99458426250399</v>
      </c>
      <c r="L6" s="49">
        <f>(Vuosi!L6-Vuosi!K6)/Vuosi!K6*100</f>
        <v>-4.5977011494252755</v>
      </c>
      <c r="M6" s="67">
        <f>(Vuosi!M6-Vuosi!L6)/Vuosi!L6*100</f>
        <v>-2.7882960413080973</v>
      </c>
    </row>
    <row r="7" spans="1:13" ht="12.75">
      <c r="A7" s="8" t="s">
        <v>5</v>
      </c>
      <c r="B7" s="16" t="s">
        <v>105</v>
      </c>
      <c r="C7" s="16" t="s">
        <v>6</v>
      </c>
      <c r="D7" s="27"/>
      <c r="E7" s="28">
        <f>(Vuosi!E7-Vuosi!D7)/Vuosi!D7*100</f>
        <v>4.392740809678919</v>
      </c>
      <c r="F7" s="28">
        <f>(Vuosi!F7-Vuosi!E7)/Vuosi!E7*100</f>
        <v>-3.441205313363644</v>
      </c>
      <c r="G7" s="28">
        <f>(Vuosi!G7-Vuosi!F7)/Vuosi!F7*100</f>
        <v>-3.4161203951620376</v>
      </c>
      <c r="H7" s="28">
        <f>(Vuosi!H7-Vuosi!G7)/Vuosi!G7*100</f>
        <v>-3.2692859191281918</v>
      </c>
      <c r="I7" s="28">
        <f>(Vuosi!I7-Vuosi!H7)/Vuosi!H7*100</f>
        <v>-1.176005534143688</v>
      </c>
      <c r="J7" s="28">
        <f>(Vuosi!J7-Vuosi!I7)/Vuosi!I7*100</f>
        <v>-2.980000000000004</v>
      </c>
      <c r="K7" s="28">
        <f>(Vuosi!K7-Vuosi!J7)/Vuosi!J7*100</f>
        <v>-0.48443619872191185</v>
      </c>
      <c r="L7" s="28">
        <f>(Vuosi!L7-Vuosi!K7)/Vuosi!K7*100</f>
        <v>-4.702226825479018</v>
      </c>
      <c r="M7" s="68">
        <f>(Vuosi!M7-Vuosi!L7)/Vuosi!L7*100</f>
        <v>-4.238669709814157</v>
      </c>
    </row>
    <row r="8" spans="1:13" ht="12.75">
      <c r="A8" s="10" t="s">
        <v>7</v>
      </c>
      <c r="B8" s="17" t="s">
        <v>106</v>
      </c>
      <c r="C8" s="17" t="s">
        <v>8</v>
      </c>
      <c r="D8" s="27"/>
      <c r="E8" s="28">
        <f>(Vuosi!E8-Vuosi!D8)/Vuosi!D8*100</f>
        <v>4.392740809678919</v>
      </c>
      <c r="F8" s="28">
        <f>(Vuosi!F8-Vuosi!E8)/Vuosi!E8*100</f>
        <v>-3.441205313363644</v>
      </c>
      <c r="G8" s="28">
        <f>(Vuosi!G8-Vuosi!F8)/Vuosi!F8*100</f>
        <v>-3.4161203951620376</v>
      </c>
      <c r="H8" s="28">
        <f>(Vuosi!H8-Vuosi!G8)/Vuosi!G8*100</f>
        <v>-3.2692859191281918</v>
      </c>
      <c r="I8" s="28">
        <f>(Vuosi!I8-Vuosi!H8)/Vuosi!H8*100</f>
        <v>-1.176005534143688</v>
      </c>
      <c r="J8" s="28">
        <f>(Vuosi!J8-Vuosi!I8)/Vuosi!I8*100</f>
        <v>-2.980000000000004</v>
      </c>
      <c r="K8" s="28">
        <f>(Vuosi!K8-Vuosi!J8)/Vuosi!J8*100</f>
        <v>-0.48443619872191185</v>
      </c>
      <c r="L8" s="28">
        <f>(Vuosi!L8-Vuosi!K8)/Vuosi!K8*100</f>
        <v>-4.702226825479018</v>
      </c>
      <c r="M8" s="68">
        <f>(Vuosi!M8-Vuosi!L8)/Vuosi!L8*100</f>
        <v>-4.238669709814157</v>
      </c>
    </row>
    <row r="9" spans="1:13" ht="12.75">
      <c r="A9" s="10" t="s">
        <v>9</v>
      </c>
      <c r="B9" s="16" t="s">
        <v>107</v>
      </c>
      <c r="C9" s="16" t="s">
        <v>10</v>
      </c>
      <c r="D9" s="27"/>
      <c r="E9" s="28">
        <f>(Vuosi!E9-Vuosi!D9)/Vuosi!D9*100</f>
        <v>0.7860341833470428</v>
      </c>
      <c r="F9" s="28">
        <f>(Vuosi!F9-Vuosi!E9)/Vuosi!E9*100</f>
        <v>-1.5507390949487565</v>
      </c>
      <c r="G9" s="28">
        <f>(Vuosi!G9-Vuosi!F9)/Vuosi!F9*100</f>
        <v>-1.0961680176860702</v>
      </c>
      <c r="H9" s="28">
        <f>(Vuosi!H9-Vuosi!G9)/Vuosi!G9*100</f>
        <v>-7.264599050013981</v>
      </c>
      <c r="I9" s="28">
        <f>(Vuosi!I9-Vuosi!H9)/Vuosi!H9*100</f>
        <v>0.43185698503566017</v>
      </c>
      <c r="J9" s="28">
        <f>(Vuosi!J9-Vuosi!I9)/Vuosi!I9*100</f>
        <v>-4.260000000000005</v>
      </c>
      <c r="K9" s="28">
        <f>(Vuosi!K9-Vuosi!J9)/Vuosi!J9*100</f>
        <v>-2.4441194902861807</v>
      </c>
      <c r="L9" s="28">
        <f>(Vuosi!L9-Vuosi!K9)/Vuosi!K9*100</f>
        <v>-2.0877944325481828</v>
      </c>
      <c r="M9" s="68">
        <f>(Vuosi!M9-Vuosi!L9)/Vuosi!L9*100</f>
        <v>-1.7495899398578552</v>
      </c>
    </row>
    <row r="10" spans="1:13" ht="12.75">
      <c r="A10" s="10" t="s">
        <v>11</v>
      </c>
      <c r="B10" s="16" t="s">
        <v>108</v>
      </c>
      <c r="C10" s="16" t="s">
        <v>12</v>
      </c>
      <c r="D10" s="27"/>
      <c r="E10" s="28">
        <f>(Vuosi!E10-Vuosi!D10)/Vuosi!D10*100</f>
        <v>1.9708654670094194</v>
      </c>
      <c r="F10" s="28">
        <f>(Vuosi!F10-Vuosi!E10)/Vuosi!E10*100</f>
        <v>-0.7096171802054071</v>
      </c>
      <c r="G10" s="28">
        <f>(Vuosi!G10-Vuosi!F10)/Vuosi!F10*100</f>
        <v>-2.36975738198233</v>
      </c>
      <c r="H10" s="28">
        <f>(Vuosi!H10-Vuosi!G10)/Vuosi!G10*100</f>
        <v>-0.7320362165285985</v>
      </c>
      <c r="I10" s="28">
        <f>(Vuosi!I10-Vuosi!H10)/Vuosi!H10*100</f>
        <v>-2.969144187851739</v>
      </c>
      <c r="J10" s="28">
        <f>(Vuosi!J10-Vuosi!I10)/Vuosi!I10*100</f>
        <v>-6.450000000000003</v>
      </c>
      <c r="K10" s="28">
        <f>(Vuosi!K10-Vuosi!J10)/Vuosi!J10*100</f>
        <v>-2.3089257081774415</v>
      </c>
      <c r="L10" s="28">
        <f>(Vuosi!L10-Vuosi!K10)/Vuosi!K10*100</f>
        <v>0.021884232410543845</v>
      </c>
      <c r="M10" s="68">
        <f>(Vuosi!M10-Vuosi!L10)/Vuosi!L10*100</f>
        <v>-0.37195055245597136</v>
      </c>
    </row>
    <row r="11" spans="1:13" ht="12.75">
      <c r="A11" s="10" t="s">
        <v>13</v>
      </c>
      <c r="B11" s="17" t="s">
        <v>109</v>
      </c>
      <c r="C11" s="17" t="s">
        <v>14</v>
      </c>
      <c r="D11" s="27"/>
      <c r="E11" s="28">
        <f>(Vuosi!E11-Vuosi!D11)/Vuosi!D11*100</f>
        <v>1.5489705599384256</v>
      </c>
      <c r="F11" s="28">
        <f>(Vuosi!F11-Vuosi!E11)/Vuosi!E11*100</f>
        <v>-1.5916627190904715</v>
      </c>
      <c r="G11" s="28">
        <f>(Vuosi!G11-Vuosi!F11)/Vuosi!F11*100</f>
        <v>-1.2708192933474607</v>
      </c>
      <c r="H11" s="28">
        <f>(Vuosi!H11-Vuosi!G11)/Vuosi!G11*100</f>
        <v>0.04875670404680366</v>
      </c>
      <c r="I11" s="28">
        <f>(Vuosi!I11-Vuosi!H11)/Vuosi!H11*100</f>
        <v>-2.5341130604288447</v>
      </c>
      <c r="J11" s="28">
        <f>(Vuosi!J11-Vuosi!I11)/Vuosi!I11*100</f>
        <v>-8.230000000000004</v>
      </c>
      <c r="K11" s="28">
        <f>(Vuosi!K11-Vuosi!J11)/Vuosi!J11*100</f>
        <v>-3.301732592350443</v>
      </c>
      <c r="L11" s="28">
        <f>(Vuosi!L11-Vuosi!K11)/Vuosi!K11*100</f>
        <v>-0.07888212756366146</v>
      </c>
      <c r="M11" s="68">
        <f>(Vuosi!M11-Vuosi!L11)/Vuosi!L11*100</f>
        <v>0.9134994925002846</v>
      </c>
    </row>
    <row r="12" spans="1:13" ht="12.75">
      <c r="A12" s="10" t="s">
        <v>15</v>
      </c>
      <c r="B12" s="17" t="s">
        <v>110</v>
      </c>
      <c r="C12" s="17" t="s">
        <v>16</v>
      </c>
      <c r="D12" s="27"/>
      <c r="E12" s="28">
        <f>(Vuosi!E12-Vuosi!D12)/Vuosi!D12*100</f>
        <v>3.7273307208602837</v>
      </c>
      <c r="F12" s="28">
        <f>(Vuosi!F12-Vuosi!E12)/Vuosi!E12*100</f>
        <v>2.85538569671411</v>
      </c>
      <c r="G12" s="28">
        <f>(Vuosi!G12-Vuosi!F12)/Vuosi!F12*100</f>
        <v>-6.637054753566239</v>
      </c>
      <c r="H12" s="28">
        <f>(Vuosi!H12-Vuosi!G12)/Vuosi!G12*100</f>
        <v>-3.888380603842635</v>
      </c>
      <c r="I12" s="28">
        <f>(Vuosi!I12-Vuosi!H12)/Vuosi!H12*100</f>
        <v>-4.807234650166585</v>
      </c>
      <c r="J12" s="28">
        <f>(Vuosi!J12-Vuosi!I12)/Vuosi!I12*100</f>
        <v>1.2600000000000051</v>
      </c>
      <c r="K12" s="28">
        <f>(Vuosi!K12-Vuosi!J12)/Vuosi!J12*100</f>
        <v>1.5998419909144679</v>
      </c>
      <c r="L12" s="28">
        <f>(Vuosi!L12-Vuosi!K12)/Vuosi!K12*100</f>
        <v>0.36936236391913846</v>
      </c>
      <c r="M12" s="68">
        <f>(Vuosi!M12-Vuosi!L12)/Vuosi!L12*100</f>
        <v>-5.132674801472023</v>
      </c>
    </row>
    <row r="13" spans="1:13" ht="13.5" thickBot="1">
      <c r="A13" s="10" t="s">
        <v>17</v>
      </c>
      <c r="B13" s="16" t="s">
        <v>111</v>
      </c>
      <c r="C13" s="16" t="s">
        <v>18</v>
      </c>
      <c r="D13" s="27"/>
      <c r="E13" s="28">
        <f>(Vuosi!E13-Vuosi!D13)/Vuosi!D13*100</f>
        <v>4.372412400282741</v>
      </c>
      <c r="F13" s="28">
        <f>(Vuosi!F13-Vuosi!E13)/Vuosi!E13*100</f>
        <v>-5.050309597523219</v>
      </c>
      <c r="G13" s="28">
        <f>(Vuosi!G13-Vuosi!F13)/Vuosi!F13*100</f>
        <v>-5.3800692887711445</v>
      </c>
      <c r="H13" s="28">
        <f>(Vuosi!H13-Vuosi!G13)/Vuosi!G13*100</f>
        <v>1.59379711393496</v>
      </c>
      <c r="I13" s="28">
        <f>(Vuosi!I13-Vuosi!H13)/Vuosi!H13*100</f>
        <v>5.999576001695989</v>
      </c>
      <c r="J13" s="28">
        <f>(Vuosi!J13-Vuosi!I13)/Vuosi!I13*100</f>
        <v>-6.870000000000004</v>
      </c>
      <c r="K13" s="28">
        <f>(Vuosi!K13-Vuosi!J13)/Vuosi!J13*100</f>
        <v>-5.63728121980028</v>
      </c>
      <c r="L13" s="28">
        <f>(Vuosi!L13-Vuosi!K13)/Vuosi!K13*100</f>
        <v>-11.868456986800174</v>
      </c>
      <c r="M13" s="68">
        <f>(Vuosi!M13-Vuosi!L13)/Vuosi!L13*100</f>
        <v>-6.081342801807628</v>
      </c>
    </row>
    <row r="14" spans="1:13" ht="13.5" thickBot="1">
      <c r="A14" s="11" t="s">
        <v>19</v>
      </c>
      <c r="B14" s="23" t="s">
        <v>112</v>
      </c>
      <c r="C14" s="23" t="s">
        <v>20</v>
      </c>
      <c r="D14" s="48"/>
      <c r="E14" s="49">
        <f>(Vuosi!E14-Vuosi!D14)/Vuosi!D14*100</f>
        <v>2.311172305271434</v>
      </c>
      <c r="F14" s="49">
        <f>(Vuosi!F14-Vuosi!E14)/Vuosi!E14*100</f>
        <v>3.950783427857348</v>
      </c>
      <c r="G14" s="49">
        <f>(Vuosi!G14-Vuosi!F14)/Vuosi!F14*100</f>
        <v>-7.148141298316999</v>
      </c>
      <c r="H14" s="49">
        <f>(Vuosi!H14-Vuosi!G14)/Vuosi!G14*100</f>
        <v>-3.894034458719248</v>
      </c>
      <c r="I14" s="49">
        <f>(Vuosi!I14-Vuosi!H14)/Vuosi!H14*100</f>
        <v>3.6269430051813467</v>
      </c>
      <c r="J14" s="49">
        <f>(Vuosi!J14-Vuosi!I14)/Vuosi!I14*100</f>
        <v>4.349999999999994</v>
      </c>
      <c r="K14" s="49">
        <f>(Vuosi!K14-Vuosi!J14)/Vuosi!J14*100</f>
        <v>-2.0699568758984155</v>
      </c>
      <c r="L14" s="49">
        <f>(Vuosi!L14-Vuosi!K14)/Vuosi!K14*100</f>
        <v>9.198551717389183</v>
      </c>
      <c r="M14" s="67">
        <f>(Vuosi!M14-Vuosi!L14)/Vuosi!L14*100</f>
        <v>-10.054664396451294</v>
      </c>
    </row>
    <row r="15" spans="1:13" ht="25.5">
      <c r="A15" s="10" t="s">
        <v>21</v>
      </c>
      <c r="B15" s="16" t="s">
        <v>113</v>
      </c>
      <c r="C15" s="16" t="s">
        <v>22</v>
      </c>
      <c r="D15" s="27"/>
      <c r="E15" s="28">
        <f>(Vuosi!E15-Vuosi!D15)/Vuosi!D15*100</f>
        <v>4.4876153472559395</v>
      </c>
      <c r="F15" s="28">
        <f>(Vuosi!F15-Vuosi!E15)/Vuosi!E15*100</f>
        <v>10.225899414334853</v>
      </c>
      <c r="G15" s="28">
        <f>(Vuosi!G15-Vuosi!F15)/Vuosi!F15*100</f>
        <v>-1.9566500801214415</v>
      </c>
      <c r="H15" s="28">
        <f>(Vuosi!H15-Vuosi!G15)/Vuosi!G15*100</f>
        <v>-18.01290322580645</v>
      </c>
      <c r="I15" s="28">
        <f>(Vuosi!I15-Vuosi!H15)/Vuosi!H15*100</f>
        <v>4.9207848074703575</v>
      </c>
      <c r="J15" s="28">
        <f>(Vuosi!J15-Vuosi!I15)/Vuosi!I15*100</f>
        <v>19.739999999999995</v>
      </c>
      <c r="K15" s="28">
        <f>(Vuosi!K15-Vuosi!J15)/Vuosi!J15*100</f>
        <v>12.376816435610497</v>
      </c>
      <c r="L15" s="28">
        <f>(Vuosi!L15-Vuosi!K15)/Vuosi!K15*100</f>
        <v>4.079964328180744</v>
      </c>
      <c r="M15" s="68">
        <f>(Vuosi!M15-Vuosi!L15)/Vuosi!L15*100</f>
        <v>-11.05319528739737</v>
      </c>
    </row>
    <row r="16" spans="1:13" ht="12.75">
      <c r="A16" s="10" t="s">
        <v>23</v>
      </c>
      <c r="B16" s="17" t="s">
        <v>114</v>
      </c>
      <c r="C16" s="17" t="s">
        <v>24</v>
      </c>
      <c r="D16" s="27"/>
      <c r="E16" s="28">
        <f>(Vuosi!E16-Vuosi!D16)/Vuosi!D16*100</f>
        <v>4.4876153472559395</v>
      </c>
      <c r="F16" s="28">
        <f>(Vuosi!F16-Vuosi!E16)/Vuosi!E16*100</f>
        <v>10.225899414334853</v>
      </c>
      <c r="G16" s="28">
        <f>(Vuosi!G16-Vuosi!F16)/Vuosi!F16*100</f>
        <v>-1.9566500801214415</v>
      </c>
      <c r="H16" s="28">
        <f>(Vuosi!H16-Vuosi!G16)/Vuosi!G16*100</f>
        <v>-18.01290322580645</v>
      </c>
      <c r="I16" s="28">
        <f>(Vuosi!I16-Vuosi!H16)/Vuosi!H16*100</f>
        <v>4.9207848074703575</v>
      </c>
      <c r="J16" s="28">
        <f>(Vuosi!J16-Vuosi!I16)/Vuosi!I16*100</f>
        <v>19.739999999999995</v>
      </c>
      <c r="K16" s="28">
        <f>(Vuosi!K16-Vuosi!J16)/Vuosi!J16*100</f>
        <v>12.376816435610497</v>
      </c>
      <c r="L16" s="28">
        <f>(Vuosi!L16-Vuosi!K16)/Vuosi!K16*100</f>
        <v>4.079964328180744</v>
      </c>
      <c r="M16" s="68">
        <f>(Vuosi!M16-Vuosi!L16)/Vuosi!L16*100</f>
        <v>-11.05319528739737</v>
      </c>
    </row>
    <row r="17" spans="1:13" ht="13.5" thickBot="1">
      <c r="A17" s="10" t="s">
        <v>25</v>
      </c>
      <c r="B17" s="16" t="s">
        <v>115</v>
      </c>
      <c r="C17" s="16" t="s">
        <v>26</v>
      </c>
      <c r="D17" s="27"/>
      <c r="E17" s="28">
        <f>(Vuosi!E17-Vuosi!D17)/Vuosi!D17*100</f>
        <v>1.7950488213827727</v>
      </c>
      <c r="F17" s="28">
        <f>(Vuosi!F17-Vuosi!E17)/Vuosi!E17*100</f>
        <v>2.431934890030041</v>
      </c>
      <c r="G17" s="28">
        <f>(Vuosi!G17-Vuosi!F17)/Vuosi!F17*100</f>
        <v>-8.503594400302681</v>
      </c>
      <c r="H17" s="28">
        <f>(Vuosi!H17-Vuosi!G17)/Vuosi!G17*100</f>
        <v>0.05169027189082721</v>
      </c>
      <c r="I17" s="28">
        <f>(Vuosi!I17-Vuosi!H17)/Vuosi!H17*100</f>
        <v>3.327133705311013</v>
      </c>
      <c r="J17" s="28">
        <f>(Vuosi!J17-Vuosi!I17)/Vuosi!I17*100</f>
        <v>0.769999999999996</v>
      </c>
      <c r="K17" s="28">
        <f>(Vuosi!K17-Vuosi!J17)/Vuosi!J17*100</f>
        <v>-6.063312493797756</v>
      </c>
      <c r="L17" s="28">
        <f>(Vuosi!L17-Vuosi!K17)/Vuosi!K17*100</f>
        <v>10.902176209592234</v>
      </c>
      <c r="M17" s="68">
        <f>(Vuosi!M17-Vuosi!L17)/Vuosi!L17*100</f>
        <v>-9.754238902648133</v>
      </c>
    </row>
    <row r="18" spans="1:13" ht="13.5" thickBot="1">
      <c r="A18" s="11" t="s">
        <v>27</v>
      </c>
      <c r="B18" s="23" t="s">
        <v>116</v>
      </c>
      <c r="C18" s="23" t="s">
        <v>28</v>
      </c>
      <c r="D18" s="48"/>
      <c r="E18" s="49">
        <f>(Vuosi!E18-Vuosi!D18)/Vuosi!D18*100</f>
        <v>2.7096014137050903</v>
      </c>
      <c r="F18" s="49">
        <f>(Vuosi!F18-Vuosi!E18)/Vuosi!E18*100</f>
        <v>-3.039571783597789</v>
      </c>
      <c r="G18" s="49">
        <f>(Vuosi!G18-Vuosi!F18)/Vuosi!F18*100</f>
        <v>-2.9574132492113563</v>
      </c>
      <c r="H18" s="49">
        <f>(Vuosi!H18-Vuosi!G18)/Vuosi!G18*100</f>
        <v>0.6603006907761131</v>
      </c>
      <c r="I18" s="49">
        <f>(Vuosi!I18-Vuosi!H18)/Vuosi!H18*100</f>
        <v>0.9183570491472365</v>
      </c>
      <c r="J18" s="49">
        <f>(Vuosi!J18-Vuosi!I18)/Vuosi!I18*100</f>
        <v>-7.650000000000006</v>
      </c>
      <c r="K18" s="49">
        <f>(Vuosi!K18-Vuosi!J18)/Vuosi!J18*100</f>
        <v>-4.342176502436374</v>
      </c>
      <c r="L18" s="49">
        <f>(Vuosi!L18-Vuosi!K18)/Vuosi!K18*100</f>
        <v>-5.014715870500347</v>
      </c>
      <c r="M18" s="67">
        <f>(Vuosi!M18-Vuosi!L18)/Vuosi!L18*100</f>
        <v>-2.4669288523417867</v>
      </c>
    </row>
    <row r="19" spans="1:13" ht="13.5" thickBot="1">
      <c r="A19" s="10" t="s">
        <v>31</v>
      </c>
      <c r="B19" s="17" t="s">
        <v>118</v>
      </c>
      <c r="C19" s="17" t="s">
        <v>32</v>
      </c>
      <c r="D19" s="27"/>
      <c r="E19" s="28">
        <f>(Vuosi!E20-Vuosi!D20)/Vuosi!D20*100</f>
        <v>2.7096014137050903</v>
      </c>
      <c r="F19" s="28">
        <f>(Vuosi!F20-Vuosi!E20)/Vuosi!E20*100</f>
        <v>-3.039571783597789</v>
      </c>
      <c r="G19" s="28">
        <f>(Vuosi!G20-Vuosi!F20)/Vuosi!F20*100</f>
        <v>-2.9574132492113563</v>
      </c>
      <c r="H19" s="28">
        <f>(Vuosi!H20-Vuosi!G20)/Vuosi!G20*100</f>
        <v>0.6603006907761131</v>
      </c>
      <c r="I19" s="28">
        <f>(Vuosi!I20-Vuosi!H20)/Vuosi!H20*100</f>
        <v>0.9183570491472365</v>
      </c>
      <c r="J19" s="28">
        <f>(Vuosi!J20-Vuosi!I20)/Vuosi!I20*100</f>
        <v>-7.650000000000006</v>
      </c>
      <c r="K19" s="28">
        <f>(Vuosi!K20-Vuosi!J20)/Vuosi!J20*100</f>
        <v>-4.342176502436374</v>
      </c>
      <c r="L19" s="28">
        <f>(Vuosi!L20-Vuosi!K20)/Vuosi!K20*100</f>
        <v>-5.014715870500347</v>
      </c>
      <c r="M19" s="68">
        <f>(Vuosi!M20-Vuosi!L20)/Vuosi!L20*100</f>
        <v>-2.4669288523417867</v>
      </c>
    </row>
    <row r="20" spans="1:13" ht="13.5" thickBot="1">
      <c r="A20" s="11" t="s">
        <v>33</v>
      </c>
      <c r="B20" s="23" t="s">
        <v>119</v>
      </c>
      <c r="C20" s="23" t="s">
        <v>34</v>
      </c>
      <c r="D20" s="48"/>
      <c r="E20" s="49">
        <f>(Vuosi!E21-Vuosi!D21)/Vuosi!D21*100</f>
        <v>4.7452032184856705</v>
      </c>
      <c r="F20" s="49">
        <f>(Vuosi!F21-Vuosi!E21)/Vuosi!E21*100</f>
        <v>-0.14772503446918028</v>
      </c>
      <c r="G20" s="49">
        <f>(Vuosi!G21-Vuosi!F21)/Vuosi!F21*100</f>
        <v>3.8563960942893742</v>
      </c>
      <c r="H20" s="49">
        <f>(Vuosi!H21-Vuosi!G21)/Vuosi!G21*100</f>
        <v>-8.471035137701806</v>
      </c>
      <c r="I20" s="49">
        <f>(Vuosi!I21-Vuosi!H21)/Vuosi!H21*100</f>
        <v>3.755965968043167</v>
      </c>
      <c r="J20" s="49">
        <f>(Vuosi!J21-Vuosi!I21)/Vuosi!I21*100</f>
        <v>1.7099999999999937</v>
      </c>
      <c r="K20" s="49">
        <f>(Vuosi!K21-Vuosi!J21)/Vuosi!J21*100</f>
        <v>3.1167043555206</v>
      </c>
      <c r="L20" s="49">
        <f>(Vuosi!L21-Vuosi!K21)/Vuosi!K21*100</f>
        <v>7.131960335621668</v>
      </c>
      <c r="M20" s="67">
        <f>(Vuosi!M21-Vuosi!L21)/Vuosi!L21*100</f>
        <v>3.2573869704521154</v>
      </c>
    </row>
    <row r="21" spans="1:13" ht="12.75">
      <c r="A21" s="10" t="s">
        <v>35</v>
      </c>
      <c r="B21" s="16" t="s">
        <v>120</v>
      </c>
      <c r="C21" s="16" t="s">
        <v>36</v>
      </c>
      <c r="D21" s="27"/>
      <c r="E21" s="28">
        <f>(Vuosi!E22-Vuosi!D22)/Vuosi!D22*100</f>
        <v>13.286868016373498</v>
      </c>
      <c r="F21" s="28">
        <f>(Vuosi!F22-Vuosi!E22)/Vuosi!E22*100</f>
        <v>0.2050781249999939</v>
      </c>
      <c r="G21" s="28">
        <f>(Vuosi!G22-Vuosi!F22)/Vuosi!F22*100</f>
        <v>5.155442939284676</v>
      </c>
      <c r="H21" s="28">
        <f>(Vuosi!H22-Vuosi!G22)/Vuosi!G22*100</f>
        <v>-10.101946246524566</v>
      </c>
      <c r="I21" s="28">
        <f>(Vuosi!I22-Vuosi!H22)/Vuosi!H22*100</f>
        <v>3.0927835051546393</v>
      </c>
      <c r="J21" s="28">
        <f>(Vuosi!J22-Vuosi!I22)/Vuosi!I22*100</f>
        <v>3.1400000000000006</v>
      </c>
      <c r="K21" s="28">
        <f>(Vuosi!K22-Vuosi!J22)/Vuosi!J22*100</f>
        <v>5.080473143300363</v>
      </c>
      <c r="L21" s="28">
        <f>(Vuosi!L22-Vuosi!K22)/Vuosi!K22*100</f>
        <v>9.614319985237131</v>
      </c>
      <c r="M21" s="68">
        <f>(Vuosi!M22-Vuosi!L22)/Vuosi!L22*100</f>
        <v>0.37037037037036846</v>
      </c>
    </row>
    <row r="22" spans="1:13" ht="12.75">
      <c r="A22" s="10" t="s">
        <v>37</v>
      </c>
      <c r="B22" s="17" t="s">
        <v>121</v>
      </c>
      <c r="C22" s="17" t="s">
        <v>38</v>
      </c>
      <c r="D22" s="27"/>
      <c r="E22" s="28">
        <f>(Vuosi!E23-Vuosi!D23)/Vuosi!D23*100</f>
        <v>-0.5726015557476244</v>
      </c>
      <c r="F22" s="28">
        <f>(Vuosi!F23-Vuosi!E23)/Vuosi!E23*100</f>
        <v>0.1086602194936372</v>
      </c>
      <c r="G22" s="28">
        <f>(Vuosi!G23-Vuosi!F23)/Vuosi!F23*100</f>
        <v>9.877347226744828</v>
      </c>
      <c r="H22" s="28">
        <f>(Vuosi!H23-Vuosi!G23)/Vuosi!G23*100</f>
        <v>-5.798676281734668</v>
      </c>
      <c r="I22" s="28">
        <f>(Vuosi!I23-Vuosi!H23)/Vuosi!H23*100</f>
        <v>4.8657718120805376</v>
      </c>
      <c r="J22" s="28">
        <f>(Vuosi!J23-Vuosi!I23)/Vuosi!I23*100</f>
        <v>5.290000000000006</v>
      </c>
      <c r="K22" s="28">
        <f>(Vuosi!K23-Vuosi!J23)/Vuosi!J23*100</f>
        <v>-4.577832652673575</v>
      </c>
      <c r="L22" s="28">
        <f>(Vuosi!L23-Vuosi!K23)/Vuosi!K23*100</f>
        <v>16.22374838260177</v>
      </c>
      <c r="M22" s="68">
        <f>(Vuosi!M23-Vuosi!L23)/Vuosi!L23*100</f>
        <v>11.252890297165369</v>
      </c>
    </row>
    <row r="23" spans="1:13" ht="12.75">
      <c r="A23" s="10" t="s">
        <v>39</v>
      </c>
      <c r="B23" s="17" t="s">
        <v>122</v>
      </c>
      <c r="C23" s="17" t="s">
        <v>40</v>
      </c>
      <c r="D23" s="27"/>
      <c r="E23" s="28">
        <f>(Vuosi!E24-Vuosi!D24)/Vuosi!D24*100</f>
        <v>17.666072224699057</v>
      </c>
      <c r="F23" s="28">
        <f>(Vuosi!F24-Vuosi!E24)/Vuosi!E24*100</f>
        <v>0.22733731173629734</v>
      </c>
      <c r="G23" s="28">
        <f>(Vuosi!G24-Vuosi!F24)/Vuosi!F24*100</f>
        <v>3.9032227577733627</v>
      </c>
      <c r="H23" s="28">
        <f>(Vuosi!H24-Vuosi!G24)/Vuosi!G24*100</f>
        <v>-11.30616700018191</v>
      </c>
      <c r="I23" s="28">
        <f>(Vuosi!I24-Vuosi!H24)/Vuosi!H24*100</f>
        <v>2.553584247769454</v>
      </c>
      <c r="J23" s="28">
        <f>(Vuosi!J24-Vuosi!I24)/Vuosi!I24*100</f>
        <v>2.480000000000004</v>
      </c>
      <c r="K23" s="28">
        <f>(Vuosi!K24-Vuosi!J24)/Vuosi!J24*100</f>
        <v>8.11865729898516</v>
      </c>
      <c r="L23" s="28">
        <f>(Vuosi!L24-Vuosi!K24)/Vuosi!K24*100</f>
        <v>7.779783393501809</v>
      </c>
      <c r="M23" s="68">
        <f>(Vuosi!M24-Vuosi!L24)/Vuosi!L24*100</f>
        <v>-2.888963322726514</v>
      </c>
    </row>
    <row r="24" spans="1:13" ht="13.5" thickBot="1">
      <c r="A24" s="10" t="s">
        <v>41</v>
      </c>
      <c r="B24" s="16" t="s">
        <v>123</v>
      </c>
      <c r="C24" s="16" t="s">
        <v>42</v>
      </c>
      <c r="D24" s="27"/>
      <c r="E24" s="28">
        <f>(Vuosi!E25-Vuosi!D25)/Vuosi!D25*100</f>
        <v>-5.892840386600344</v>
      </c>
      <c r="F24" s="28">
        <f>(Vuosi!F25-Vuosi!E25)/Vuosi!E25*100</f>
        <v>-0.6780337022634428</v>
      </c>
      <c r="G24" s="28">
        <f>(Vuosi!G25-Vuosi!F25)/Vuosi!F25*100</f>
        <v>1.877321554060842</v>
      </c>
      <c r="H24" s="28">
        <f>(Vuosi!H25-Vuosi!G25)/Vuosi!G25*100</f>
        <v>-5.922349231375645</v>
      </c>
      <c r="I24" s="28">
        <f>(Vuosi!I25-Vuosi!H25)/Vuosi!H25*100</f>
        <v>4.744946056352782</v>
      </c>
      <c r="J24" s="28">
        <f>(Vuosi!J25-Vuosi!I25)/Vuosi!I25*100</f>
        <v>-0.37999999999999545</v>
      </c>
      <c r="K24" s="28">
        <f>(Vuosi!K25-Vuosi!J25)/Vuosi!J25*100</f>
        <v>0.13049588436056558</v>
      </c>
      <c r="L24" s="28">
        <f>(Vuosi!L25-Vuosi!K25)/Vuosi!K25*100</f>
        <v>3.157894736842111</v>
      </c>
      <c r="M24" s="68">
        <f>(Vuosi!M25-Vuosi!L25)/Vuosi!L25*100</f>
        <v>8.16326530612244</v>
      </c>
    </row>
    <row r="25" spans="1:13" ht="13.5" thickBot="1">
      <c r="A25" s="12" t="s">
        <v>43</v>
      </c>
      <c r="B25" s="24" t="s">
        <v>124</v>
      </c>
      <c r="C25" s="24" t="s">
        <v>44</v>
      </c>
      <c r="D25" s="48"/>
      <c r="E25" s="49">
        <f>(Vuosi!E26-Vuosi!D26)/Vuosi!D26*100</f>
        <v>-37.22826086956522</v>
      </c>
      <c r="F25" s="49">
        <f>(Vuosi!F26-Vuosi!E26)/Vuosi!E26*100</f>
        <v>10.01443001443001</v>
      </c>
      <c r="G25" s="49">
        <f>(Vuosi!G26-Vuosi!F26)/Vuosi!F26*100</f>
        <v>27.579573277369718</v>
      </c>
      <c r="H25" s="49">
        <f>(Vuosi!H26-Vuosi!G26)/Vuosi!G26*100</f>
        <v>28.498971898560644</v>
      </c>
      <c r="I25" s="49">
        <f>(Vuosi!I26-Vuosi!H26)/Vuosi!H26*100</f>
        <v>-46.66097717089823</v>
      </c>
      <c r="J25" s="49">
        <f>(Vuosi!J26-Vuosi!I26)/Vuosi!I26*100</f>
        <v>18.540000000000006</v>
      </c>
      <c r="K25" s="49">
        <f>(Vuosi!K26-Vuosi!J26)/Vuosi!J26*100</f>
        <v>15.834317529947691</v>
      </c>
      <c r="L25" s="49">
        <f>(Vuosi!L26-Vuosi!K26)/Vuosi!K26*100</f>
        <v>-1.471123734615112</v>
      </c>
      <c r="M25" s="67">
        <f>(Vuosi!M26-Vuosi!L26)/Vuosi!L26*100</f>
        <v>26.565156330844854</v>
      </c>
    </row>
    <row r="26" spans="1:13" ht="12.75">
      <c r="A26" s="13" t="s">
        <v>45</v>
      </c>
      <c r="B26" s="20" t="s">
        <v>125</v>
      </c>
      <c r="C26" s="20" t="s">
        <v>46</v>
      </c>
      <c r="D26" s="27"/>
      <c r="E26" s="28">
        <f>(Vuosi!E27-Vuosi!D27)/Vuosi!D27*100</f>
        <v>-44.39403758911212</v>
      </c>
      <c r="F26" s="28">
        <f>(Vuosi!F27-Vuosi!E27)/Vuosi!E27*100</f>
        <v>14.287101787101797</v>
      </c>
      <c r="G26" s="28">
        <f>(Vuosi!G27-Vuosi!F27)/Vuosi!F27*100</f>
        <v>35.973485170391776</v>
      </c>
      <c r="H26" s="28">
        <f>(Vuosi!H27-Vuosi!G27)/Vuosi!G27*100</f>
        <v>35</v>
      </c>
      <c r="I26" s="28">
        <f>(Vuosi!I27-Vuosi!H27)/Vuosi!H27*100</f>
        <v>-53.70370370370371</v>
      </c>
      <c r="J26" s="28">
        <f>(Vuosi!J27-Vuosi!I27)/Vuosi!I27*100</f>
        <v>27.480000000000004</v>
      </c>
      <c r="K26" s="28">
        <f>(Vuosi!K27-Vuosi!J27)/Vuosi!J27*100</f>
        <v>19.861939127706314</v>
      </c>
      <c r="L26" s="28">
        <f>(Vuosi!L27-Vuosi!K27)/Vuosi!K27*100</f>
        <v>-2.6505235602094315</v>
      </c>
      <c r="M26" s="68">
        <f>(Vuosi!M27-Vuosi!L27)/Vuosi!L27*100</f>
        <v>32.92773109243697</v>
      </c>
    </row>
    <row r="27" spans="1:13" ht="12.75">
      <c r="A27" s="10" t="s">
        <v>47</v>
      </c>
      <c r="B27" s="17" t="s">
        <v>126</v>
      </c>
      <c r="C27" s="17" t="s">
        <v>48</v>
      </c>
      <c r="D27" s="27"/>
      <c r="E27" s="28">
        <f>(Vuosi!E28-Vuosi!D28)/Vuosi!D28*100</f>
        <v>-44.39403758911212</v>
      </c>
      <c r="F27" s="28">
        <f>(Vuosi!F28-Vuosi!E28)/Vuosi!E28*100</f>
        <v>14.287101787101797</v>
      </c>
      <c r="G27" s="28">
        <f>(Vuosi!G28-Vuosi!F28)/Vuosi!F28*100</f>
        <v>35.973485170391776</v>
      </c>
      <c r="H27" s="28">
        <f>(Vuosi!H28-Vuosi!G28)/Vuosi!G28*100</f>
        <v>35</v>
      </c>
      <c r="I27" s="28">
        <f>(Vuosi!I28-Vuosi!H28)/Vuosi!H28*100</f>
        <v>-53.70370370370371</v>
      </c>
      <c r="J27" s="28">
        <f>(Vuosi!J28-Vuosi!I28)/Vuosi!I28*100</f>
        <v>27.480000000000004</v>
      </c>
      <c r="K27" s="28">
        <f>(Vuosi!K28-Vuosi!J28)/Vuosi!J28*100</f>
        <v>19.861939127706314</v>
      </c>
      <c r="L27" s="28">
        <f>(Vuosi!L28-Vuosi!K28)/Vuosi!K28*100</f>
        <v>-2.6505235602094315</v>
      </c>
      <c r="M27" s="68">
        <f>(Vuosi!M28-Vuosi!L28)/Vuosi!L28*100</f>
        <v>32.92773109243697</v>
      </c>
    </row>
    <row r="28" spans="1:13" ht="13.5" thickBot="1">
      <c r="A28" s="14" t="s">
        <v>49</v>
      </c>
      <c r="B28" s="21" t="s">
        <v>127</v>
      </c>
      <c r="C28" s="21" t="s">
        <v>50</v>
      </c>
      <c r="D28" s="27"/>
      <c r="E28" s="28">
        <f>(Vuosi!E29-Vuosi!D29)/Vuosi!D29*100</f>
        <v>-1.4300212196697086</v>
      </c>
      <c r="F28" s="28">
        <f>(Vuosi!F29-Vuosi!E29)/Vuosi!E29*100</f>
        <v>-2.0310745039311136</v>
      </c>
      <c r="G28" s="28">
        <f>(Vuosi!G29-Vuosi!F29)/Vuosi!F29*100</f>
        <v>0</v>
      </c>
      <c r="H28" s="28">
        <f>(Vuosi!H29-Vuosi!G29)/Vuosi!G29*100</f>
        <v>-0.5827839877710895</v>
      </c>
      <c r="I28" s="28">
        <f>(Vuosi!I29-Vuosi!H29)/Vuosi!H29*100</f>
        <v>-3.9015952335191257</v>
      </c>
      <c r="J28" s="28">
        <f>(Vuosi!J29-Vuosi!I29)/Vuosi!I29*100</f>
        <v>-7.590000000000003</v>
      </c>
      <c r="K28" s="28">
        <f>(Vuosi!K29-Vuosi!J29)/Vuosi!J29*100</f>
        <v>-0.4328535872740953</v>
      </c>
      <c r="L28" s="28">
        <f>(Vuosi!L29-Vuosi!K29)/Vuosi!K29*100</f>
        <v>4.227801325942833</v>
      </c>
      <c r="M28" s="68">
        <f>(Vuosi!M29-Vuosi!L29)/Vuosi!L29*100</f>
        <v>-2.273201251303448</v>
      </c>
    </row>
    <row r="29" spans="1:13" ht="13.5" thickBot="1">
      <c r="A29" s="7" t="s">
        <v>51</v>
      </c>
      <c r="B29" s="22" t="s">
        <v>128</v>
      </c>
      <c r="C29" s="22" t="s">
        <v>52</v>
      </c>
      <c r="D29" s="48"/>
      <c r="E29" s="49">
        <f>(Vuosi!E30-Vuosi!D30)/Vuosi!D30*100</f>
        <v>-7.395647796793926</v>
      </c>
      <c r="F29" s="49">
        <f>(Vuosi!F30-Vuosi!E30)/Vuosi!E30*100</f>
        <v>-3.629369459775885</v>
      </c>
      <c r="G29" s="49">
        <f>(Vuosi!G30-Vuosi!F30)/Vuosi!F30*100</f>
        <v>3.410274210343637</v>
      </c>
      <c r="H29" s="49">
        <f>(Vuosi!H30-Vuosi!G30)/Vuosi!G30*100</f>
        <v>-6.419400855920118</v>
      </c>
      <c r="I29" s="49">
        <f>(Vuosi!I30-Vuosi!H30)/Vuosi!H30*100</f>
        <v>-10.329985652797703</v>
      </c>
      <c r="J29" s="49">
        <f>(Vuosi!J30-Vuosi!I30)/Vuosi!I30*100</f>
        <v>-5.8799999999999955</v>
      </c>
      <c r="K29" s="49">
        <f>(Vuosi!K30-Vuosi!J30)/Vuosi!J30*100</f>
        <v>8.574160645983843</v>
      </c>
      <c r="L29" s="49">
        <f>(Vuosi!L30-Vuosi!K30)/Vuosi!K30*100</f>
        <v>43.57569233780214</v>
      </c>
      <c r="M29" s="67">
        <f>(Vuosi!M30-Vuosi!L30)/Vuosi!L30*100</f>
        <v>12.861232279171213</v>
      </c>
    </row>
    <row r="30" spans="1:13" ht="25.5">
      <c r="A30" s="10" t="s">
        <v>53</v>
      </c>
      <c r="B30" s="16" t="s">
        <v>129</v>
      </c>
      <c r="C30" s="16" t="s">
        <v>54</v>
      </c>
      <c r="D30" s="27"/>
      <c r="E30" s="28">
        <f>(Vuosi!E31-Vuosi!D31)/Vuosi!D31*100</f>
        <v>-7.395647796793926</v>
      </c>
      <c r="F30" s="28">
        <f>(Vuosi!F31-Vuosi!E31)/Vuosi!E31*100</f>
        <v>-3.629369459775885</v>
      </c>
      <c r="G30" s="28">
        <f>(Vuosi!G31-Vuosi!F31)/Vuosi!F31*100</f>
        <v>3.410274210343637</v>
      </c>
      <c r="H30" s="28">
        <f>(Vuosi!H31-Vuosi!G31)/Vuosi!G31*100</f>
        <v>-6.419400855920118</v>
      </c>
      <c r="I30" s="28">
        <f>(Vuosi!I31-Vuosi!H31)/Vuosi!H31*100</f>
        <v>-10.329985652797703</v>
      </c>
      <c r="J30" s="28">
        <f>(Vuosi!J31-Vuosi!I31)/Vuosi!I31*100</f>
        <v>-5.8799999999999955</v>
      </c>
      <c r="K30" s="28">
        <f>(Vuosi!K31-Vuosi!J31)/Vuosi!J31*100</f>
        <v>8.574160645983843</v>
      </c>
      <c r="L30" s="28">
        <f>(Vuosi!L31-Vuosi!K31)/Vuosi!K31*100</f>
        <v>43.57569233780214</v>
      </c>
      <c r="M30" s="68">
        <f>(Vuosi!M31-Vuosi!L31)/Vuosi!L31*100</f>
        <v>12.861232279171213</v>
      </c>
    </row>
    <row r="31" spans="1:13" ht="12.75">
      <c r="A31" s="10" t="s">
        <v>55</v>
      </c>
      <c r="B31" s="17" t="s">
        <v>130</v>
      </c>
      <c r="C31" s="17" t="s">
        <v>56</v>
      </c>
      <c r="D31" s="27"/>
      <c r="E31" s="28">
        <f>(Vuosi!E32-Vuosi!D32)/Vuosi!D32*100</f>
        <v>-17.982189840113335</v>
      </c>
      <c r="F31" s="28">
        <f>(Vuosi!F32-Vuosi!E32)/Vuosi!E32*100</f>
        <v>8.093769278223322</v>
      </c>
      <c r="G31" s="28">
        <f>(Vuosi!G32-Vuosi!F32)/Vuosi!F32*100</f>
        <v>-6.471863942472322</v>
      </c>
      <c r="H31" s="28">
        <f>(Vuosi!H32-Vuosi!G32)/Vuosi!G32*100</f>
        <v>14.681474249450819</v>
      </c>
      <c r="I31" s="28">
        <f>(Vuosi!I32-Vuosi!H32)/Vuosi!H32*100</f>
        <v>6.416941577099075</v>
      </c>
      <c r="J31" s="28">
        <f>(Vuosi!J32-Vuosi!I32)/Vuosi!I32*100</f>
        <v>-9.25</v>
      </c>
      <c r="K31" s="28">
        <f>(Vuosi!K32-Vuosi!J32)/Vuosi!J32*100</f>
        <v>11.66942148760331</v>
      </c>
      <c r="L31" s="28">
        <f>(Vuosi!L32-Vuosi!K32)/Vuosi!K32*100</f>
        <v>4.0359186895599</v>
      </c>
      <c r="M31" s="68">
        <f>(Vuosi!M32-Vuosi!L32)/Vuosi!L32*100</f>
        <v>22.64061462581808</v>
      </c>
    </row>
    <row r="32" spans="1:13" ht="25.5">
      <c r="A32" s="10" t="s">
        <v>57</v>
      </c>
      <c r="B32" s="17" t="s">
        <v>131</v>
      </c>
      <c r="C32" s="17" t="s">
        <v>58</v>
      </c>
      <c r="D32" s="27"/>
      <c r="E32" s="28">
        <f>(Vuosi!E33-Vuosi!D33)/Vuosi!D33*100</f>
        <v>-6.749258949608571</v>
      </c>
      <c r="F32" s="28">
        <f>(Vuosi!F33-Vuosi!E33)/Vuosi!E33*100</f>
        <v>-4.254625478849131</v>
      </c>
      <c r="G32" s="28">
        <f>(Vuosi!G33-Vuosi!F33)/Vuosi!F33*100</f>
        <v>4.00102153741381</v>
      </c>
      <c r="H32" s="28">
        <f>(Vuosi!H33-Vuosi!G33)/Vuosi!G33*100</f>
        <v>-7.555046247032826</v>
      </c>
      <c r="I32" s="28">
        <f>(Vuosi!I33-Vuosi!H33)/Vuosi!H33*100</f>
        <v>-11.457411014698069</v>
      </c>
      <c r="J32" s="28">
        <f>(Vuosi!J33-Vuosi!I33)/Vuosi!I33*100</f>
        <v>-5.609999999999999</v>
      </c>
      <c r="K32" s="28">
        <f>(Vuosi!K33-Vuosi!J33)/Vuosi!J33*100</f>
        <v>8.327153300137725</v>
      </c>
      <c r="L32" s="28">
        <f>(Vuosi!L33-Vuosi!K33)/Vuosi!K33*100</f>
        <v>46.74816625916872</v>
      </c>
      <c r="M32" s="68">
        <f>(Vuosi!M33-Vuosi!L33)/Vuosi!L33*100</f>
        <v>12.302565811396187</v>
      </c>
    </row>
    <row r="33" spans="1:13" ht="13.5" thickBot="1">
      <c r="A33" s="10" t="s">
        <v>59</v>
      </c>
      <c r="B33" s="15" t="s">
        <v>132</v>
      </c>
      <c r="C33" s="15" t="s">
        <v>60</v>
      </c>
      <c r="D33" s="27"/>
      <c r="E33" s="28">
        <f>(Vuosi!E34-Vuosi!D34)/Vuosi!D34*100</f>
        <v>-6.749258949608571</v>
      </c>
      <c r="F33" s="28">
        <f>(Vuosi!F34-Vuosi!E34)/Vuosi!E34*100</f>
        <v>-4.254625478849131</v>
      </c>
      <c r="G33" s="28">
        <f>(Vuosi!G34-Vuosi!F34)/Vuosi!F34*100</f>
        <v>4.00102153741381</v>
      </c>
      <c r="H33" s="28">
        <f>(Vuosi!H34-Vuosi!G34)/Vuosi!G34*100</f>
        <v>-7.555046247032826</v>
      </c>
      <c r="I33" s="28">
        <f>(Vuosi!I34-Vuosi!H34)/Vuosi!H34*100</f>
        <v>-11.457411014698069</v>
      </c>
      <c r="J33" s="28">
        <f>(Vuosi!J34-Vuosi!I34)/Vuosi!I34*100</f>
        <v>-5.609999999999999</v>
      </c>
      <c r="K33" s="28">
        <f>(Vuosi!K34-Vuosi!J34)/Vuosi!J34*100</f>
        <v>8.327153300137725</v>
      </c>
      <c r="L33" s="28">
        <f>(Vuosi!L34-Vuosi!K34)/Vuosi!K34*100</f>
        <v>46.74816625916872</v>
      </c>
      <c r="M33" s="68">
        <f>(Vuosi!M34-Vuosi!L34)/Vuosi!L34*100</f>
        <v>12.302565811396187</v>
      </c>
    </row>
    <row r="34" spans="1:13" ht="26.25" thickBot="1">
      <c r="A34" s="12" t="s">
        <v>61</v>
      </c>
      <c r="B34" s="24" t="s">
        <v>133</v>
      </c>
      <c r="C34" s="24" t="s">
        <v>62</v>
      </c>
      <c r="D34" s="48"/>
      <c r="E34" s="49">
        <f>(Vuosi!E35-Vuosi!D35)/Vuosi!D35*100</f>
        <v>-2.632554690396727</v>
      </c>
      <c r="F34" s="49">
        <f>(Vuosi!F35-Vuosi!E35)/Vuosi!E35*100</f>
        <v>-0.16184310738766347</v>
      </c>
      <c r="G34" s="49">
        <f>(Vuosi!G35-Vuosi!F35)/Vuosi!F35*100</f>
        <v>2.0024792600362296</v>
      </c>
      <c r="H34" s="49">
        <f>(Vuosi!H35-Vuosi!G35)/Vuosi!G35*100</f>
        <v>-0.1308778162101529</v>
      </c>
      <c r="I34" s="49">
        <f>(Vuosi!I35-Vuosi!H35)/Vuosi!H35*100</f>
        <v>-6.393335205466627</v>
      </c>
      <c r="J34" s="49">
        <f>(Vuosi!J35-Vuosi!I35)/Vuosi!I35*100</f>
        <v>-0.2600000000000051</v>
      </c>
      <c r="K34" s="49">
        <f>(Vuosi!K35-Vuosi!J35)/Vuosi!J35*100</f>
        <v>1.594144776418692</v>
      </c>
      <c r="L34" s="49">
        <f>(Vuosi!L35-Vuosi!K35)/Vuosi!K35*100</f>
        <v>2.9408862133622855</v>
      </c>
      <c r="M34" s="67">
        <f>(Vuosi!M35-Vuosi!L35)/Vuosi!L35*100</f>
        <v>3.0677787364586355</v>
      </c>
    </row>
    <row r="35" spans="1:13" ht="26.25" thickBot="1">
      <c r="A35" s="18" t="s">
        <v>63</v>
      </c>
      <c r="B35" s="25" t="s">
        <v>134</v>
      </c>
      <c r="C35" s="25" t="s">
        <v>64</v>
      </c>
      <c r="D35" s="50"/>
      <c r="E35" s="51">
        <f>(Vuosi!E36-Vuosi!D36)/Vuosi!D36*100</f>
        <v>-5.693443643803925</v>
      </c>
      <c r="F35" s="51">
        <f>(Vuosi!F36-Vuosi!E36)/Vuosi!E36*100</f>
        <v>0.07546457881331788</v>
      </c>
      <c r="G35" s="51">
        <f>(Vuosi!G36-Vuosi!F36)/Vuosi!F36*100</f>
        <v>0.9614478273164256</v>
      </c>
      <c r="H35" s="51">
        <f>(Vuosi!H36-Vuosi!G36)/Vuosi!G36*100</f>
        <v>4.686770609653623</v>
      </c>
      <c r="I35" s="51">
        <f>(Vuosi!I36-Vuosi!H36)/Vuosi!H36*100</f>
        <v>-10.81780076696691</v>
      </c>
      <c r="J35" s="51">
        <f>(Vuosi!J36-Vuosi!I36)/Vuosi!I36*100</f>
        <v>-0.9699999999999989</v>
      </c>
      <c r="K35" s="51">
        <f>(Vuosi!K36-Vuosi!J36)/Vuosi!J36*100</f>
        <v>0.3534282540644192</v>
      </c>
      <c r="L35" s="51">
        <f>(Vuosi!L36-Vuosi!K36)/Vuosi!K36*100</f>
        <v>-2.0124773596297043</v>
      </c>
      <c r="M35" s="69">
        <f>(Vuosi!M36-Vuosi!L36)/Vuosi!L36*100</f>
        <v>2.0230026699527617</v>
      </c>
    </row>
    <row r="36" spans="1:13" ht="13.5" thickBot="1">
      <c r="A36" s="7" t="s">
        <v>65</v>
      </c>
      <c r="B36" s="22" t="s">
        <v>135</v>
      </c>
      <c r="C36" s="22" t="s">
        <v>66</v>
      </c>
      <c r="D36" s="48"/>
      <c r="E36" s="49">
        <f>(Vuosi!E37-Vuosi!D37)/Vuosi!D37*100</f>
        <v>-3.0643800955861646</v>
      </c>
      <c r="F36" s="49">
        <f>(Vuosi!F37-Vuosi!E37)/Vuosi!E37*100</f>
        <v>-0.36736272235111705</v>
      </c>
      <c r="G36" s="49">
        <f>(Vuosi!G37-Vuosi!F37)/Vuosi!F37*100</f>
        <v>-1.377838152532507</v>
      </c>
      <c r="H36" s="49">
        <f>(Vuosi!H37-Vuosi!G37)/Vuosi!G37*100</f>
        <v>-5.686737504919324</v>
      </c>
      <c r="I36" s="49">
        <f>(Vuosi!I37-Vuosi!H37)/Vuosi!H37*100</f>
        <v>4.318798247444191</v>
      </c>
      <c r="J36" s="49">
        <f>(Vuosi!J37-Vuosi!I37)/Vuosi!I37*100</f>
        <v>8.569999999999993</v>
      </c>
      <c r="K36" s="49">
        <f>(Vuosi!K37-Vuosi!J37)/Vuosi!J37*100</f>
        <v>-7.000092106475081</v>
      </c>
      <c r="L36" s="49">
        <f>(Vuosi!L37-Vuosi!K37)/Vuosi!K37*100</f>
        <v>-8.507477468555019</v>
      </c>
      <c r="M36" s="67">
        <f>(Vuosi!M37-Vuosi!L37)/Vuosi!L37*100</f>
        <v>2.6087897813379635</v>
      </c>
    </row>
    <row r="37" spans="1:13" ht="12.75">
      <c r="A37" s="10" t="s">
        <v>67</v>
      </c>
      <c r="B37" s="16" t="s">
        <v>136</v>
      </c>
      <c r="C37" s="16" t="s">
        <v>68</v>
      </c>
      <c r="D37" s="27"/>
      <c r="E37" s="28">
        <f>(Vuosi!E38-Vuosi!D38)/Vuosi!D38*100</f>
        <v>-8.336877924287535</v>
      </c>
      <c r="F37" s="28">
        <f>(Vuosi!F38-Vuosi!E38)/Vuosi!E38*100</f>
        <v>-6.162412993039443</v>
      </c>
      <c r="G37" s="28">
        <f>(Vuosi!G38-Vuosi!F38)/Vuosi!F38*100</f>
        <v>6.814360597369203</v>
      </c>
      <c r="H37" s="28">
        <f>(Vuosi!H38-Vuosi!G38)/Vuosi!G38*100</f>
        <v>-3.1018518518518468</v>
      </c>
      <c r="I37" s="28">
        <f>(Vuosi!I38-Vuosi!H38)/Vuosi!H38*100</f>
        <v>-4.443382704252274</v>
      </c>
      <c r="J37" s="28">
        <f>(Vuosi!J38-Vuosi!I38)/Vuosi!I38*100</f>
        <v>0.7900000000000064</v>
      </c>
      <c r="K37" s="28">
        <f>(Vuosi!K38-Vuosi!J38)/Vuosi!J38*100</f>
        <v>-8.631808711181668</v>
      </c>
      <c r="L37" s="28">
        <f>(Vuosi!L38-Vuosi!K38)/Vuosi!K38*100</f>
        <v>-2.2043652948202856</v>
      </c>
      <c r="M37" s="68">
        <f>(Vuosi!M38-Vuosi!L38)/Vuosi!L38*100</f>
        <v>2.187430601821007</v>
      </c>
    </row>
    <row r="38" spans="1:13" ht="12.75">
      <c r="A38" s="10" t="s">
        <v>69</v>
      </c>
      <c r="B38" s="26" t="s">
        <v>137</v>
      </c>
      <c r="C38" s="26" t="s">
        <v>70</v>
      </c>
      <c r="D38" s="27"/>
      <c r="E38" s="28">
        <f>(Vuosi!E39-Vuosi!D39)/Vuosi!D39*100</f>
        <v>-8.35035750766088</v>
      </c>
      <c r="F38" s="28">
        <f>(Vuosi!F39-Vuosi!E39)/Vuosi!E39*100</f>
        <v>-6.120553543233958</v>
      </c>
      <c r="G38" s="28">
        <f>(Vuosi!G39-Vuosi!F39)/Vuosi!F39*100</f>
        <v>6.836169370795406</v>
      </c>
      <c r="H38" s="28">
        <f>(Vuosi!H39-Vuosi!G39)/Vuosi!G39*100</f>
        <v>-3.1021390869524907</v>
      </c>
      <c r="I38" s="28">
        <f>(Vuosi!I39-Vuosi!H39)/Vuosi!H39*100</f>
        <v>-4.434250764525995</v>
      </c>
      <c r="J38" s="28">
        <f>(Vuosi!J39-Vuosi!I39)/Vuosi!I39*100</f>
        <v>0.7900000000000064</v>
      </c>
      <c r="K38" s="28">
        <f>(Vuosi!K39-Vuosi!J39)/Vuosi!J39*100</f>
        <v>-8.631808711181668</v>
      </c>
      <c r="L38" s="28">
        <f>(Vuosi!L39-Vuosi!K39)/Vuosi!K39*100</f>
        <v>-2.2043652948202856</v>
      </c>
      <c r="M38" s="68">
        <f>(Vuosi!M39-Vuosi!L39)/Vuosi!L39*100</f>
        <v>2.176326893182316</v>
      </c>
    </row>
    <row r="39" spans="1:13" ht="12.75">
      <c r="A39" s="10" t="s">
        <v>71</v>
      </c>
      <c r="B39" s="26" t="s">
        <v>138</v>
      </c>
      <c r="C39" s="26" t="s">
        <v>72</v>
      </c>
      <c r="D39" s="27"/>
      <c r="E39" s="28">
        <f>(Vuosi!E40-Vuosi!D40)/Vuosi!D40*100</f>
        <v>5.289412187668516</v>
      </c>
      <c r="F39" s="28">
        <f>(Vuosi!F40-Vuosi!E40)/Vuosi!E40*100</f>
        <v>-41.452900251824666</v>
      </c>
      <c r="G39" s="28">
        <f>(Vuosi!G40-Vuosi!F40)/Vuosi!F40*100</f>
        <v>-9.418969162353276</v>
      </c>
      <c r="H39" s="28">
        <f>(Vuosi!H40-Vuosi!G40)/Vuosi!G40*100</f>
        <v>-8.877263581488934</v>
      </c>
      <c r="I39" s="28">
        <f>(Vuosi!I40-Vuosi!H40)/Vuosi!H40*100</f>
        <v>-11.676382264617558</v>
      </c>
      <c r="J39" s="28">
        <f>(Vuosi!J40-Vuosi!I40)/Vuosi!I40*100</f>
        <v>4.200000000000003</v>
      </c>
      <c r="K39" s="28">
        <f>(Vuosi!K40-Vuosi!J40)/Vuosi!J40*100</f>
        <v>-1.6410748560460728</v>
      </c>
      <c r="L39" s="28">
        <f>(Vuosi!L40-Vuosi!K40)/Vuosi!K40*100</f>
        <v>-7.912967118743292</v>
      </c>
      <c r="M39" s="68">
        <f>(Vuosi!M40-Vuosi!L40)/Vuosi!L40*100</f>
        <v>1.737656283110829</v>
      </c>
    </row>
    <row r="40" spans="1:13" ht="12.75">
      <c r="A40" s="10" t="s">
        <v>73</v>
      </c>
      <c r="B40" s="16" t="s">
        <v>139</v>
      </c>
      <c r="C40" s="16" t="s">
        <v>74</v>
      </c>
      <c r="D40" s="27"/>
      <c r="E40" s="28">
        <f>(Vuosi!E41-Vuosi!D41)/Vuosi!D41*100</f>
        <v>0.46719875413665957</v>
      </c>
      <c r="F40" s="28">
        <f>(Vuosi!F41-Vuosi!E41)/Vuosi!E41*100</f>
        <v>4.621197442356129</v>
      </c>
      <c r="G40" s="28">
        <f>(Vuosi!G41-Vuosi!F41)/Vuosi!F41*100</f>
        <v>-9.612001111213997</v>
      </c>
      <c r="H40" s="28">
        <f>(Vuosi!H41-Vuosi!G41)/Vuosi!G41*100</f>
        <v>-11.033705562954612</v>
      </c>
      <c r="I40" s="28">
        <f>(Vuosi!I41-Vuosi!H41)/Vuosi!H41*100</f>
        <v>15.154306771073234</v>
      </c>
      <c r="J40" s="28">
        <f>(Vuosi!J41-Vuosi!I41)/Vuosi!I41*100</f>
        <v>16.540000000000006</v>
      </c>
      <c r="K40" s="28">
        <f>(Vuosi!K41-Vuosi!J41)/Vuosi!J41*100</f>
        <v>-8.597906298266698</v>
      </c>
      <c r="L40" s="28">
        <f>(Vuosi!L41-Vuosi!K41)/Vuosi!K41*100</f>
        <v>-15.4618850920015</v>
      </c>
      <c r="M40" s="68">
        <f>(Vuosi!M41-Vuosi!L41)/Vuosi!L41*100</f>
        <v>4.075513603553584</v>
      </c>
    </row>
    <row r="41" spans="1:13" ht="12.75">
      <c r="A41" s="10" t="s">
        <v>75</v>
      </c>
      <c r="B41" s="16" t="s">
        <v>140</v>
      </c>
      <c r="C41" s="16" t="s">
        <v>76</v>
      </c>
      <c r="D41" s="27"/>
      <c r="E41" s="28">
        <f>(Vuosi!E42-Vuosi!D42)/Vuosi!D42*100</f>
        <v>-0.7299733401041042</v>
      </c>
      <c r="F41" s="28">
        <f>(Vuosi!F42-Vuosi!E42)/Vuosi!E42*100</f>
        <v>-0.9463520685465758</v>
      </c>
      <c r="G41" s="28">
        <f>(Vuosi!G42-Vuosi!F42)/Vuosi!F42*100</f>
        <v>-4.383190239493895</v>
      </c>
      <c r="H41" s="28">
        <f>(Vuosi!H42-Vuosi!G42)/Vuosi!G42*100</f>
        <v>-17.134755603564685</v>
      </c>
      <c r="I41" s="28">
        <f>(Vuosi!I42-Vuosi!H42)/Vuosi!H42*100</f>
        <v>-18.526967573733092</v>
      </c>
      <c r="J41" s="28">
        <f>(Vuosi!J42-Vuosi!I42)/Vuosi!I42*100</f>
        <v>-6.280000000000001</v>
      </c>
      <c r="K41" s="28">
        <f>(Vuosi!K42-Vuosi!J42)/Vuosi!J42*100</f>
        <v>-9.997865983781482</v>
      </c>
      <c r="L41" s="28">
        <f>(Vuosi!L42-Vuosi!K42)/Vuosi!K42*100</f>
        <v>-25.334914048606993</v>
      </c>
      <c r="M41" s="68">
        <f>(Vuosi!M42-Vuosi!L42)/Vuosi!L42*100</f>
        <v>-34.42362654811051</v>
      </c>
    </row>
    <row r="42" spans="1:13" ht="12.75">
      <c r="A42" s="10" t="s">
        <v>77</v>
      </c>
      <c r="B42" s="16" t="s">
        <v>141</v>
      </c>
      <c r="C42" s="16" t="s">
        <v>78</v>
      </c>
      <c r="D42" s="27"/>
      <c r="E42" s="28">
        <f>(Vuosi!E43-Vuosi!D43)/Vuosi!D43*100</f>
        <v>-16.311590802440165</v>
      </c>
      <c r="F42" s="28">
        <f>(Vuosi!F43-Vuosi!E43)/Vuosi!E43*100</f>
        <v>-2.6017718963777137</v>
      </c>
      <c r="G42" s="28">
        <f>(Vuosi!G43-Vuosi!F43)/Vuosi!F43*100</f>
        <v>16.062176165803113</v>
      </c>
      <c r="H42" s="28">
        <f>(Vuosi!H43-Vuosi!G43)/Vuosi!G43*100</f>
        <v>-6.676587301587306</v>
      </c>
      <c r="I42" s="28">
        <f>(Vuosi!I43-Vuosi!H43)/Vuosi!H43*100</f>
        <v>6.303816307005429</v>
      </c>
      <c r="J42" s="28">
        <f>(Vuosi!J43-Vuosi!I43)/Vuosi!I43*100</f>
        <v>3.319999999999993</v>
      </c>
      <c r="K42" s="28">
        <f>(Vuosi!K43-Vuosi!J43)/Vuosi!J43*100</f>
        <v>12.05962059620597</v>
      </c>
      <c r="L42" s="28">
        <f>(Vuosi!L43-Vuosi!K43)/Vuosi!K43*100</f>
        <v>-2.737951286923477</v>
      </c>
      <c r="M42" s="68">
        <f>(Vuosi!M43-Vuosi!L43)/Vuosi!L43*100</f>
        <v>12.725335227777283</v>
      </c>
    </row>
    <row r="43" spans="1:13" ht="12.75">
      <c r="A43" s="10" t="s">
        <v>79</v>
      </c>
      <c r="B43" s="16" t="s">
        <v>142</v>
      </c>
      <c r="C43" s="16" t="s">
        <v>80</v>
      </c>
      <c r="D43" s="27"/>
      <c r="E43" s="28">
        <f>(Vuosi!E44-Vuosi!D44)/Vuosi!D44*100</f>
        <v>4.08672948121239</v>
      </c>
      <c r="F43" s="28">
        <f>(Vuosi!F44-Vuosi!E44)/Vuosi!E44*100</f>
        <v>1.2651325117242846</v>
      </c>
      <c r="G43" s="28">
        <f>(Vuosi!G44-Vuosi!F44)/Vuosi!F44*100</f>
        <v>3.3817985998923</v>
      </c>
      <c r="H43" s="28">
        <f>(Vuosi!H44-Vuosi!G44)/Vuosi!G44*100</f>
        <v>3.406604854672372</v>
      </c>
      <c r="I43" s="28">
        <f>(Vuosi!I44-Vuosi!H44)/Vuosi!H44*100</f>
        <v>0.7455168245013045</v>
      </c>
      <c r="J43" s="28">
        <f>(Vuosi!J44-Vuosi!I44)/Vuosi!I44*100</f>
        <v>5.590000000000003</v>
      </c>
      <c r="K43" s="28">
        <f>(Vuosi!K44-Vuosi!J44)/Vuosi!J44*100</f>
        <v>2.7748839852258667</v>
      </c>
      <c r="L43" s="28">
        <f>(Vuosi!L44-Vuosi!K44)/Vuosi!K44*100</f>
        <v>-2.0641356431994056</v>
      </c>
      <c r="M43" s="68">
        <f>(Vuosi!M44-Vuosi!L44)/Vuosi!L44*100</f>
        <v>-0.31050056454647934</v>
      </c>
    </row>
    <row r="44" spans="1:13" ht="12.75">
      <c r="A44" s="10" t="s">
        <v>81</v>
      </c>
      <c r="B44" s="26" t="s">
        <v>143</v>
      </c>
      <c r="C44" s="26" t="s">
        <v>82</v>
      </c>
      <c r="D44" s="27"/>
      <c r="E44" s="28">
        <f>(Vuosi!E45-Vuosi!D45)/Vuosi!D45*100</f>
        <v>7.089947089947094</v>
      </c>
      <c r="F44" s="28">
        <f>(Vuosi!F45-Vuosi!E45)/Vuosi!E45*100</f>
        <v>1.3142292490118561</v>
      </c>
      <c r="G44" s="28">
        <f>(Vuosi!G45-Vuosi!F45)/Vuosi!F45*100</f>
        <v>1.4532332000390078</v>
      </c>
      <c r="H44" s="28">
        <f>(Vuosi!H45-Vuosi!G45)/Vuosi!G45*100</f>
        <v>-3.3070563353201283</v>
      </c>
      <c r="I44" s="28">
        <f>(Vuosi!I45-Vuosi!H45)/Vuosi!H45*100</f>
        <v>-0.5766553986876102</v>
      </c>
      <c r="J44" s="28">
        <f>(Vuosi!J45-Vuosi!I45)/Vuosi!I45*100</f>
        <v>5.469999999999999</v>
      </c>
      <c r="K44" s="28">
        <f>(Vuosi!K45-Vuosi!J45)/Vuosi!J45*100</f>
        <v>2.474637337631554</v>
      </c>
      <c r="L44" s="28">
        <f>(Vuosi!L45-Vuosi!K45)/Vuosi!K45*100</f>
        <v>-2.6091783863804525</v>
      </c>
      <c r="M44" s="68">
        <f>(Vuosi!M45-Vuosi!L45)/Vuosi!L45*100</f>
        <v>-0.14250427512825925</v>
      </c>
    </row>
    <row r="45" spans="1:13" ht="13.5" thickBot="1">
      <c r="A45" s="10" t="s">
        <v>83</v>
      </c>
      <c r="B45" s="26" t="s">
        <v>144</v>
      </c>
      <c r="C45" s="26" t="s">
        <v>84</v>
      </c>
      <c r="D45" s="27"/>
      <c r="E45" s="28">
        <f>(Vuosi!E46-Vuosi!D46)/Vuosi!D46*100</f>
        <v>-22.941822173435785</v>
      </c>
      <c r="F45" s="28">
        <f>(Vuosi!F46-Vuosi!E46)/Vuosi!E46*100</f>
        <v>0.5935422602089269</v>
      </c>
      <c r="G45" s="28">
        <f>(Vuosi!G46-Vuosi!F46)/Vuosi!F46*100</f>
        <v>27.637479348595704</v>
      </c>
      <c r="H45" s="28">
        <f>(Vuosi!H46-Vuosi!G46)/Vuosi!G46*100</f>
        <v>70.7655325443787</v>
      </c>
      <c r="I45" s="28">
        <f>(Vuosi!I46-Vuosi!H46)/Vuosi!H46*100</f>
        <v>8.283703302652958</v>
      </c>
      <c r="J45" s="28">
        <f>(Vuosi!J46-Vuosi!I46)/Vuosi!I46*100</f>
        <v>6.25</v>
      </c>
      <c r="K45" s="28">
        <f>(Vuosi!K46-Vuosi!J46)/Vuosi!J46*100</f>
        <v>4.282352941176468</v>
      </c>
      <c r="L45" s="28">
        <f>(Vuosi!L46-Vuosi!K46)/Vuosi!K46*100</f>
        <v>0.7129963898917023</v>
      </c>
      <c r="M45" s="68">
        <f>(Vuosi!M46-Vuosi!L46)/Vuosi!L46*100</f>
        <v>-1.1291334348956044</v>
      </c>
    </row>
    <row r="46" spans="1:13" ht="13.5" thickBot="1">
      <c r="A46" s="11" t="s">
        <v>85</v>
      </c>
      <c r="B46" s="23" t="s">
        <v>145</v>
      </c>
      <c r="C46" s="23" t="s">
        <v>86</v>
      </c>
      <c r="D46" s="48"/>
      <c r="E46" s="49">
        <f>(Vuosi!E47-Vuosi!D47)/Vuosi!D47*100</f>
        <v>13.331988705123033</v>
      </c>
      <c r="F46" s="49">
        <f>(Vuosi!F47-Vuosi!E47)/Vuosi!E47*100</f>
        <v>-10.46449546182594</v>
      </c>
      <c r="G46" s="49">
        <f>(Vuosi!G47-Vuosi!F47)/Vuosi!F47*100</f>
        <v>-3.6473862055257418</v>
      </c>
      <c r="H46" s="49">
        <f>(Vuosi!H47-Vuosi!G47)/Vuosi!G47*100</f>
        <v>-7.591542031975244</v>
      </c>
      <c r="I46" s="49">
        <f>(Vuosi!I47-Vuosi!H47)/Vuosi!H47*100</f>
        <v>11.619600401830557</v>
      </c>
      <c r="J46" s="49">
        <f>(Vuosi!J47-Vuosi!I47)/Vuosi!I47*100</f>
        <v>7.569999999999993</v>
      </c>
      <c r="K46" s="49">
        <f>(Vuosi!K47-Vuosi!J47)/Vuosi!J47*100</f>
        <v>-0.8366644975364801</v>
      </c>
      <c r="L46" s="49">
        <f>(Vuosi!L47-Vuosi!K47)/Vuosi!K47*100</f>
        <v>-7.893503328021001</v>
      </c>
      <c r="M46" s="67">
        <f>(Vuosi!M47-Vuosi!L47)/Vuosi!L47*100</f>
        <v>3.623409669211198</v>
      </c>
    </row>
    <row r="47" spans="1:13" ht="12.75">
      <c r="A47" s="10" t="s">
        <v>87</v>
      </c>
      <c r="B47" s="16" t="s">
        <v>146</v>
      </c>
      <c r="C47" s="16" t="s">
        <v>88</v>
      </c>
      <c r="D47" s="27"/>
      <c r="E47" s="28">
        <f>(Vuosi!E48-Vuosi!D48)/Vuosi!D48*100</f>
        <v>1.2071811803549337</v>
      </c>
      <c r="F47" s="28">
        <f>(Vuosi!F48-Vuosi!E48)/Vuosi!E48*100</f>
        <v>2.334590682026702</v>
      </c>
      <c r="G47" s="28">
        <f>(Vuosi!G48-Vuosi!F48)/Vuosi!F48*100</f>
        <v>-1.1755329746961474</v>
      </c>
      <c r="H47" s="28">
        <f>(Vuosi!H48-Vuosi!G48)/Vuosi!G48*100</f>
        <v>-0.8870967741935581</v>
      </c>
      <c r="I47" s="28">
        <f>(Vuosi!I48-Vuosi!H48)/Vuosi!H48*100</f>
        <v>1.7087062652563128</v>
      </c>
      <c r="J47" s="28">
        <f>(Vuosi!J48-Vuosi!I48)/Vuosi!I48*100</f>
        <v>2.519999999999996</v>
      </c>
      <c r="K47" s="28">
        <f>(Vuosi!K48-Vuosi!J48)/Vuosi!J48*100</f>
        <v>2.409285992976979</v>
      </c>
      <c r="L47" s="28">
        <f>(Vuosi!L48-Vuosi!K48)/Vuosi!K48*100</f>
        <v>-0.5143346985427109</v>
      </c>
      <c r="M47" s="68">
        <f>(Vuosi!M48-Vuosi!L48)/Vuosi!L48*100</f>
        <v>-0.5744375299186295</v>
      </c>
    </row>
    <row r="48" spans="1:13" ht="12.75">
      <c r="A48" s="10" t="s">
        <v>89</v>
      </c>
      <c r="B48" s="26" t="s">
        <v>147</v>
      </c>
      <c r="C48" s="26" t="s">
        <v>90</v>
      </c>
      <c r="D48" s="27"/>
      <c r="E48" s="28">
        <f>(Vuosi!E49-Vuosi!D49)/Vuosi!D49*100</f>
        <v>1.2071811803549337</v>
      </c>
      <c r="F48" s="28">
        <f>(Vuosi!F49-Vuosi!E49)/Vuosi!E49*100</f>
        <v>2.334590682026702</v>
      </c>
      <c r="G48" s="28">
        <f>(Vuosi!G49-Vuosi!F49)/Vuosi!F49*100</f>
        <v>-1.1755329746961474</v>
      </c>
      <c r="H48" s="28">
        <f>(Vuosi!H49-Vuosi!G49)/Vuosi!G49*100</f>
        <v>-0.8870967741935581</v>
      </c>
      <c r="I48" s="28">
        <f>(Vuosi!I49-Vuosi!H49)/Vuosi!H49*100</f>
        <v>1.7087062652563128</v>
      </c>
      <c r="J48" s="28">
        <f>(Vuosi!J49-Vuosi!I49)/Vuosi!I49*100</f>
        <v>2.519999999999996</v>
      </c>
      <c r="K48" s="28">
        <f>(Vuosi!K49-Vuosi!J49)/Vuosi!J49*100</f>
        <v>2.409285992976979</v>
      </c>
      <c r="L48" s="28">
        <f>(Vuosi!L49-Vuosi!K49)/Vuosi!K49*100</f>
        <v>-0.5143346985427109</v>
      </c>
      <c r="M48" s="68">
        <f>(Vuosi!M49-Vuosi!L49)/Vuosi!L49*100</f>
        <v>-0.5744375299186295</v>
      </c>
    </row>
    <row r="49" spans="1:13" ht="12.75">
      <c r="A49" s="10" t="s">
        <v>91</v>
      </c>
      <c r="B49" s="26" t="s">
        <v>148</v>
      </c>
      <c r="C49" s="26" t="s">
        <v>92</v>
      </c>
      <c r="D49" s="27"/>
      <c r="E49" s="28"/>
      <c r="F49" s="28"/>
      <c r="G49" s="28"/>
      <c r="H49" s="28"/>
      <c r="I49" s="28"/>
      <c r="J49" s="28"/>
      <c r="K49" s="28"/>
      <c r="L49" s="28"/>
      <c r="M49" s="68"/>
    </row>
    <row r="50" spans="1:13" ht="12.75">
      <c r="A50" s="10" t="s">
        <v>93</v>
      </c>
      <c r="B50" s="16" t="s">
        <v>149</v>
      </c>
      <c r="C50" s="16" t="s">
        <v>94</v>
      </c>
      <c r="D50" s="27"/>
      <c r="E50" s="28">
        <f>(Vuosi!E50-Vuosi!D50)/Vuosi!D50*100</f>
        <v>48.325605358062866</v>
      </c>
      <c r="F50" s="28">
        <f>(Vuosi!F50-Vuosi!E50)/Vuosi!E50*100</f>
        <v>-13.824244529350466</v>
      </c>
      <c r="G50" s="28">
        <f>(Vuosi!G50-Vuosi!F50)/Vuosi!F50*100</f>
        <v>6.502754265753041</v>
      </c>
      <c r="H50" s="28">
        <f>(Vuosi!H50-Vuosi!G50)/Vuosi!G50*100</f>
        <v>15.579664437996732</v>
      </c>
      <c r="I50" s="28">
        <f>(Vuosi!I50-Vuosi!H50)/Vuosi!H50*100</f>
        <v>9.146474568871419</v>
      </c>
      <c r="J50" s="28">
        <f>(Vuosi!J50-Vuosi!I50)/Vuosi!I50*100</f>
        <v>-15.870000000000003</v>
      </c>
      <c r="K50" s="28">
        <f>(Vuosi!K50-Vuosi!J50)/Vuosi!J50*100</f>
        <v>14.762866991560683</v>
      </c>
      <c r="L50" s="28">
        <f>(Vuosi!L50-Vuosi!K50)/Vuosi!K50*100</f>
        <v>1.9057483169342346</v>
      </c>
      <c r="M50" s="68">
        <f>(Vuosi!M50-Vuosi!L50)/Vuosi!L50*100</f>
        <v>-6.6571806077853415</v>
      </c>
    </row>
    <row r="51" spans="1:13" ht="13.5" thickBot="1">
      <c r="A51" s="10" t="s">
        <v>95</v>
      </c>
      <c r="B51" s="16" t="s">
        <v>150</v>
      </c>
      <c r="C51" s="16" t="s">
        <v>96</v>
      </c>
      <c r="D51" s="27"/>
      <c r="E51" s="28">
        <f>(Vuosi!E51-Vuosi!D51)/Vuosi!D51*100</f>
        <v>43.99930020993703</v>
      </c>
      <c r="F51" s="28">
        <f>(Vuosi!F51-Vuosi!E51)/Vuosi!E51*100</f>
        <v>-35.378447333252346</v>
      </c>
      <c r="G51" s="28">
        <f>(Vuosi!G51-Vuosi!F51)/Vuosi!F51*100</f>
        <v>-12.72795638277871</v>
      </c>
      <c r="H51" s="28">
        <f>(Vuosi!H51-Vuosi!G51)/Vuosi!G51*100</f>
        <v>-35.049547608789325</v>
      </c>
      <c r="I51" s="28">
        <f>(Vuosi!I51-Vuosi!H51)/Vuosi!H51*100</f>
        <v>65.8374792703151</v>
      </c>
      <c r="J51" s="28">
        <f>(Vuosi!J51-Vuosi!I51)/Vuosi!I51*100</f>
        <v>28.74000000000001</v>
      </c>
      <c r="K51" s="28">
        <f>(Vuosi!K51-Vuosi!J51)/Vuosi!J51*100</f>
        <v>-11.3251514680752</v>
      </c>
      <c r="L51" s="28">
        <f>(Vuosi!L51-Vuosi!K51)/Vuosi!K51*100</f>
        <v>-31.94639103013315</v>
      </c>
      <c r="M51" s="68">
        <f>(Vuosi!M51-Vuosi!L51)/Vuosi!L51*100</f>
        <v>24.790835371347672</v>
      </c>
    </row>
    <row r="52" spans="1:13" ht="13.5" thickBot="1">
      <c r="A52" s="12" t="s">
        <v>97</v>
      </c>
      <c r="B52" s="24" t="s">
        <v>151</v>
      </c>
      <c r="C52" s="24" t="s">
        <v>98</v>
      </c>
      <c r="D52" s="27"/>
      <c r="E52" s="28">
        <f>(Vuosi!E52-Vuosi!D52)/Vuosi!D52*100</f>
        <v>7.857424182749117</v>
      </c>
      <c r="F52" s="28">
        <f>(Vuosi!F52-Vuosi!E52)/Vuosi!E52*100</f>
        <v>-7.431075406244295</v>
      </c>
      <c r="G52" s="28">
        <f>(Vuosi!G52-Vuosi!F52)/Vuosi!F52*100</f>
        <v>-2.9191321499013885</v>
      </c>
      <c r="H52" s="28">
        <f>(Vuosi!H52-Vuosi!G52)/Vuosi!G52*100</f>
        <v>-6.968711905729378</v>
      </c>
      <c r="I52" s="28">
        <f>(Vuosi!I52-Vuosi!H52)/Vuosi!H52*100</f>
        <v>9.19414719371042</v>
      </c>
      <c r="J52" s="28">
        <f>(Vuosi!J52-Vuosi!I52)/Vuosi!I52*100</f>
        <v>7.8900000000000015</v>
      </c>
      <c r="K52" s="28">
        <f>(Vuosi!K52-Vuosi!J52)/Vuosi!J52*100</f>
        <v>-2.8084159792381143</v>
      </c>
      <c r="L52" s="28">
        <f>(Vuosi!L52-Vuosi!K52)/Vuosi!K52*100</f>
        <v>-8.086973106999814</v>
      </c>
      <c r="M52" s="68">
        <f>(Vuosi!M52-Vuosi!L52)/Vuosi!L52*100</f>
        <v>3.3201909109773844</v>
      </c>
    </row>
    <row r="53" spans="1:13" s="39" customFormat="1" ht="39" thickBot="1">
      <c r="A53" s="32" t="s">
        <v>99</v>
      </c>
      <c r="B53" s="31" t="s">
        <v>152</v>
      </c>
      <c r="C53" s="31" t="s">
        <v>100</v>
      </c>
      <c r="D53" s="52"/>
      <c r="E53" s="53">
        <f>(Vuosi!E53-Vuosi!D53)/Vuosi!D53*100</f>
        <v>4.2647626399073735</v>
      </c>
      <c r="F53" s="53">
        <f>(Vuosi!F53-Vuosi!E53)/Vuosi!E53*100</f>
        <v>-5.108273181565793</v>
      </c>
      <c r="G53" s="53">
        <f>(Vuosi!G53-Vuosi!F53)/Vuosi!F53*100</f>
        <v>-1.2580456407255767</v>
      </c>
      <c r="H53" s="53">
        <f>(Vuosi!H53-Vuosi!G53)/Vuosi!G53*100</f>
        <v>-4.582716049382716</v>
      </c>
      <c r="I53" s="53">
        <f>(Vuosi!I53-Vuosi!H53)/Vuosi!H53*100</f>
        <v>3.508953524479868</v>
      </c>
      <c r="J53" s="53">
        <f>(Vuosi!J53-Vuosi!I53)/Vuosi!I53*100</f>
        <v>5.200000000000003</v>
      </c>
      <c r="K53" s="53">
        <f>(Vuosi!K53-Vuosi!J53)/Vuosi!J53*100</f>
        <v>-1.4258555133079849</v>
      </c>
      <c r="L53" s="53">
        <f>(Vuosi!L53-Vuosi!K53)/Vuosi!K53*100</f>
        <v>-4.532304725168759</v>
      </c>
      <c r="M53" s="70">
        <f>(Vuosi!M53-Vuosi!L53)/Vuosi!L53*100</f>
        <v>3.22222222222222</v>
      </c>
    </row>
    <row r="54" spans="1:13" ht="39" thickBot="1">
      <c r="A54" s="29" t="s">
        <v>101</v>
      </c>
      <c r="B54" s="30" t="s">
        <v>155</v>
      </c>
      <c r="C54" s="30" t="s">
        <v>102</v>
      </c>
      <c r="D54" s="54"/>
      <c r="E54" s="55">
        <f>(Vuosi!E54-Vuosi!D54)/Vuosi!D54*100</f>
        <v>4.418403611564686</v>
      </c>
      <c r="F54" s="55">
        <f>(Vuosi!F54-Vuosi!E54)/Vuosi!E54*100</f>
        <v>-5.712445957133653</v>
      </c>
      <c r="G54" s="55">
        <f>(Vuosi!G54-Vuosi!F54)/Vuosi!F54*100</f>
        <v>-1.9707317073170694</v>
      </c>
      <c r="H54" s="55">
        <f>(Vuosi!H54-Vuosi!G54)/Vuosi!G54*100</f>
        <v>-4.0406050955414035</v>
      </c>
      <c r="I54" s="55">
        <f>(Vuosi!I54-Vuosi!H54)/Vuosi!H54*100</f>
        <v>3.712922630159716</v>
      </c>
      <c r="J54" s="55">
        <f>(Vuosi!J54-Vuosi!I54)/Vuosi!I54*100</f>
        <v>5.799999999999997</v>
      </c>
      <c r="K54" s="55">
        <f>(Vuosi!K54-Vuosi!J54)/Vuosi!J54*100</f>
        <v>-2.107750472589796</v>
      </c>
      <c r="L54" s="55">
        <f>(Vuosi!L54-Vuosi!K54)/Vuosi!K54*100</f>
        <v>-6.710437385343236</v>
      </c>
      <c r="M54" s="71">
        <f>(Vuosi!M54-Vuosi!L54)/Vuosi!L54*100</f>
        <v>3.00144897536741</v>
      </c>
    </row>
    <row r="55" spans="1:13" s="47" customFormat="1" ht="51.75" customHeight="1" thickBot="1">
      <c r="A55" s="76"/>
      <c r="B55" s="77" t="s">
        <v>156</v>
      </c>
      <c r="C55" s="78"/>
      <c r="D55" s="56"/>
      <c r="E55" s="56">
        <f>(Vuosi!E55-Vuosi!D55)/Vuosi!D55*100</f>
        <v>-0.7619419751880445</v>
      </c>
      <c r="F55" s="56">
        <f>(Vuosi!F55-Vuosi!E55)/Vuosi!E55*100</f>
        <v>0.4429569839551165</v>
      </c>
      <c r="G55" s="56">
        <f>(Vuosi!G55-Vuosi!F55)/Vuosi!F55*100</f>
        <v>0.10780086240689869</v>
      </c>
      <c r="H55" s="56">
        <f>(Vuosi!H55-Vuosi!G55)/Vuosi!G55*100</f>
        <v>-1.4292706803720097</v>
      </c>
      <c r="I55" s="56">
        <f>(Vuosi!I55-Vuosi!H55)/Vuosi!H55*100</f>
        <v>-0.6852716257821013</v>
      </c>
      <c r="J55" s="56">
        <f>(Vuosi!J55-Vuosi!I55)/Vuosi!I55*100</f>
        <v>2.530000000000001</v>
      </c>
      <c r="K55" s="56">
        <f>(Vuosi!K55-Vuosi!J55)/Vuosi!J55*100</f>
        <v>-0.01950648590656005</v>
      </c>
      <c r="L55" s="56">
        <f>(Vuosi!L55-Vuosi!K55)/Vuosi!K55*100</f>
        <v>-1.0828211881767627</v>
      </c>
      <c r="M55" s="72">
        <f>(Vuosi!M55-Vuosi!L55)/Vuosi!L55*100</f>
        <v>1.3609467455621256</v>
      </c>
    </row>
    <row r="56" spans="1:13" s="47" customFormat="1" ht="30" customHeight="1" thickBot="1">
      <c r="A56" s="79"/>
      <c r="B56" s="80" t="s">
        <v>157</v>
      </c>
      <c r="C56" s="81"/>
      <c r="D56" s="57"/>
      <c r="E56" s="57">
        <f>(Vuosi!E56-Vuosi!D56)/Vuosi!D56*100</f>
        <v>0.4032664583123356</v>
      </c>
      <c r="F56" s="57">
        <f>(Vuosi!F56-Vuosi!E56)/Vuosi!E56*100</f>
        <v>0.8133346721558412</v>
      </c>
      <c r="G56" s="57">
        <f>(Vuosi!G56-Vuosi!F56)/Vuosi!F56*100</f>
        <v>-1.0358565737051855</v>
      </c>
      <c r="H56" s="57">
        <f>(Vuosi!H56-Vuosi!G56)/Vuosi!G56*100</f>
        <v>-2.224235104669881</v>
      </c>
      <c r="I56" s="57">
        <f>(Vuosi!I56-Vuosi!H56)/Vuosi!H56*100</f>
        <v>2.933607822954188</v>
      </c>
      <c r="J56" s="57">
        <f>(Vuosi!J56-Vuosi!I56)/Vuosi!I56*100</f>
        <v>4.150000000000006</v>
      </c>
      <c r="K56" s="57">
        <f>(Vuosi!K56-Vuosi!J56)/Vuosi!J56*100</f>
        <v>-0.9313490158425336</v>
      </c>
      <c r="L56" s="57">
        <f>(Vuosi!L56-Vuosi!K56)/Vuosi!K56*100</f>
        <v>-3.3533630548555995</v>
      </c>
      <c r="M56" s="75">
        <f>(Vuosi!M56-Vuosi!L56)/Vuosi!L56*100</f>
        <v>0.3208985158443716</v>
      </c>
    </row>
  </sheetData>
  <printOptions/>
  <pageMargins left="0.39" right="0.75" top="0.29" bottom="0.33" header="0.24" footer="0.18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2004-10-01T07:31:26Z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