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<sst xmlns="http://schemas.openxmlformats.org/spreadsheetml/2006/main" count="741" uniqueCount="195">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</sst>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118.5</c:v>
                </c:pt>
                <c:pt idx="131">
                  <c:v>130.4</c:v>
                </c:pt>
                <c:pt idx="132">
                  <c:v>117.1</c:v>
                </c:pt>
                <c:pt idx="133">
                  <c:v>121.2</c:v>
                </c:pt>
                <c:pt idx="134">
                  <c:v>128.9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74.0346</c:v>
                </c:pt>
                <c:pt idx="1">
                  <c:v>74.6017</c:v>
                </c:pt>
                <c:pt idx="2">
                  <c:v>71.402</c:v>
                </c:pt>
                <c:pt idx="3">
                  <c:v>75.559</c:v>
                </c:pt>
                <c:pt idx="4">
                  <c:v>75.8217</c:v>
                </c:pt>
                <c:pt idx="5">
                  <c:v>76.2992</c:v>
                </c:pt>
                <c:pt idx="6">
                  <c:v>76.4372</c:v>
                </c:pt>
                <c:pt idx="7">
                  <c:v>76.8102</c:v>
                </c:pt>
                <c:pt idx="8">
                  <c:v>77.2574</c:v>
                </c:pt>
                <c:pt idx="9">
                  <c:v>77.6282</c:v>
                </c:pt>
                <c:pt idx="10">
                  <c:v>78.0258</c:v>
                </c:pt>
                <c:pt idx="11">
                  <c:v>78.5171</c:v>
                </c:pt>
                <c:pt idx="12">
                  <c:v>78.7541</c:v>
                </c:pt>
                <c:pt idx="13">
                  <c:v>78.8807</c:v>
                </c:pt>
                <c:pt idx="14">
                  <c:v>79.0956</c:v>
                </c:pt>
                <c:pt idx="15">
                  <c:v>79.53</c:v>
                </c:pt>
                <c:pt idx="16">
                  <c:v>79.8367</c:v>
                </c:pt>
                <c:pt idx="17">
                  <c:v>80.1357</c:v>
                </c:pt>
                <c:pt idx="18">
                  <c:v>80.111</c:v>
                </c:pt>
                <c:pt idx="19">
                  <c:v>80.4247</c:v>
                </c:pt>
                <c:pt idx="20">
                  <c:v>80.7057</c:v>
                </c:pt>
                <c:pt idx="21">
                  <c:v>81.4129</c:v>
                </c:pt>
                <c:pt idx="22">
                  <c:v>82.0625</c:v>
                </c:pt>
                <c:pt idx="23">
                  <c:v>82.1222</c:v>
                </c:pt>
                <c:pt idx="24">
                  <c:v>82.6885</c:v>
                </c:pt>
                <c:pt idx="25">
                  <c:v>82.3772</c:v>
                </c:pt>
                <c:pt idx="26">
                  <c:v>82.5966</c:v>
                </c:pt>
                <c:pt idx="27">
                  <c:v>82.6085</c:v>
                </c:pt>
                <c:pt idx="28">
                  <c:v>83.4287</c:v>
                </c:pt>
                <c:pt idx="29">
                  <c:v>83.8078</c:v>
                </c:pt>
                <c:pt idx="30">
                  <c:v>84.5772</c:v>
                </c:pt>
                <c:pt idx="31">
                  <c:v>85.1968</c:v>
                </c:pt>
                <c:pt idx="32">
                  <c:v>85.5514</c:v>
                </c:pt>
                <c:pt idx="33">
                  <c:v>85.4453</c:v>
                </c:pt>
                <c:pt idx="34">
                  <c:v>85.4083</c:v>
                </c:pt>
                <c:pt idx="35">
                  <c:v>86.0518</c:v>
                </c:pt>
                <c:pt idx="36">
                  <c:v>87.1029</c:v>
                </c:pt>
                <c:pt idx="37">
                  <c:v>87.9885</c:v>
                </c:pt>
                <c:pt idx="38">
                  <c:v>88.4383</c:v>
                </c:pt>
                <c:pt idx="39">
                  <c:v>88.9096</c:v>
                </c:pt>
                <c:pt idx="40">
                  <c:v>89.0644</c:v>
                </c:pt>
                <c:pt idx="41">
                  <c:v>89.2103</c:v>
                </c:pt>
                <c:pt idx="42">
                  <c:v>89.8219</c:v>
                </c:pt>
                <c:pt idx="43">
                  <c:v>90.0991</c:v>
                </c:pt>
                <c:pt idx="44">
                  <c:v>90.5352</c:v>
                </c:pt>
                <c:pt idx="45">
                  <c:v>90.9821</c:v>
                </c:pt>
                <c:pt idx="46">
                  <c:v>91.4951</c:v>
                </c:pt>
                <c:pt idx="47">
                  <c:v>91.9332</c:v>
                </c:pt>
                <c:pt idx="48">
                  <c:v>91.6867</c:v>
                </c:pt>
                <c:pt idx="49">
                  <c:v>92.0111</c:v>
                </c:pt>
                <c:pt idx="50">
                  <c:v>92.4485</c:v>
                </c:pt>
                <c:pt idx="51">
                  <c:v>92.683</c:v>
                </c:pt>
                <c:pt idx="52">
                  <c:v>92.8947</c:v>
                </c:pt>
                <c:pt idx="53">
                  <c:v>93.1899</c:v>
                </c:pt>
                <c:pt idx="54">
                  <c:v>94.4092</c:v>
                </c:pt>
                <c:pt idx="55">
                  <c:v>94.5395</c:v>
                </c:pt>
                <c:pt idx="56">
                  <c:v>94.8356</c:v>
                </c:pt>
                <c:pt idx="57">
                  <c:v>95.2963</c:v>
                </c:pt>
                <c:pt idx="58">
                  <c:v>95.699</c:v>
                </c:pt>
                <c:pt idx="59">
                  <c:v>96.0301</c:v>
                </c:pt>
                <c:pt idx="60">
                  <c:v>96.3381</c:v>
                </c:pt>
                <c:pt idx="61">
                  <c:v>97.1094</c:v>
                </c:pt>
                <c:pt idx="62">
                  <c:v>97.6644</c:v>
                </c:pt>
                <c:pt idx="63">
                  <c:v>98.3934</c:v>
                </c:pt>
                <c:pt idx="64">
                  <c:v>99.228</c:v>
                </c:pt>
                <c:pt idx="65">
                  <c:v>100.088</c:v>
                </c:pt>
                <c:pt idx="66">
                  <c:v>100.156</c:v>
                </c:pt>
                <c:pt idx="67">
                  <c:v>100.773</c:v>
                </c:pt>
                <c:pt idx="68">
                  <c:v>101.627</c:v>
                </c:pt>
                <c:pt idx="69">
                  <c:v>102.129</c:v>
                </c:pt>
                <c:pt idx="70">
                  <c:v>102.627</c:v>
                </c:pt>
                <c:pt idx="71">
                  <c:v>103.702</c:v>
                </c:pt>
                <c:pt idx="72">
                  <c:v>104.606</c:v>
                </c:pt>
                <c:pt idx="73">
                  <c:v>105.777</c:v>
                </c:pt>
                <c:pt idx="74">
                  <c:v>105.808</c:v>
                </c:pt>
                <c:pt idx="75">
                  <c:v>106.116</c:v>
                </c:pt>
                <c:pt idx="76">
                  <c:v>105.865</c:v>
                </c:pt>
                <c:pt idx="77">
                  <c:v>106.952</c:v>
                </c:pt>
                <c:pt idx="78">
                  <c:v>107.024</c:v>
                </c:pt>
                <c:pt idx="79">
                  <c:v>107.684</c:v>
                </c:pt>
                <c:pt idx="80">
                  <c:v>107.647</c:v>
                </c:pt>
                <c:pt idx="81">
                  <c:v>108.293</c:v>
                </c:pt>
                <c:pt idx="82">
                  <c:v>108.646</c:v>
                </c:pt>
                <c:pt idx="83">
                  <c:v>108.233</c:v>
                </c:pt>
                <c:pt idx="84">
                  <c:v>108.393</c:v>
                </c:pt>
                <c:pt idx="85">
                  <c:v>108.414</c:v>
                </c:pt>
                <c:pt idx="86">
                  <c:v>109.636</c:v>
                </c:pt>
                <c:pt idx="87">
                  <c:v>109.788</c:v>
                </c:pt>
                <c:pt idx="88">
                  <c:v>110.476</c:v>
                </c:pt>
                <c:pt idx="89">
                  <c:v>110.184</c:v>
                </c:pt>
                <c:pt idx="90">
                  <c:v>110.559</c:v>
                </c:pt>
                <c:pt idx="91">
                  <c:v>110.501</c:v>
                </c:pt>
                <c:pt idx="92">
                  <c:v>110.798</c:v>
                </c:pt>
                <c:pt idx="93">
                  <c:v>110.962</c:v>
                </c:pt>
                <c:pt idx="94">
                  <c:v>111.969</c:v>
                </c:pt>
                <c:pt idx="95">
                  <c:v>112.467</c:v>
                </c:pt>
                <c:pt idx="96">
                  <c:v>112.748</c:v>
                </c:pt>
                <c:pt idx="97">
                  <c:v>112.075</c:v>
                </c:pt>
                <c:pt idx="98">
                  <c:v>111.948</c:v>
                </c:pt>
                <c:pt idx="99">
                  <c:v>112.959</c:v>
                </c:pt>
                <c:pt idx="100">
                  <c:v>114.039</c:v>
                </c:pt>
                <c:pt idx="101">
                  <c:v>114.356</c:v>
                </c:pt>
                <c:pt idx="102">
                  <c:v>114.081</c:v>
                </c:pt>
                <c:pt idx="103">
                  <c:v>114.81</c:v>
                </c:pt>
                <c:pt idx="104">
                  <c:v>115.138</c:v>
                </c:pt>
                <c:pt idx="105">
                  <c:v>115.497</c:v>
                </c:pt>
                <c:pt idx="106">
                  <c:v>115.305</c:v>
                </c:pt>
                <c:pt idx="107">
                  <c:v>115.796</c:v>
                </c:pt>
                <c:pt idx="108">
                  <c:v>116.677</c:v>
                </c:pt>
                <c:pt idx="109">
                  <c:v>117.121</c:v>
                </c:pt>
                <c:pt idx="110">
                  <c:v>117.539</c:v>
                </c:pt>
                <c:pt idx="111">
                  <c:v>117.699</c:v>
                </c:pt>
                <c:pt idx="112">
                  <c:v>118.193</c:v>
                </c:pt>
                <c:pt idx="113">
                  <c:v>118.929</c:v>
                </c:pt>
                <c:pt idx="114">
                  <c:v>119.2</c:v>
                </c:pt>
                <c:pt idx="115">
                  <c:v>119.176</c:v>
                </c:pt>
                <c:pt idx="116">
                  <c:v>119.296</c:v>
                </c:pt>
                <c:pt idx="117">
                  <c:v>120.525</c:v>
                </c:pt>
                <c:pt idx="118">
                  <c:v>120.784</c:v>
                </c:pt>
                <c:pt idx="119">
                  <c:v>121.266</c:v>
                </c:pt>
                <c:pt idx="120">
                  <c:v>121.269</c:v>
                </c:pt>
                <c:pt idx="121">
                  <c:v>122.447</c:v>
                </c:pt>
                <c:pt idx="122">
                  <c:v>123.096</c:v>
                </c:pt>
                <c:pt idx="123">
                  <c:v>123.355</c:v>
                </c:pt>
                <c:pt idx="124">
                  <c:v>123.093</c:v>
                </c:pt>
                <c:pt idx="125">
                  <c:v>123.167</c:v>
                </c:pt>
                <c:pt idx="126">
                  <c:v>124.408</c:v>
                </c:pt>
                <c:pt idx="127">
                  <c:v>125.237</c:v>
                </c:pt>
                <c:pt idx="128">
                  <c:v>126.377</c:v>
                </c:pt>
                <c:pt idx="129">
                  <c:v>126.037</c:v>
                </c:pt>
                <c:pt idx="130">
                  <c:v>126.667</c:v>
                </c:pt>
                <c:pt idx="131">
                  <c:v>127.056</c:v>
                </c:pt>
                <c:pt idx="132">
                  <c:v>127.64</c:v>
                </c:pt>
                <c:pt idx="133">
                  <c:v>128.06</c:v>
                </c:pt>
                <c:pt idx="134">
                  <c:v>128.479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74.2044</c:v>
                </c:pt>
                <c:pt idx="1">
                  <c:v>74.5908</c:v>
                </c:pt>
                <c:pt idx="2">
                  <c:v>75.0095</c:v>
                </c:pt>
                <c:pt idx="3">
                  <c:v>75.4181</c:v>
                </c:pt>
                <c:pt idx="4">
                  <c:v>75.7998</c:v>
                </c:pt>
                <c:pt idx="5">
                  <c:v>76.1542</c:v>
                </c:pt>
                <c:pt idx="6">
                  <c:v>76.4905</c:v>
                </c:pt>
                <c:pt idx="7">
                  <c:v>76.8412</c:v>
                </c:pt>
                <c:pt idx="8">
                  <c:v>77.2174</c:v>
                </c:pt>
                <c:pt idx="9">
                  <c:v>77.5993</c:v>
                </c:pt>
                <c:pt idx="10">
                  <c:v>77.9781</c:v>
                </c:pt>
                <c:pt idx="11">
                  <c:v>78.3323</c:v>
                </c:pt>
                <c:pt idx="12">
                  <c:v>78.6317</c:v>
                </c:pt>
                <c:pt idx="13">
                  <c:v>78.8916</c:v>
                </c:pt>
                <c:pt idx="14">
                  <c:v>79.1621</c:v>
                </c:pt>
                <c:pt idx="15">
                  <c:v>79.4573</c:v>
                </c:pt>
                <c:pt idx="16">
                  <c:v>79.7463</c:v>
                </c:pt>
                <c:pt idx="17">
                  <c:v>80.0004</c:v>
                </c:pt>
                <c:pt idx="18">
                  <c:v>80.2399</c:v>
                </c:pt>
                <c:pt idx="19">
                  <c:v>80.5242</c:v>
                </c:pt>
                <c:pt idx="20">
                  <c:v>80.8923</c:v>
                </c:pt>
                <c:pt idx="21">
                  <c:v>81.3285</c:v>
                </c:pt>
                <c:pt idx="22">
                  <c:v>81.7434</c:v>
                </c:pt>
                <c:pt idx="23">
                  <c:v>82.0752</c:v>
                </c:pt>
                <c:pt idx="24">
                  <c:v>82.322</c:v>
                </c:pt>
                <c:pt idx="25">
                  <c:v>82.4994</c:v>
                </c:pt>
                <c:pt idx="26">
                  <c:v>82.6893</c:v>
                </c:pt>
                <c:pt idx="27">
                  <c:v>82.9855</c:v>
                </c:pt>
                <c:pt idx="28">
                  <c:v>83.4075</c:v>
                </c:pt>
                <c:pt idx="29">
                  <c:v>83.9052</c:v>
                </c:pt>
                <c:pt idx="30">
                  <c:v>84.4252</c:v>
                </c:pt>
                <c:pt idx="31">
                  <c:v>84.8991</c:v>
                </c:pt>
                <c:pt idx="32">
                  <c:v>85.2557</c:v>
                </c:pt>
                <c:pt idx="33">
                  <c:v>85.5241</c:v>
                </c:pt>
                <c:pt idx="34">
                  <c:v>85.8493</c:v>
                </c:pt>
                <c:pt idx="35">
                  <c:v>86.3586</c:v>
                </c:pt>
                <c:pt idx="36">
                  <c:v>87.015</c:v>
                </c:pt>
                <c:pt idx="37">
                  <c:v>87.6686</c:v>
                </c:pt>
                <c:pt idx="38">
                  <c:v>88.2192</c:v>
                </c:pt>
                <c:pt idx="39">
                  <c:v>88.6567</c:v>
                </c:pt>
                <c:pt idx="40">
                  <c:v>89.0099</c:v>
                </c:pt>
                <c:pt idx="41">
                  <c:v>89.3514</c:v>
                </c:pt>
                <c:pt idx="42">
                  <c:v>89.7277</c:v>
                </c:pt>
                <c:pt idx="43">
                  <c:v>90.1181</c:v>
                </c:pt>
                <c:pt idx="44">
                  <c:v>90.5166</c:v>
                </c:pt>
                <c:pt idx="45">
                  <c:v>90.9232</c:v>
                </c:pt>
                <c:pt idx="46">
                  <c:v>91.3056</c:v>
                </c:pt>
                <c:pt idx="47">
                  <c:v>91.6063</c:v>
                </c:pt>
                <c:pt idx="48">
                  <c:v>91.834</c:v>
                </c:pt>
                <c:pt idx="49">
                  <c:v>92.0848</c:v>
                </c:pt>
                <c:pt idx="50">
                  <c:v>92.3839</c:v>
                </c:pt>
                <c:pt idx="51">
                  <c:v>92.6966</c:v>
                </c:pt>
                <c:pt idx="52">
                  <c:v>93.0428</c:v>
                </c:pt>
                <c:pt idx="53">
                  <c:v>93.4882</c:v>
                </c:pt>
                <c:pt idx="54">
                  <c:v>93.9986</c:v>
                </c:pt>
                <c:pt idx="55">
                  <c:v>94.4506</c:v>
                </c:pt>
                <c:pt idx="56">
                  <c:v>94.8478</c:v>
                </c:pt>
                <c:pt idx="57">
                  <c:v>95.251</c:v>
                </c:pt>
                <c:pt idx="58">
                  <c:v>95.6593</c:v>
                </c:pt>
                <c:pt idx="59">
                  <c:v>96.0784</c:v>
                </c:pt>
                <c:pt idx="60">
                  <c:v>96.5541</c:v>
                </c:pt>
                <c:pt idx="61">
                  <c:v>97.1153</c:v>
                </c:pt>
                <c:pt idx="62">
                  <c:v>97.7388</c:v>
                </c:pt>
                <c:pt idx="63">
                  <c:v>98.4076</c:v>
                </c:pt>
                <c:pt idx="64">
                  <c:v>99.0964</c:v>
                </c:pt>
                <c:pt idx="65">
                  <c:v>99.7295</c:v>
                </c:pt>
                <c:pt idx="66">
                  <c:v>100.292</c:v>
                </c:pt>
                <c:pt idx="67">
                  <c:v>100.877</c:v>
                </c:pt>
                <c:pt idx="68">
                  <c:v>101.516</c:v>
                </c:pt>
                <c:pt idx="69">
                  <c:v>102.165</c:v>
                </c:pt>
                <c:pt idx="70">
                  <c:v>102.863</c:v>
                </c:pt>
                <c:pt idx="71">
                  <c:v>103.642</c:v>
                </c:pt>
                <c:pt idx="72">
                  <c:v>104.438</c:v>
                </c:pt>
                <c:pt idx="73">
                  <c:v>105.119</c:v>
                </c:pt>
                <c:pt idx="74">
                  <c:v>105.6</c:v>
                </c:pt>
                <c:pt idx="75">
                  <c:v>105.936</c:v>
                </c:pt>
                <c:pt idx="76">
                  <c:v>106.269</c:v>
                </c:pt>
                <c:pt idx="77">
                  <c:v>106.665</c:v>
                </c:pt>
                <c:pt idx="78">
                  <c:v>107.064</c:v>
                </c:pt>
                <c:pt idx="79">
                  <c:v>107.42</c:v>
                </c:pt>
                <c:pt idx="80">
                  <c:v>107.745</c:v>
                </c:pt>
                <c:pt idx="81">
                  <c:v>108.047</c:v>
                </c:pt>
                <c:pt idx="82">
                  <c:v>108.268</c:v>
                </c:pt>
                <c:pt idx="83">
                  <c:v>108.398</c:v>
                </c:pt>
                <c:pt idx="84">
                  <c:v>108.563</c:v>
                </c:pt>
                <c:pt idx="85">
                  <c:v>108.873</c:v>
                </c:pt>
                <c:pt idx="86">
                  <c:v>109.302</c:v>
                </c:pt>
                <c:pt idx="87">
                  <c:v>109.717</c:v>
                </c:pt>
                <c:pt idx="88">
                  <c:v>110.033</c:v>
                </c:pt>
                <c:pt idx="89">
                  <c:v>110.253</c:v>
                </c:pt>
                <c:pt idx="90">
                  <c:v>110.439</c:v>
                </c:pt>
                <c:pt idx="91">
                  <c:v>110.641</c:v>
                </c:pt>
                <c:pt idx="92">
                  <c:v>110.898</c:v>
                </c:pt>
                <c:pt idx="93">
                  <c:v>111.26</c:v>
                </c:pt>
                <c:pt idx="94">
                  <c:v>111.699</c:v>
                </c:pt>
                <c:pt idx="95">
                  <c:v>112.079</c:v>
                </c:pt>
                <c:pt idx="96">
                  <c:v>112.283</c:v>
                </c:pt>
                <c:pt idx="97">
                  <c:v>112.377</c:v>
                </c:pt>
                <c:pt idx="98">
                  <c:v>112.595</c:v>
                </c:pt>
                <c:pt idx="99">
                  <c:v>113.056</c:v>
                </c:pt>
                <c:pt idx="100">
                  <c:v>113.594</c:v>
                </c:pt>
                <c:pt idx="101">
                  <c:v>114.008</c:v>
                </c:pt>
                <c:pt idx="102">
                  <c:v>114.328</c:v>
                </c:pt>
                <c:pt idx="103">
                  <c:v>114.671</c:v>
                </c:pt>
                <c:pt idx="104">
                  <c:v>115.017</c:v>
                </c:pt>
                <c:pt idx="105">
                  <c:v>115.312</c:v>
                </c:pt>
                <c:pt idx="106">
                  <c:v>115.605</c:v>
                </c:pt>
                <c:pt idx="107">
                  <c:v>116.003</c:v>
                </c:pt>
                <c:pt idx="108">
                  <c:v>116.495</c:v>
                </c:pt>
                <c:pt idx="109">
                  <c:v>116.972</c:v>
                </c:pt>
                <c:pt idx="110">
                  <c:v>117.391</c:v>
                </c:pt>
                <c:pt idx="111">
                  <c:v>117.788</c:v>
                </c:pt>
                <c:pt idx="112">
                  <c:v>118.214</c:v>
                </c:pt>
                <c:pt idx="113">
                  <c:v>118.645</c:v>
                </c:pt>
                <c:pt idx="114">
                  <c:v>119.002</c:v>
                </c:pt>
                <c:pt idx="115">
                  <c:v>119.312</c:v>
                </c:pt>
                <c:pt idx="116">
                  <c:v>119.708</c:v>
                </c:pt>
                <c:pt idx="117">
                  <c:v>120.215</c:v>
                </c:pt>
                <c:pt idx="118">
                  <c:v>120.71</c:v>
                </c:pt>
                <c:pt idx="119">
                  <c:v>121.156</c:v>
                </c:pt>
                <c:pt idx="120">
                  <c:v>121.636</c:v>
                </c:pt>
                <c:pt idx="121">
                  <c:v>122.19</c:v>
                </c:pt>
                <c:pt idx="122">
                  <c:v>122.699</c:v>
                </c:pt>
                <c:pt idx="123">
                  <c:v>123.058</c:v>
                </c:pt>
                <c:pt idx="124">
                  <c:v>123.345</c:v>
                </c:pt>
                <c:pt idx="125">
                  <c:v>123.761</c:v>
                </c:pt>
                <c:pt idx="126">
                  <c:v>124.389</c:v>
                </c:pt>
                <c:pt idx="127">
                  <c:v>125.099</c:v>
                </c:pt>
                <c:pt idx="128">
                  <c:v>125.712</c:v>
                </c:pt>
                <c:pt idx="129">
                  <c:v>126.177</c:v>
                </c:pt>
                <c:pt idx="130">
                  <c:v>126.611</c:v>
                </c:pt>
                <c:pt idx="131">
                  <c:v>127.075</c:v>
                </c:pt>
                <c:pt idx="132">
                  <c:v>127.551</c:v>
                </c:pt>
                <c:pt idx="133">
                  <c:v>128.027</c:v>
                </c:pt>
                <c:pt idx="134">
                  <c:v>128.513</c:v>
                </c:pt>
              </c:numCache>
            </c:numRef>
          </c:val>
          <c:smooth val="0"/>
        </c:ser>
        <c:axId val="24545088"/>
        <c:axId val="19579201"/>
      </c:lineChart>
      <c:catAx>
        <c:axId val="2454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79201"/>
        <c:crossesAt val="60"/>
        <c:auto val="0"/>
        <c:lblOffset val="100"/>
        <c:tickLblSkip val="6"/>
        <c:tickMarkSkip val="2"/>
        <c:noMultiLvlLbl val="0"/>
      </c:catAx>
      <c:valAx>
        <c:axId val="195792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411419"/>
        <c:crossesAt val="60"/>
        <c:auto val="0"/>
        <c:lblOffset val="100"/>
        <c:tickLblSkip val="6"/>
        <c:noMultiLvlLbl val="0"/>
      </c:catAx>
      <c:valAx>
        <c:axId val="4241141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950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46158452"/>
        <c:axId val="12772885"/>
      </c:lineChart>
      <c:cat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772885"/>
        <c:crossesAt val="40"/>
        <c:auto val="0"/>
        <c:lblOffset val="100"/>
        <c:tickLblSkip val="6"/>
        <c:noMultiLvlLbl val="0"/>
      </c:catAx>
      <c:valAx>
        <c:axId val="1277288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584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135.2</c:v>
                </c:pt>
                <c:pt idx="132">
                  <c:v>124.1</c:v>
                </c:pt>
                <c:pt idx="133">
                  <c:v>126.6</c:v>
                </c:pt>
                <c:pt idx="134">
                  <c:v>131.2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68.8429</c:v>
                </c:pt>
                <c:pt idx="1">
                  <c:v>69.4127</c:v>
                </c:pt>
                <c:pt idx="2">
                  <c:v>69.6385</c:v>
                </c:pt>
                <c:pt idx="3">
                  <c:v>70.2441</c:v>
                </c:pt>
                <c:pt idx="4">
                  <c:v>70.5698</c:v>
                </c:pt>
                <c:pt idx="5">
                  <c:v>71.0785</c:v>
                </c:pt>
                <c:pt idx="6">
                  <c:v>71.2756</c:v>
                </c:pt>
                <c:pt idx="7">
                  <c:v>71.8479</c:v>
                </c:pt>
                <c:pt idx="8">
                  <c:v>72.418</c:v>
                </c:pt>
                <c:pt idx="9">
                  <c:v>72.7998</c:v>
                </c:pt>
                <c:pt idx="10">
                  <c:v>73.3568</c:v>
                </c:pt>
                <c:pt idx="11">
                  <c:v>73.942</c:v>
                </c:pt>
                <c:pt idx="12">
                  <c:v>74.3418</c:v>
                </c:pt>
                <c:pt idx="13">
                  <c:v>74.4493</c:v>
                </c:pt>
                <c:pt idx="14">
                  <c:v>75.0548</c:v>
                </c:pt>
                <c:pt idx="15">
                  <c:v>75.1882</c:v>
                </c:pt>
                <c:pt idx="16">
                  <c:v>75.854</c:v>
                </c:pt>
                <c:pt idx="17">
                  <c:v>76.1199</c:v>
                </c:pt>
                <c:pt idx="18">
                  <c:v>76.576</c:v>
                </c:pt>
                <c:pt idx="19">
                  <c:v>76.8409</c:v>
                </c:pt>
                <c:pt idx="20">
                  <c:v>77.3475</c:v>
                </c:pt>
                <c:pt idx="21">
                  <c:v>78.2003</c:v>
                </c:pt>
                <c:pt idx="22">
                  <c:v>78.6976</c:v>
                </c:pt>
                <c:pt idx="23">
                  <c:v>78.8294</c:v>
                </c:pt>
                <c:pt idx="24">
                  <c:v>78.989</c:v>
                </c:pt>
                <c:pt idx="25">
                  <c:v>79.4471</c:v>
                </c:pt>
                <c:pt idx="26">
                  <c:v>78.0112</c:v>
                </c:pt>
                <c:pt idx="27">
                  <c:v>79.2378</c:v>
                </c:pt>
                <c:pt idx="28">
                  <c:v>79.768</c:v>
                </c:pt>
                <c:pt idx="29">
                  <c:v>80.5508</c:v>
                </c:pt>
                <c:pt idx="30">
                  <c:v>81.1535</c:v>
                </c:pt>
                <c:pt idx="31">
                  <c:v>82.0018</c:v>
                </c:pt>
                <c:pt idx="32">
                  <c:v>82.4065</c:v>
                </c:pt>
                <c:pt idx="33">
                  <c:v>82.7702</c:v>
                </c:pt>
                <c:pt idx="34">
                  <c:v>83.1266</c:v>
                </c:pt>
                <c:pt idx="35">
                  <c:v>83.7822</c:v>
                </c:pt>
                <c:pt idx="36">
                  <c:v>84.937</c:v>
                </c:pt>
                <c:pt idx="37">
                  <c:v>85.5867</c:v>
                </c:pt>
                <c:pt idx="38">
                  <c:v>86.1289</c:v>
                </c:pt>
                <c:pt idx="39">
                  <c:v>86.4233</c:v>
                </c:pt>
                <c:pt idx="40">
                  <c:v>87.0972</c:v>
                </c:pt>
                <c:pt idx="41">
                  <c:v>87.6111</c:v>
                </c:pt>
                <c:pt idx="42">
                  <c:v>88.3391</c:v>
                </c:pt>
                <c:pt idx="43">
                  <c:v>88.7847</c:v>
                </c:pt>
                <c:pt idx="44">
                  <c:v>89.2208</c:v>
                </c:pt>
                <c:pt idx="45">
                  <c:v>89.7268</c:v>
                </c:pt>
                <c:pt idx="46">
                  <c:v>90.1842</c:v>
                </c:pt>
                <c:pt idx="47">
                  <c:v>90.979</c:v>
                </c:pt>
                <c:pt idx="48">
                  <c:v>91.2288</c:v>
                </c:pt>
                <c:pt idx="49">
                  <c:v>91.8417</c:v>
                </c:pt>
                <c:pt idx="50">
                  <c:v>92.1513</c:v>
                </c:pt>
                <c:pt idx="51">
                  <c:v>92.8908</c:v>
                </c:pt>
                <c:pt idx="52">
                  <c:v>93.1971</c:v>
                </c:pt>
                <c:pt idx="53">
                  <c:v>93.7653</c:v>
                </c:pt>
                <c:pt idx="54">
                  <c:v>94.5052</c:v>
                </c:pt>
                <c:pt idx="55">
                  <c:v>94.9641</c:v>
                </c:pt>
                <c:pt idx="56">
                  <c:v>95.6173</c:v>
                </c:pt>
                <c:pt idx="57">
                  <c:v>96.0145</c:v>
                </c:pt>
                <c:pt idx="58">
                  <c:v>96.4451</c:v>
                </c:pt>
                <c:pt idx="59">
                  <c:v>96.5566</c:v>
                </c:pt>
                <c:pt idx="60">
                  <c:v>96.8922</c:v>
                </c:pt>
                <c:pt idx="61">
                  <c:v>97.5847</c:v>
                </c:pt>
                <c:pt idx="62">
                  <c:v>98.5503</c:v>
                </c:pt>
                <c:pt idx="63">
                  <c:v>98.7506</c:v>
                </c:pt>
                <c:pt idx="64">
                  <c:v>99.4276</c:v>
                </c:pt>
                <c:pt idx="65">
                  <c:v>99.9104</c:v>
                </c:pt>
                <c:pt idx="66">
                  <c:v>100.422</c:v>
                </c:pt>
                <c:pt idx="67">
                  <c:v>100.688</c:v>
                </c:pt>
                <c:pt idx="68">
                  <c:v>101.116</c:v>
                </c:pt>
                <c:pt idx="69">
                  <c:v>101.654</c:v>
                </c:pt>
                <c:pt idx="70">
                  <c:v>102.107</c:v>
                </c:pt>
                <c:pt idx="71">
                  <c:v>103.076</c:v>
                </c:pt>
                <c:pt idx="72">
                  <c:v>103.392</c:v>
                </c:pt>
                <c:pt idx="73">
                  <c:v>104.117</c:v>
                </c:pt>
                <c:pt idx="74">
                  <c:v>104.277</c:v>
                </c:pt>
                <c:pt idx="75">
                  <c:v>104.937</c:v>
                </c:pt>
                <c:pt idx="76">
                  <c:v>103.448</c:v>
                </c:pt>
                <c:pt idx="77">
                  <c:v>105.737</c:v>
                </c:pt>
                <c:pt idx="78">
                  <c:v>106.222</c:v>
                </c:pt>
                <c:pt idx="79">
                  <c:v>106.864</c:v>
                </c:pt>
                <c:pt idx="80">
                  <c:v>107.404</c:v>
                </c:pt>
                <c:pt idx="81">
                  <c:v>107.78</c:v>
                </c:pt>
                <c:pt idx="82">
                  <c:v>108.464</c:v>
                </c:pt>
                <c:pt idx="83">
                  <c:v>108.58</c:v>
                </c:pt>
                <c:pt idx="84">
                  <c:v>109.188</c:v>
                </c:pt>
                <c:pt idx="85">
                  <c:v>109.018</c:v>
                </c:pt>
                <c:pt idx="86">
                  <c:v>109.553</c:v>
                </c:pt>
                <c:pt idx="87">
                  <c:v>110.054</c:v>
                </c:pt>
                <c:pt idx="88">
                  <c:v>110.641</c:v>
                </c:pt>
                <c:pt idx="89">
                  <c:v>111.032</c:v>
                </c:pt>
                <c:pt idx="90">
                  <c:v>111.231</c:v>
                </c:pt>
                <c:pt idx="91">
                  <c:v>111.567</c:v>
                </c:pt>
                <c:pt idx="92">
                  <c:v>111.625</c:v>
                </c:pt>
                <c:pt idx="93">
                  <c:v>111.9</c:v>
                </c:pt>
                <c:pt idx="94">
                  <c:v>112.388</c:v>
                </c:pt>
                <c:pt idx="95">
                  <c:v>112.865</c:v>
                </c:pt>
                <c:pt idx="96">
                  <c:v>113.498</c:v>
                </c:pt>
                <c:pt idx="97">
                  <c:v>113.8</c:v>
                </c:pt>
                <c:pt idx="98">
                  <c:v>113.911</c:v>
                </c:pt>
                <c:pt idx="99">
                  <c:v>114.291</c:v>
                </c:pt>
                <c:pt idx="100">
                  <c:v>114.784</c:v>
                </c:pt>
                <c:pt idx="101">
                  <c:v>115.333</c:v>
                </c:pt>
                <c:pt idx="102">
                  <c:v>115.569</c:v>
                </c:pt>
                <c:pt idx="103">
                  <c:v>115.962</c:v>
                </c:pt>
                <c:pt idx="104">
                  <c:v>116.575</c:v>
                </c:pt>
                <c:pt idx="105">
                  <c:v>117.039</c:v>
                </c:pt>
                <c:pt idx="106">
                  <c:v>117.36</c:v>
                </c:pt>
                <c:pt idx="107">
                  <c:v>117.646</c:v>
                </c:pt>
                <c:pt idx="108">
                  <c:v>118.447</c:v>
                </c:pt>
                <c:pt idx="109">
                  <c:v>118.764</c:v>
                </c:pt>
                <c:pt idx="110">
                  <c:v>121.098</c:v>
                </c:pt>
                <c:pt idx="111">
                  <c:v>120.433</c:v>
                </c:pt>
                <c:pt idx="112">
                  <c:v>121.049</c:v>
                </c:pt>
                <c:pt idx="113">
                  <c:v>121.129</c:v>
                </c:pt>
                <c:pt idx="114">
                  <c:v>122.325</c:v>
                </c:pt>
                <c:pt idx="115">
                  <c:v>122.387</c:v>
                </c:pt>
                <c:pt idx="116">
                  <c:v>123.079</c:v>
                </c:pt>
                <c:pt idx="117">
                  <c:v>123.457</c:v>
                </c:pt>
                <c:pt idx="118">
                  <c:v>124.116</c:v>
                </c:pt>
                <c:pt idx="119">
                  <c:v>124.398</c:v>
                </c:pt>
                <c:pt idx="120">
                  <c:v>124.781</c:v>
                </c:pt>
                <c:pt idx="121">
                  <c:v>125.66</c:v>
                </c:pt>
                <c:pt idx="122">
                  <c:v>126.753</c:v>
                </c:pt>
                <c:pt idx="123">
                  <c:v>127.812</c:v>
                </c:pt>
                <c:pt idx="124">
                  <c:v>127.822</c:v>
                </c:pt>
                <c:pt idx="125">
                  <c:v>128.561</c:v>
                </c:pt>
                <c:pt idx="126">
                  <c:v>128.484</c:v>
                </c:pt>
                <c:pt idx="127">
                  <c:v>129.416</c:v>
                </c:pt>
                <c:pt idx="128">
                  <c:v>129.703</c:v>
                </c:pt>
                <c:pt idx="129">
                  <c:v>130.353</c:v>
                </c:pt>
                <c:pt idx="130">
                  <c:v>130.664</c:v>
                </c:pt>
                <c:pt idx="131">
                  <c:v>131.481</c:v>
                </c:pt>
                <c:pt idx="132">
                  <c:v>131.725</c:v>
                </c:pt>
                <c:pt idx="133">
                  <c:v>132.27</c:v>
                </c:pt>
                <c:pt idx="134">
                  <c:v>132.284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68.8548</c:v>
                </c:pt>
                <c:pt idx="1">
                  <c:v>69.2894</c:v>
                </c:pt>
                <c:pt idx="2">
                  <c:v>69.7127</c:v>
                </c:pt>
                <c:pt idx="3">
                  <c:v>70.1431</c:v>
                </c:pt>
                <c:pt idx="4">
                  <c:v>70.5697</c:v>
                </c:pt>
                <c:pt idx="5">
                  <c:v>70.9761</c:v>
                </c:pt>
                <c:pt idx="6">
                  <c:v>71.3863</c:v>
                </c:pt>
                <c:pt idx="7">
                  <c:v>71.8464</c:v>
                </c:pt>
                <c:pt idx="8">
                  <c:v>72.3379</c:v>
                </c:pt>
                <c:pt idx="9">
                  <c:v>72.8244</c:v>
                </c:pt>
                <c:pt idx="10">
                  <c:v>73.3206</c:v>
                </c:pt>
                <c:pt idx="11">
                  <c:v>73.7995</c:v>
                </c:pt>
                <c:pt idx="12">
                  <c:v>74.2015</c:v>
                </c:pt>
                <c:pt idx="13">
                  <c:v>74.5576</c:v>
                </c:pt>
                <c:pt idx="14">
                  <c:v>74.9256</c:v>
                </c:pt>
                <c:pt idx="15">
                  <c:v>75.3122</c:v>
                </c:pt>
                <c:pt idx="16">
                  <c:v>75.7211</c:v>
                </c:pt>
                <c:pt idx="17">
                  <c:v>76.1269</c:v>
                </c:pt>
                <c:pt idx="18">
                  <c:v>76.5215</c:v>
                </c:pt>
                <c:pt idx="19">
                  <c:v>76.943</c:v>
                </c:pt>
                <c:pt idx="20">
                  <c:v>77.4455</c:v>
                </c:pt>
                <c:pt idx="21">
                  <c:v>77.997</c:v>
                </c:pt>
                <c:pt idx="22">
                  <c:v>78.4573</c:v>
                </c:pt>
                <c:pt idx="23">
                  <c:v>78.786</c:v>
                </c:pt>
                <c:pt idx="24">
                  <c:v>79.0923</c:v>
                </c:pt>
                <c:pt idx="25">
                  <c:v>79.4657</c:v>
                </c:pt>
                <c:pt idx="26">
                  <c:v>79.9065</c:v>
                </c:pt>
                <c:pt idx="27">
                  <c:v>80.3526</c:v>
                </c:pt>
                <c:pt idx="28">
                  <c:v>80.7634</c:v>
                </c:pt>
                <c:pt idx="29">
                  <c:v>81.1869</c:v>
                </c:pt>
                <c:pt idx="30">
                  <c:v>81.6591</c:v>
                </c:pt>
                <c:pt idx="31">
                  <c:v>82.139</c:v>
                </c:pt>
                <c:pt idx="32">
                  <c:v>82.5649</c:v>
                </c:pt>
                <c:pt idx="33">
                  <c:v>82.9584</c:v>
                </c:pt>
                <c:pt idx="34">
                  <c:v>83.4219</c:v>
                </c:pt>
                <c:pt idx="35">
                  <c:v>84.0454</c:v>
                </c:pt>
                <c:pt idx="36">
                  <c:v>84.7785</c:v>
                </c:pt>
                <c:pt idx="37">
                  <c:v>85.4572</c:v>
                </c:pt>
                <c:pt idx="38">
                  <c:v>86.0176</c:v>
                </c:pt>
                <c:pt idx="39">
                  <c:v>86.5289</c:v>
                </c:pt>
                <c:pt idx="40">
                  <c:v>87.0667</c:v>
                </c:pt>
                <c:pt idx="41">
                  <c:v>87.637</c:v>
                </c:pt>
                <c:pt idx="42">
                  <c:v>88.203</c:v>
                </c:pt>
                <c:pt idx="43">
                  <c:v>88.7256</c:v>
                </c:pt>
                <c:pt idx="44">
                  <c:v>89.2156</c:v>
                </c:pt>
                <c:pt idx="45">
                  <c:v>89.7126</c:v>
                </c:pt>
                <c:pt idx="46">
                  <c:v>90.2413</c:v>
                </c:pt>
                <c:pt idx="47">
                  <c:v>90.7753</c:v>
                </c:pt>
                <c:pt idx="48">
                  <c:v>91.2704</c:v>
                </c:pt>
                <c:pt idx="49">
                  <c:v>91.7471</c:v>
                </c:pt>
                <c:pt idx="50">
                  <c:v>92.2397</c:v>
                </c:pt>
                <c:pt idx="51">
                  <c:v>92.7489</c:v>
                </c:pt>
                <c:pt idx="52">
                  <c:v>93.2593</c:v>
                </c:pt>
                <c:pt idx="53">
                  <c:v>93.8041</c:v>
                </c:pt>
                <c:pt idx="54">
                  <c:v>94.3832</c:v>
                </c:pt>
                <c:pt idx="55">
                  <c:v>94.9431</c:v>
                </c:pt>
                <c:pt idx="56">
                  <c:v>95.4633</c:v>
                </c:pt>
                <c:pt idx="57">
                  <c:v>95.9205</c:v>
                </c:pt>
                <c:pt idx="58">
                  <c:v>96.3011</c:v>
                </c:pt>
                <c:pt idx="59">
                  <c:v>96.6486</c:v>
                </c:pt>
                <c:pt idx="60">
                  <c:v>97.0754</c:v>
                </c:pt>
                <c:pt idx="61">
                  <c:v>97.6487</c:v>
                </c:pt>
                <c:pt idx="62">
                  <c:v>98.2615</c:v>
                </c:pt>
                <c:pt idx="63">
                  <c:v>98.8091</c:v>
                </c:pt>
                <c:pt idx="64">
                  <c:v>99.3298</c:v>
                </c:pt>
                <c:pt idx="65">
                  <c:v>99.8362</c:v>
                </c:pt>
                <c:pt idx="66">
                  <c:v>100.292</c:v>
                </c:pt>
                <c:pt idx="67">
                  <c:v>100.713</c:v>
                </c:pt>
                <c:pt idx="68">
                  <c:v>101.157</c:v>
                </c:pt>
                <c:pt idx="69">
                  <c:v>101.658</c:v>
                </c:pt>
                <c:pt idx="70">
                  <c:v>102.23</c:v>
                </c:pt>
                <c:pt idx="71">
                  <c:v>102.837</c:v>
                </c:pt>
                <c:pt idx="72">
                  <c:v>103.402</c:v>
                </c:pt>
                <c:pt idx="73">
                  <c:v>103.905</c:v>
                </c:pt>
                <c:pt idx="74">
                  <c:v>104.369</c:v>
                </c:pt>
                <c:pt idx="75">
                  <c:v>104.835</c:v>
                </c:pt>
                <c:pt idx="76">
                  <c:v>105.299</c:v>
                </c:pt>
                <c:pt idx="77">
                  <c:v>105.758</c:v>
                </c:pt>
                <c:pt idx="78">
                  <c:v>106.256</c:v>
                </c:pt>
                <c:pt idx="79">
                  <c:v>106.788</c:v>
                </c:pt>
                <c:pt idx="80">
                  <c:v>107.302</c:v>
                </c:pt>
                <c:pt idx="81">
                  <c:v>107.787</c:v>
                </c:pt>
                <c:pt idx="82">
                  <c:v>108.232</c:v>
                </c:pt>
                <c:pt idx="83">
                  <c:v>108.613</c:v>
                </c:pt>
                <c:pt idx="84">
                  <c:v>108.933</c:v>
                </c:pt>
                <c:pt idx="85">
                  <c:v>109.224</c:v>
                </c:pt>
                <c:pt idx="86">
                  <c:v>109.587</c:v>
                </c:pt>
                <c:pt idx="87">
                  <c:v>110.038</c:v>
                </c:pt>
                <c:pt idx="88">
                  <c:v>110.492</c:v>
                </c:pt>
                <c:pt idx="89">
                  <c:v>110.876</c:v>
                </c:pt>
                <c:pt idx="90">
                  <c:v>111.183</c:v>
                </c:pt>
                <c:pt idx="91">
                  <c:v>111.443</c:v>
                </c:pt>
                <c:pt idx="92">
                  <c:v>111.689</c:v>
                </c:pt>
                <c:pt idx="93">
                  <c:v>111.993</c:v>
                </c:pt>
                <c:pt idx="94">
                  <c:v>112.391</c:v>
                </c:pt>
                <c:pt idx="95">
                  <c:v>112.848</c:v>
                </c:pt>
                <c:pt idx="96">
                  <c:v>113.294</c:v>
                </c:pt>
                <c:pt idx="97">
                  <c:v>113.659</c:v>
                </c:pt>
                <c:pt idx="98">
                  <c:v>113.972</c:v>
                </c:pt>
                <c:pt idx="99">
                  <c:v>114.329</c:v>
                </c:pt>
                <c:pt idx="100">
                  <c:v>114.752</c:v>
                </c:pt>
                <c:pt idx="101">
                  <c:v>115.18</c:v>
                </c:pt>
                <c:pt idx="102">
                  <c:v>115.579</c:v>
                </c:pt>
                <c:pt idx="103">
                  <c:v>116.003</c:v>
                </c:pt>
                <c:pt idx="104">
                  <c:v>116.469</c:v>
                </c:pt>
                <c:pt idx="105">
                  <c:v>116.917</c:v>
                </c:pt>
                <c:pt idx="106">
                  <c:v>117.328</c:v>
                </c:pt>
                <c:pt idx="107">
                  <c:v>117.771</c:v>
                </c:pt>
                <c:pt idx="108">
                  <c:v>118.269</c:v>
                </c:pt>
                <c:pt idx="109">
                  <c:v>118.764</c:v>
                </c:pt>
                <c:pt idx="110">
                  <c:v>119.204</c:v>
                </c:pt>
                <c:pt idx="111">
                  <c:v>119.633</c:v>
                </c:pt>
                <c:pt idx="112">
                  <c:v>120.164</c:v>
                </c:pt>
                <c:pt idx="113">
                  <c:v>120.822</c:v>
                </c:pt>
                <c:pt idx="114">
                  <c:v>121.524</c:v>
                </c:pt>
                <c:pt idx="115">
                  <c:v>122.16</c:v>
                </c:pt>
                <c:pt idx="116">
                  <c:v>122.741</c:v>
                </c:pt>
                <c:pt idx="117">
                  <c:v>123.311</c:v>
                </c:pt>
                <c:pt idx="118">
                  <c:v>123.852</c:v>
                </c:pt>
                <c:pt idx="119">
                  <c:v>124.37</c:v>
                </c:pt>
                <c:pt idx="120">
                  <c:v>124.959</c:v>
                </c:pt>
                <c:pt idx="121">
                  <c:v>125.717</c:v>
                </c:pt>
                <c:pt idx="122">
                  <c:v>126.571</c:v>
                </c:pt>
                <c:pt idx="123">
                  <c:v>127.313</c:v>
                </c:pt>
                <c:pt idx="124">
                  <c:v>127.859</c:v>
                </c:pt>
                <c:pt idx="125">
                  <c:v>128.302</c:v>
                </c:pt>
                <c:pt idx="126">
                  <c:v>128.737</c:v>
                </c:pt>
                <c:pt idx="127">
                  <c:v>129.226</c:v>
                </c:pt>
                <c:pt idx="128">
                  <c:v>129.736</c:v>
                </c:pt>
                <c:pt idx="129">
                  <c:v>130.233</c:v>
                </c:pt>
                <c:pt idx="130">
                  <c:v>130.742</c:v>
                </c:pt>
                <c:pt idx="131">
                  <c:v>131.245</c:v>
                </c:pt>
                <c:pt idx="132">
                  <c:v>131.696</c:v>
                </c:pt>
                <c:pt idx="133">
                  <c:v>132.079</c:v>
                </c:pt>
                <c:pt idx="134">
                  <c:v>132.448</c:v>
                </c:pt>
              </c:numCache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970735"/>
        <c:crossesAt val="60"/>
        <c:auto val="0"/>
        <c:lblOffset val="100"/>
        <c:tickLblSkip val="6"/>
        <c:noMultiLvlLbl val="0"/>
      </c:catAx>
      <c:valAx>
        <c:axId val="2797073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471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105.15</c:v>
                </c:pt>
                <c:pt idx="131">
                  <c:v>114.89</c:v>
                </c:pt>
                <c:pt idx="132">
                  <c:v>109.47</c:v>
                </c:pt>
                <c:pt idx="133">
                  <c:v>122.48</c:v>
                </c:pt>
                <c:pt idx="134">
                  <c:v>129.03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86.2399</c:v>
                </c:pt>
                <c:pt idx="1">
                  <c:v>86.7671</c:v>
                </c:pt>
                <c:pt idx="2">
                  <c:v>86.4538</c:v>
                </c:pt>
                <c:pt idx="3">
                  <c:v>87.0582</c:v>
                </c:pt>
                <c:pt idx="4">
                  <c:v>87.0215</c:v>
                </c:pt>
                <c:pt idx="5">
                  <c:v>88.3906</c:v>
                </c:pt>
                <c:pt idx="6">
                  <c:v>86.5201</c:v>
                </c:pt>
                <c:pt idx="7">
                  <c:v>87.9363</c:v>
                </c:pt>
                <c:pt idx="8">
                  <c:v>87.0696</c:v>
                </c:pt>
                <c:pt idx="9">
                  <c:v>86.8181</c:v>
                </c:pt>
                <c:pt idx="10">
                  <c:v>86.8976</c:v>
                </c:pt>
                <c:pt idx="11">
                  <c:v>86.3972</c:v>
                </c:pt>
                <c:pt idx="12">
                  <c:v>93.7686</c:v>
                </c:pt>
                <c:pt idx="13">
                  <c:v>85.4186</c:v>
                </c:pt>
                <c:pt idx="14">
                  <c:v>86.56</c:v>
                </c:pt>
                <c:pt idx="15">
                  <c:v>84.6474</c:v>
                </c:pt>
                <c:pt idx="16">
                  <c:v>85.2993</c:v>
                </c:pt>
                <c:pt idx="17">
                  <c:v>82.8207</c:v>
                </c:pt>
                <c:pt idx="18">
                  <c:v>84.0549</c:v>
                </c:pt>
                <c:pt idx="19">
                  <c:v>82.5559</c:v>
                </c:pt>
                <c:pt idx="20">
                  <c:v>82.949</c:v>
                </c:pt>
                <c:pt idx="21">
                  <c:v>83.0247</c:v>
                </c:pt>
                <c:pt idx="22">
                  <c:v>82.7462</c:v>
                </c:pt>
                <c:pt idx="23">
                  <c:v>82.564</c:v>
                </c:pt>
                <c:pt idx="24">
                  <c:v>83.348</c:v>
                </c:pt>
                <c:pt idx="25">
                  <c:v>82.9875</c:v>
                </c:pt>
                <c:pt idx="26">
                  <c:v>81.2967</c:v>
                </c:pt>
                <c:pt idx="27">
                  <c:v>81.063</c:v>
                </c:pt>
                <c:pt idx="28">
                  <c:v>81.3617</c:v>
                </c:pt>
                <c:pt idx="29">
                  <c:v>82.4929</c:v>
                </c:pt>
                <c:pt idx="30">
                  <c:v>82.0525</c:v>
                </c:pt>
                <c:pt idx="31">
                  <c:v>82.1064</c:v>
                </c:pt>
                <c:pt idx="32">
                  <c:v>82.0099</c:v>
                </c:pt>
                <c:pt idx="33">
                  <c:v>82.2544</c:v>
                </c:pt>
                <c:pt idx="34">
                  <c:v>82.8114</c:v>
                </c:pt>
                <c:pt idx="35">
                  <c:v>82.5888</c:v>
                </c:pt>
                <c:pt idx="36">
                  <c:v>83.9478</c:v>
                </c:pt>
                <c:pt idx="37">
                  <c:v>83.8733</c:v>
                </c:pt>
                <c:pt idx="38">
                  <c:v>83.0837</c:v>
                </c:pt>
                <c:pt idx="39">
                  <c:v>85.5988</c:v>
                </c:pt>
                <c:pt idx="40">
                  <c:v>86.1427</c:v>
                </c:pt>
                <c:pt idx="41">
                  <c:v>84.3228</c:v>
                </c:pt>
                <c:pt idx="42">
                  <c:v>87.7547</c:v>
                </c:pt>
                <c:pt idx="43">
                  <c:v>87.1829</c:v>
                </c:pt>
                <c:pt idx="44">
                  <c:v>88.2654</c:v>
                </c:pt>
                <c:pt idx="45">
                  <c:v>88.9955</c:v>
                </c:pt>
                <c:pt idx="46">
                  <c:v>88.9303</c:v>
                </c:pt>
                <c:pt idx="47">
                  <c:v>90.5179</c:v>
                </c:pt>
                <c:pt idx="48">
                  <c:v>90.015</c:v>
                </c:pt>
                <c:pt idx="49">
                  <c:v>89.8176</c:v>
                </c:pt>
                <c:pt idx="50">
                  <c:v>91.5502</c:v>
                </c:pt>
                <c:pt idx="51">
                  <c:v>92.8508</c:v>
                </c:pt>
                <c:pt idx="52">
                  <c:v>90.9452</c:v>
                </c:pt>
                <c:pt idx="53">
                  <c:v>93.5249</c:v>
                </c:pt>
                <c:pt idx="54">
                  <c:v>91.3777</c:v>
                </c:pt>
                <c:pt idx="55">
                  <c:v>92.7483</c:v>
                </c:pt>
                <c:pt idx="56">
                  <c:v>92.9908</c:v>
                </c:pt>
                <c:pt idx="57">
                  <c:v>93.2857</c:v>
                </c:pt>
                <c:pt idx="58">
                  <c:v>93.4299</c:v>
                </c:pt>
                <c:pt idx="59">
                  <c:v>93.4397</c:v>
                </c:pt>
                <c:pt idx="60">
                  <c:v>95.0645</c:v>
                </c:pt>
                <c:pt idx="61">
                  <c:v>96.2071</c:v>
                </c:pt>
                <c:pt idx="62">
                  <c:v>108.653</c:v>
                </c:pt>
                <c:pt idx="63">
                  <c:v>96.8309</c:v>
                </c:pt>
                <c:pt idx="64">
                  <c:v>98.5578</c:v>
                </c:pt>
                <c:pt idx="65">
                  <c:v>98.6271</c:v>
                </c:pt>
                <c:pt idx="66">
                  <c:v>98.5735</c:v>
                </c:pt>
                <c:pt idx="67">
                  <c:v>99.5844</c:v>
                </c:pt>
                <c:pt idx="68">
                  <c:v>100.573</c:v>
                </c:pt>
                <c:pt idx="69">
                  <c:v>100.127</c:v>
                </c:pt>
                <c:pt idx="70">
                  <c:v>101.351</c:v>
                </c:pt>
                <c:pt idx="71">
                  <c:v>104.072</c:v>
                </c:pt>
                <c:pt idx="72">
                  <c:v>101.005</c:v>
                </c:pt>
                <c:pt idx="73">
                  <c:v>119.858</c:v>
                </c:pt>
                <c:pt idx="74">
                  <c:v>114.508</c:v>
                </c:pt>
                <c:pt idx="75">
                  <c:v>108.909</c:v>
                </c:pt>
                <c:pt idx="76">
                  <c:v>107.65</c:v>
                </c:pt>
                <c:pt idx="77">
                  <c:v>107.411</c:v>
                </c:pt>
                <c:pt idx="78">
                  <c:v>107.793</c:v>
                </c:pt>
                <c:pt idx="79">
                  <c:v>107.825</c:v>
                </c:pt>
                <c:pt idx="80">
                  <c:v>107.048</c:v>
                </c:pt>
                <c:pt idx="81">
                  <c:v>107.182</c:v>
                </c:pt>
                <c:pt idx="82">
                  <c:v>107.891</c:v>
                </c:pt>
                <c:pt idx="83">
                  <c:v>106.58</c:v>
                </c:pt>
                <c:pt idx="84">
                  <c:v>107.747</c:v>
                </c:pt>
                <c:pt idx="85">
                  <c:v>107.244</c:v>
                </c:pt>
                <c:pt idx="86">
                  <c:v>109.332</c:v>
                </c:pt>
                <c:pt idx="87">
                  <c:v>110.258</c:v>
                </c:pt>
                <c:pt idx="88">
                  <c:v>109.512</c:v>
                </c:pt>
                <c:pt idx="89">
                  <c:v>109.373</c:v>
                </c:pt>
                <c:pt idx="90">
                  <c:v>109.58</c:v>
                </c:pt>
                <c:pt idx="91">
                  <c:v>108.86</c:v>
                </c:pt>
                <c:pt idx="92">
                  <c:v>108.672</c:v>
                </c:pt>
                <c:pt idx="93">
                  <c:v>110.007</c:v>
                </c:pt>
                <c:pt idx="94">
                  <c:v>109.311</c:v>
                </c:pt>
                <c:pt idx="95">
                  <c:v>108.752</c:v>
                </c:pt>
                <c:pt idx="96">
                  <c:v>108.887</c:v>
                </c:pt>
                <c:pt idx="97">
                  <c:v>109.528</c:v>
                </c:pt>
                <c:pt idx="98">
                  <c:v>103.067</c:v>
                </c:pt>
                <c:pt idx="99">
                  <c:v>110.074</c:v>
                </c:pt>
                <c:pt idx="100">
                  <c:v>110.782</c:v>
                </c:pt>
                <c:pt idx="101">
                  <c:v>109.385</c:v>
                </c:pt>
                <c:pt idx="102">
                  <c:v>111.476</c:v>
                </c:pt>
                <c:pt idx="103">
                  <c:v>110.763</c:v>
                </c:pt>
                <c:pt idx="104">
                  <c:v>111.293</c:v>
                </c:pt>
                <c:pt idx="105">
                  <c:v>110.601</c:v>
                </c:pt>
                <c:pt idx="106">
                  <c:v>110.524</c:v>
                </c:pt>
                <c:pt idx="107">
                  <c:v>110.263</c:v>
                </c:pt>
                <c:pt idx="108">
                  <c:v>113.138</c:v>
                </c:pt>
                <c:pt idx="109">
                  <c:v>110.369</c:v>
                </c:pt>
                <c:pt idx="110">
                  <c:v>112.001</c:v>
                </c:pt>
                <c:pt idx="111">
                  <c:v>109.724</c:v>
                </c:pt>
                <c:pt idx="112">
                  <c:v>110.811</c:v>
                </c:pt>
                <c:pt idx="113">
                  <c:v>111.533</c:v>
                </c:pt>
                <c:pt idx="114">
                  <c:v>109.798</c:v>
                </c:pt>
                <c:pt idx="115">
                  <c:v>110.981</c:v>
                </c:pt>
                <c:pt idx="116">
                  <c:v>111.207</c:v>
                </c:pt>
                <c:pt idx="117">
                  <c:v>111.586</c:v>
                </c:pt>
                <c:pt idx="118">
                  <c:v>112.148</c:v>
                </c:pt>
                <c:pt idx="119">
                  <c:v>111.4</c:v>
                </c:pt>
                <c:pt idx="120">
                  <c:v>112.861</c:v>
                </c:pt>
                <c:pt idx="121">
                  <c:v>111.937</c:v>
                </c:pt>
                <c:pt idx="122">
                  <c:v>111.317</c:v>
                </c:pt>
                <c:pt idx="123">
                  <c:v>114.119</c:v>
                </c:pt>
                <c:pt idx="124">
                  <c:v>112.996</c:v>
                </c:pt>
                <c:pt idx="125">
                  <c:v>114.324</c:v>
                </c:pt>
                <c:pt idx="126">
                  <c:v>114.489</c:v>
                </c:pt>
                <c:pt idx="127">
                  <c:v>114.783</c:v>
                </c:pt>
                <c:pt idx="128">
                  <c:v>115.284</c:v>
                </c:pt>
                <c:pt idx="129">
                  <c:v>115.763</c:v>
                </c:pt>
                <c:pt idx="130">
                  <c:v>116.047</c:v>
                </c:pt>
                <c:pt idx="131">
                  <c:v>118.188</c:v>
                </c:pt>
                <c:pt idx="132">
                  <c:v>115.802</c:v>
                </c:pt>
                <c:pt idx="133">
                  <c:v>119.554</c:v>
                </c:pt>
                <c:pt idx="134">
                  <c:v>119.016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87.3141</c:v>
                </c:pt>
                <c:pt idx="1">
                  <c:v>87.3145</c:v>
                </c:pt>
                <c:pt idx="2">
                  <c:v>87.3664</c:v>
                </c:pt>
                <c:pt idx="3">
                  <c:v>87.4553</c:v>
                </c:pt>
                <c:pt idx="4">
                  <c:v>87.5576</c:v>
                </c:pt>
                <c:pt idx="5">
                  <c:v>87.6109</c:v>
                </c:pt>
                <c:pt idx="6">
                  <c:v>87.5879</c:v>
                </c:pt>
                <c:pt idx="7">
                  <c:v>87.5205</c:v>
                </c:pt>
                <c:pt idx="8">
                  <c:v>87.3932</c:v>
                </c:pt>
                <c:pt idx="9">
                  <c:v>87.2082</c:v>
                </c:pt>
                <c:pt idx="10">
                  <c:v>86.9879</c:v>
                </c:pt>
                <c:pt idx="11">
                  <c:v>86.7229</c:v>
                </c:pt>
                <c:pt idx="12">
                  <c:v>86.425</c:v>
                </c:pt>
                <c:pt idx="13">
                  <c:v>86.1234</c:v>
                </c:pt>
                <c:pt idx="14">
                  <c:v>85.7904</c:v>
                </c:pt>
                <c:pt idx="15">
                  <c:v>85.3868</c:v>
                </c:pt>
                <c:pt idx="16">
                  <c:v>84.9338</c:v>
                </c:pt>
                <c:pt idx="17">
                  <c:v>84.488</c:v>
                </c:pt>
                <c:pt idx="18">
                  <c:v>84.1052</c:v>
                </c:pt>
                <c:pt idx="19">
                  <c:v>83.788</c:v>
                </c:pt>
                <c:pt idx="20">
                  <c:v>83.5429</c:v>
                </c:pt>
                <c:pt idx="21">
                  <c:v>83.3579</c:v>
                </c:pt>
                <c:pt idx="22">
                  <c:v>83.194</c:v>
                </c:pt>
                <c:pt idx="23">
                  <c:v>83.0524</c:v>
                </c:pt>
                <c:pt idx="24">
                  <c:v>82.9064</c:v>
                </c:pt>
                <c:pt idx="25">
                  <c:v>82.6946</c:v>
                </c:pt>
                <c:pt idx="26">
                  <c:v>82.4516</c:v>
                </c:pt>
                <c:pt idx="27">
                  <c:v>82.3</c:v>
                </c:pt>
                <c:pt idx="28">
                  <c:v>82.2916</c:v>
                </c:pt>
                <c:pt idx="29">
                  <c:v>82.3669</c:v>
                </c:pt>
                <c:pt idx="30">
                  <c:v>82.4539</c:v>
                </c:pt>
                <c:pt idx="31">
                  <c:v>82.5542</c:v>
                </c:pt>
                <c:pt idx="32">
                  <c:v>82.701</c:v>
                </c:pt>
                <c:pt idx="33">
                  <c:v>82.9135</c:v>
                </c:pt>
                <c:pt idx="34">
                  <c:v>83.1877</c:v>
                </c:pt>
                <c:pt idx="35">
                  <c:v>83.5211</c:v>
                </c:pt>
                <c:pt idx="36">
                  <c:v>83.9073</c:v>
                </c:pt>
                <c:pt idx="37">
                  <c:v>84.3097</c:v>
                </c:pt>
                <c:pt idx="38">
                  <c:v>84.7733</c:v>
                </c:pt>
                <c:pt idx="39">
                  <c:v>85.336</c:v>
                </c:pt>
                <c:pt idx="40">
                  <c:v>85.8948</c:v>
                </c:pt>
                <c:pt idx="41">
                  <c:v>86.4626</c:v>
                </c:pt>
                <c:pt idx="42">
                  <c:v>87.1138</c:v>
                </c:pt>
                <c:pt idx="43">
                  <c:v>87.7704</c:v>
                </c:pt>
                <c:pt idx="44">
                  <c:v>88.396</c:v>
                </c:pt>
                <c:pt idx="45">
                  <c:v>88.9934</c:v>
                </c:pt>
                <c:pt idx="46">
                  <c:v>89.5547</c:v>
                </c:pt>
                <c:pt idx="47">
                  <c:v>90.0794</c:v>
                </c:pt>
                <c:pt idx="48">
                  <c:v>90.5453</c:v>
                </c:pt>
                <c:pt idx="49">
                  <c:v>91.0092</c:v>
                </c:pt>
                <c:pt idx="50">
                  <c:v>91.5113</c:v>
                </c:pt>
                <c:pt idx="51">
                  <c:v>91.95</c:v>
                </c:pt>
                <c:pt idx="52">
                  <c:v>92.298</c:v>
                </c:pt>
                <c:pt idx="53">
                  <c:v>92.6089</c:v>
                </c:pt>
                <c:pt idx="54">
                  <c:v>92.8907</c:v>
                </c:pt>
                <c:pt idx="55">
                  <c:v>93.2042</c:v>
                </c:pt>
                <c:pt idx="56">
                  <c:v>93.5687</c:v>
                </c:pt>
                <c:pt idx="57">
                  <c:v>93.9588</c:v>
                </c:pt>
                <c:pt idx="58">
                  <c:v>94.3993</c:v>
                </c:pt>
                <c:pt idx="59">
                  <c:v>94.9375</c:v>
                </c:pt>
                <c:pt idx="60">
                  <c:v>95.5883</c:v>
                </c:pt>
                <c:pt idx="61">
                  <c:v>96.2784</c:v>
                </c:pt>
                <c:pt idx="62">
                  <c:v>96.9479</c:v>
                </c:pt>
                <c:pt idx="63">
                  <c:v>97.6182</c:v>
                </c:pt>
                <c:pt idx="64">
                  <c:v>98.2848</c:v>
                </c:pt>
                <c:pt idx="65">
                  <c:v>98.8958</c:v>
                </c:pt>
                <c:pt idx="66">
                  <c:v>99.4726</c:v>
                </c:pt>
                <c:pt idx="67">
                  <c:v>100.066</c:v>
                </c:pt>
                <c:pt idx="68">
                  <c:v>100.651</c:v>
                </c:pt>
                <c:pt idx="69">
                  <c:v>101.217</c:v>
                </c:pt>
                <c:pt idx="70">
                  <c:v>101.8</c:v>
                </c:pt>
                <c:pt idx="71">
                  <c:v>102.304</c:v>
                </c:pt>
                <c:pt idx="72">
                  <c:v>102.665</c:v>
                </c:pt>
                <c:pt idx="73">
                  <c:v>102.985</c:v>
                </c:pt>
                <c:pt idx="74">
                  <c:v>103.259</c:v>
                </c:pt>
                <c:pt idx="75">
                  <c:v>103.526</c:v>
                </c:pt>
                <c:pt idx="76">
                  <c:v>103.95</c:v>
                </c:pt>
                <c:pt idx="77">
                  <c:v>104.541</c:v>
                </c:pt>
                <c:pt idx="78">
                  <c:v>105.184</c:v>
                </c:pt>
                <c:pt idx="79">
                  <c:v>105.772</c:v>
                </c:pt>
                <c:pt idx="80">
                  <c:v>106.279</c:v>
                </c:pt>
                <c:pt idx="81">
                  <c:v>106.744</c:v>
                </c:pt>
                <c:pt idx="82">
                  <c:v>107.168</c:v>
                </c:pt>
                <c:pt idx="83">
                  <c:v>107.561</c:v>
                </c:pt>
                <c:pt idx="84">
                  <c:v>107.984</c:v>
                </c:pt>
                <c:pt idx="85">
                  <c:v>108.459</c:v>
                </c:pt>
                <c:pt idx="86">
                  <c:v>108.955</c:v>
                </c:pt>
                <c:pt idx="87">
                  <c:v>109.355</c:v>
                </c:pt>
                <c:pt idx="88">
                  <c:v>109.584</c:v>
                </c:pt>
                <c:pt idx="89">
                  <c:v>109.7</c:v>
                </c:pt>
                <c:pt idx="90">
                  <c:v>109.753</c:v>
                </c:pt>
                <c:pt idx="91">
                  <c:v>109.77</c:v>
                </c:pt>
                <c:pt idx="92">
                  <c:v>109.811</c:v>
                </c:pt>
                <c:pt idx="93">
                  <c:v>109.876</c:v>
                </c:pt>
                <c:pt idx="94">
                  <c:v>109.907</c:v>
                </c:pt>
                <c:pt idx="95">
                  <c:v>109.934</c:v>
                </c:pt>
                <c:pt idx="96">
                  <c:v>110.031</c:v>
                </c:pt>
                <c:pt idx="97">
                  <c:v>110.201</c:v>
                </c:pt>
                <c:pt idx="98">
                  <c:v>110.401</c:v>
                </c:pt>
                <c:pt idx="99">
                  <c:v>110.601</c:v>
                </c:pt>
                <c:pt idx="100">
                  <c:v>110.775</c:v>
                </c:pt>
                <c:pt idx="101">
                  <c:v>110.939</c:v>
                </c:pt>
                <c:pt idx="102">
                  <c:v>111.119</c:v>
                </c:pt>
                <c:pt idx="103">
                  <c:v>111.26</c:v>
                </c:pt>
                <c:pt idx="104">
                  <c:v>111.337</c:v>
                </c:pt>
                <c:pt idx="105">
                  <c:v>111.376</c:v>
                </c:pt>
                <c:pt idx="106">
                  <c:v>111.421</c:v>
                </c:pt>
                <c:pt idx="107">
                  <c:v>111.526</c:v>
                </c:pt>
                <c:pt idx="108">
                  <c:v>111.618</c:v>
                </c:pt>
                <c:pt idx="109">
                  <c:v>111.606</c:v>
                </c:pt>
                <c:pt idx="110">
                  <c:v>111.53</c:v>
                </c:pt>
                <c:pt idx="111">
                  <c:v>111.453</c:v>
                </c:pt>
                <c:pt idx="112">
                  <c:v>111.438</c:v>
                </c:pt>
                <c:pt idx="113">
                  <c:v>111.463</c:v>
                </c:pt>
                <c:pt idx="114">
                  <c:v>111.502</c:v>
                </c:pt>
                <c:pt idx="115">
                  <c:v>111.626</c:v>
                </c:pt>
                <c:pt idx="116">
                  <c:v>111.821</c:v>
                </c:pt>
                <c:pt idx="117">
                  <c:v>112.04</c:v>
                </c:pt>
                <c:pt idx="118">
                  <c:v>112.254</c:v>
                </c:pt>
                <c:pt idx="119">
                  <c:v>112.47</c:v>
                </c:pt>
                <c:pt idx="120">
                  <c:v>112.7</c:v>
                </c:pt>
                <c:pt idx="121">
                  <c:v>112.932</c:v>
                </c:pt>
                <c:pt idx="122">
                  <c:v>113.245</c:v>
                </c:pt>
                <c:pt idx="123">
                  <c:v>113.663</c:v>
                </c:pt>
                <c:pt idx="124">
                  <c:v>114.098</c:v>
                </c:pt>
                <c:pt idx="125">
                  <c:v>114.543</c:v>
                </c:pt>
                <c:pt idx="126">
                  <c:v>114.999</c:v>
                </c:pt>
                <c:pt idx="127">
                  <c:v>115.46</c:v>
                </c:pt>
                <c:pt idx="128">
                  <c:v>115.947</c:v>
                </c:pt>
                <c:pt idx="129">
                  <c:v>116.465</c:v>
                </c:pt>
                <c:pt idx="130">
                  <c:v>117.027</c:v>
                </c:pt>
                <c:pt idx="131">
                  <c:v>117.594</c:v>
                </c:pt>
                <c:pt idx="132">
                  <c:v>118.168</c:v>
                </c:pt>
                <c:pt idx="133">
                  <c:v>118.793</c:v>
                </c:pt>
                <c:pt idx="134">
                  <c:v>119.384</c:v>
                </c:pt>
              </c:numCache>
            </c:numRef>
          </c:val>
          <c:smooth val="0"/>
        </c:ser>
        <c:axId val="50410024"/>
        <c:axId val="51037033"/>
      </c:line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037033"/>
        <c:crossesAt val="60"/>
        <c:auto val="0"/>
        <c:lblOffset val="100"/>
        <c:tickLblSkip val="6"/>
        <c:noMultiLvlLbl val="0"/>
      </c:catAx>
      <c:valAx>
        <c:axId val="510370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100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122.55</c:v>
                </c:pt>
                <c:pt idx="131">
                  <c:v>128.03</c:v>
                </c:pt>
                <c:pt idx="132">
                  <c:v>120.8</c:v>
                </c:pt>
                <c:pt idx="133">
                  <c:v>122.91</c:v>
                </c:pt>
                <c:pt idx="134">
                  <c:v>123.18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81.1503</c:v>
                </c:pt>
                <c:pt idx="1">
                  <c:v>81.7502</c:v>
                </c:pt>
                <c:pt idx="2">
                  <c:v>77.3936</c:v>
                </c:pt>
                <c:pt idx="3">
                  <c:v>82.9518</c:v>
                </c:pt>
                <c:pt idx="4">
                  <c:v>83.4985</c:v>
                </c:pt>
                <c:pt idx="5">
                  <c:v>84.0286</c:v>
                </c:pt>
                <c:pt idx="6">
                  <c:v>84.4406</c:v>
                </c:pt>
                <c:pt idx="7">
                  <c:v>85.0217</c:v>
                </c:pt>
                <c:pt idx="8">
                  <c:v>85.4967</c:v>
                </c:pt>
                <c:pt idx="9">
                  <c:v>85.6001</c:v>
                </c:pt>
                <c:pt idx="10">
                  <c:v>86.3291</c:v>
                </c:pt>
                <c:pt idx="11">
                  <c:v>87.0357</c:v>
                </c:pt>
                <c:pt idx="12">
                  <c:v>87.1976</c:v>
                </c:pt>
                <c:pt idx="13">
                  <c:v>87.4819</c:v>
                </c:pt>
                <c:pt idx="14">
                  <c:v>87.7345</c:v>
                </c:pt>
                <c:pt idx="15">
                  <c:v>88.0531</c:v>
                </c:pt>
                <c:pt idx="16">
                  <c:v>88.2686</c:v>
                </c:pt>
                <c:pt idx="17">
                  <c:v>88.4702</c:v>
                </c:pt>
                <c:pt idx="18">
                  <c:v>88.5027</c:v>
                </c:pt>
                <c:pt idx="19">
                  <c:v>89.0399</c:v>
                </c:pt>
                <c:pt idx="20">
                  <c:v>89.06</c:v>
                </c:pt>
                <c:pt idx="21">
                  <c:v>90.0322</c:v>
                </c:pt>
                <c:pt idx="22">
                  <c:v>90.024</c:v>
                </c:pt>
                <c:pt idx="23">
                  <c:v>89.9009</c:v>
                </c:pt>
                <c:pt idx="24">
                  <c:v>90.3343</c:v>
                </c:pt>
                <c:pt idx="25">
                  <c:v>90.1347</c:v>
                </c:pt>
                <c:pt idx="26">
                  <c:v>90.2783</c:v>
                </c:pt>
                <c:pt idx="27">
                  <c:v>90.2929</c:v>
                </c:pt>
                <c:pt idx="28">
                  <c:v>90.6317</c:v>
                </c:pt>
                <c:pt idx="29">
                  <c:v>90.7787</c:v>
                </c:pt>
                <c:pt idx="30">
                  <c:v>91.389</c:v>
                </c:pt>
                <c:pt idx="31">
                  <c:v>91.0516</c:v>
                </c:pt>
                <c:pt idx="32">
                  <c:v>91.308</c:v>
                </c:pt>
                <c:pt idx="33">
                  <c:v>91.0671</c:v>
                </c:pt>
                <c:pt idx="34">
                  <c:v>91.0701</c:v>
                </c:pt>
                <c:pt idx="35">
                  <c:v>91.0924</c:v>
                </c:pt>
                <c:pt idx="36">
                  <c:v>91.5275</c:v>
                </c:pt>
                <c:pt idx="37">
                  <c:v>92.3643</c:v>
                </c:pt>
                <c:pt idx="38">
                  <c:v>92.3724</c:v>
                </c:pt>
                <c:pt idx="39">
                  <c:v>92.7157</c:v>
                </c:pt>
                <c:pt idx="40">
                  <c:v>92.7662</c:v>
                </c:pt>
                <c:pt idx="41">
                  <c:v>92.7883</c:v>
                </c:pt>
                <c:pt idx="42">
                  <c:v>92.5982</c:v>
                </c:pt>
                <c:pt idx="43">
                  <c:v>93.2054</c:v>
                </c:pt>
                <c:pt idx="44">
                  <c:v>93.6634</c:v>
                </c:pt>
                <c:pt idx="45">
                  <c:v>93.5574</c:v>
                </c:pt>
                <c:pt idx="46">
                  <c:v>93.9368</c:v>
                </c:pt>
                <c:pt idx="47">
                  <c:v>94.3509</c:v>
                </c:pt>
                <c:pt idx="48">
                  <c:v>94.5749</c:v>
                </c:pt>
                <c:pt idx="49">
                  <c:v>94.5017</c:v>
                </c:pt>
                <c:pt idx="50">
                  <c:v>94.5997</c:v>
                </c:pt>
                <c:pt idx="51">
                  <c:v>94.7991</c:v>
                </c:pt>
                <c:pt idx="52">
                  <c:v>94.8775</c:v>
                </c:pt>
                <c:pt idx="53">
                  <c:v>95.1227</c:v>
                </c:pt>
                <c:pt idx="54">
                  <c:v>96.0879</c:v>
                </c:pt>
                <c:pt idx="55">
                  <c:v>96.2137</c:v>
                </c:pt>
                <c:pt idx="56">
                  <c:v>96.1329</c:v>
                </c:pt>
                <c:pt idx="57">
                  <c:v>96.9088</c:v>
                </c:pt>
                <c:pt idx="58">
                  <c:v>97.05</c:v>
                </c:pt>
                <c:pt idx="59">
                  <c:v>97.3628</c:v>
                </c:pt>
                <c:pt idx="60">
                  <c:v>97.4474</c:v>
                </c:pt>
                <c:pt idx="61">
                  <c:v>97.7161</c:v>
                </c:pt>
                <c:pt idx="62">
                  <c:v>98.7709</c:v>
                </c:pt>
                <c:pt idx="63">
                  <c:v>99.0142</c:v>
                </c:pt>
                <c:pt idx="64">
                  <c:v>99.4909</c:v>
                </c:pt>
                <c:pt idx="65">
                  <c:v>100.102</c:v>
                </c:pt>
                <c:pt idx="66">
                  <c:v>100.371</c:v>
                </c:pt>
                <c:pt idx="67">
                  <c:v>100.426</c:v>
                </c:pt>
                <c:pt idx="68">
                  <c:v>101.184</c:v>
                </c:pt>
                <c:pt idx="69">
                  <c:v>101.248</c:v>
                </c:pt>
                <c:pt idx="70">
                  <c:v>101.9</c:v>
                </c:pt>
                <c:pt idx="71">
                  <c:v>102.539</c:v>
                </c:pt>
                <c:pt idx="72">
                  <c:v>103.03</c:v>
                </c:pt>
                <c:pt idx="73">
                  <c:v>103.964</c:v>
                </c:pt>
                <c:pt idx="74">
                  <c:v>103.801</c:v>
                </c:pt>
                <c:pt idx="75">
                  <c:v>104.318</c:v>
                </c:pt>
                <c:pt idx="76">
                  <c:v>104.809</c:v>
                </c:pt>
                <c:pt idx="77">
                  <c:v>105.495</c:v>
                </c:pt>
                <c:pt idx="78">
                  <c:v>105.75</c:v>
                </c:pt>
                <c:pt idx="79">
                  <c:v>106.682</c:v>
                </c:pt>
                <c:pt idx="80">
                  <c:v>106.897</c:v>
                </c:pt>
                <c:pt idx="81">
                  <c:v>107.738</c:v>
                </c:pt>
                <c:pt idx="82">
                  <c:v>107.981</c:v>
                </c:pt>
                <c:pt idx="83">
                  <c:v>107.981</c:v>
                </c:pt>
                <c:pt idx="84">
                  <c:v>108.798</c:v>
                </c:pt>
                <c:pt idx="85">
                  <c:v>108.96</c:v>
                </c:pt>
                <c:pt idx="86">
                  <c:v>109.748</c:v>
                </c:pt>
                <c:pt idx="87">
                  <c:v>110.171</c:v>
                </c:pt>
                <c:pt idx="88">
                  <c:v>110.523</c:v>
                </c:pt>
                <c:pt idx="89">
                  <c:v>110.589</c:v>
                </c:pt>
                <c:pt idx="90">
                  <c:v>111.407</c:v>
                </c:pt>
                <c:pt idx="91">
                  <c:v>111.617</c:v>
                </c:pt>
                <c:pt idx="92">
                  <c:v>111.917</c:v>
                </c:pt>
                <c:pt idx="93">
                  <c:v>112.418</c:v>
                </c:pt>
                <c:pt idx="94">
                  <c:v>112.882</c:v>
                </c:pt>
                <c:pt idx="95">
                  <c:v>113.532</c:v>
                </c:pt>
                <c:pt idx="96">
                  <c:v>113.593</c:v>
                </c:pt>
                <c:pt idx="97">
                  <c:v>113.987</c:v>
                </c:pt>
                <c:pt idx="98">
                  <c:v>114.233</c:v>
                </c:pt>
                <c:pt idx="99">
                  <c:v>115.054</c:v>
                </c:pt>
                <c:pt idx="100">
                  <c:v>115.888</c:v>
                </c:pt>
                <c:pt idx="101">
                  <c:v>116.288</c:v>
                </c:pt>
                <c:pt idx="102">
                  <c:v>116.302</c:v>
                </c:pt>
                <c:pt idx="103">
                  <c:v>116.759</c:v>
                </c:pt>
                <c:pt idx="104">
                  <c:v>117.512</c:v>
                </c:pt>
                <c:pt idx="105">
                  <c:v>117.446</c:v>
                </c:pt>
                <c:pt idx="106">
                  <c:v>117.978</c:v>
                </c:pt>
                <c:pt idx="107">
                  <c:v>118.617</c:v>
                </c:pt>
                <c:pt idx="108">
                  <c:v>119.727</c:v>
                </c:pt>
                <c:pt idx="109">
                  <c:v>119.785</c:v>
                </c:pt>
                <c:pt idx="110">
                  <c:v>120.26</c:v>
                </c:pt>
                <c:pt idx="111">
                  <c:v>120.444</c:v>
                </c:pt>
                <c:pt idx="112">
                  <c:v>120.68</c:v>
                </c:pt>
                <c:pt idx="113">
                  <c:v>121.146</c:v>
                </c:pt>
                <c:pt idx="114">
                  <c:v>121.407</c:v>
                </c:pt>
                <c:pt idx="115">
                  <c:v>122.08</c:v>
                </c:pt>
                <c:pt idx="116">
                  <c:v>122.237</c:v>
                </c:pt>
                <c:pt idx="117">
                  <c:v>123.142</c:v>
                </c:pt>
                <c:pt idx="118">
                  <c:v>123.358</c:v>
                </c:pt>
                <c:pt idx="119">
                  <c:v>123.684</c:v>
                </c:pt>
                <c:pt idx="120">
                  <c:v>123.508</c:v>
                </c:pt>
                <c:pt idx="121">
                  <c:v>124.204</c:v>
                </c:pt>
                <c:pt idx="122">
                  <c:v>125.174</c:v>
                </c:pt>
                <c:pt idx="123">
                  <c:v>125.264</c:v>
                </c:pt>
                <c:pt idx="124">
                  <c:v>125.654</c:v>
                </c:pt>
                <c:pt idx="125">
                  <c:v>126.31</c:v>
                </c:pt>
                <c:pt idx="126">
                  <c:v>126.787</c:v>
                </c:pt>
                <c:pt idx="127">
                  <c:v>126.853</c:v>
                </c:pt>
                <c:pt idx="128">
                  <c:v>127.529</c:v>
                </c:pt>
                <c:pt idx="129">
                  <c:v>127.726</c:v>
                </c:pt>
                <c:pt idx="130">
                  <c:v>128.283</c:v>
                </c:pt>
                <c:pt idx="131">
                  <c:v>128.586</c:v>
                </c:pt>
                <c:pt idx="132">
                  <c:v>129.027</c:v>
                </c:pt>
                <c:pt idx="133">
                  <c:v>129.431</c:v>
                </c:pt>
                <c:pt idx="134">
                  <c:v>129.247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81.2904</c:v>
                </c:pt>
                <c:pt idx="1">
                  <c:v>81.8183</c:v>
                </c:pt>
                <c:pt idx="2">
                  <c:v>82.3561</c:v>
                </c:pt>
                <c:pt idx="3">
                  <c:v>82.892</c:v>
                </c:pt>
                <c:pt idx="4">
                  <c:v>83.4186</c:v>
                </c:pt>
                <c:pt idx="5">
                  <c:v>83.9312</c:v>
                </c:pt>
                <c:pt idx="6">
                  <c:v>84.4286</c:v>
                </c:pt>
                <c:pt idx="7">
                  <c:v>84.9107</c:v>
                </c:pt>
                <c:pt idx="8">
                  <c:v>85.372</c:v>
                </c:pt>
                <c:pt idx="9">
                  <c:v>85.8179</c:v>
                </c:pt>
                <c:pt idx="10">
                  <c:v>86.2591</c:v>
                </c:pt>
                <c:pt idx="11">
                  <c:v>86.6775</c:v>
                </c:pt>
                <c:pt idx="12">
                  <c:v>87.0513</c:v>
                </c:pt>
                <c:pt idx="13">
                  <c:v>87.3856</c:v>
                </c:pt>
                <c:pt idx="14">
                  <c:v>87.6927</c:v>
                </c:pt>
                <c:pt idx="15">
                  <c:v>87.978</c:v>
                </c:pt>
                <c:pt idx="16">
                  <c:v>88.2445</c:v>
                </c:pt>
                <c:pt idx="17">
                  <c:v>88.4981</c:v>
                </c:pt>
                <c:pt idx="18">
                  <c:v>88.7521</c:v>
                </c:pt>
                <c:pt idx="19">
                  <c:v>89.0145</c:v>
                </c:pt>
                <c:pt idx="20">
                  <c:v>89.2825</c:v>
                </c:pt>
                <c:pt idx="21">
                  <c:v>89.5396</c:v>
                </c:pt>
                <c:pt idx="22">
                  <c:v>89.7544</c:v>
                </c:pt>
                <c:pt idx="23">
                  <c:v>89.9275</c:v>
                </c:pt>
                <c:pt idx="24">
                  <c:v>90.077</c:v>
                </c:pt>
                <c:pt idx="25">
                  <c:v>90.2072</c:v>
                </c:pt>
                <c:pt idx="26">
                  <c:v>90.3321</c:v>
                </c:pt>
                <c:pt idx="27">
                  <c:v>90.4671</c:v>
                </c:pt>
                <c:pt idx="28">
                  <c:v>90.6152</c:v>
                </c:pt>
                <c:pt idx="29">
                  <c:v>90.7691</c:v>
                </c:pt>
                <c:pt idx="30">
                  <c:v>90.9091</c:v>
                </c:pt>
                <c:pt idx="31">
                  <c:v>91.0212</c:v>
                </c:pt>
                <c:pt idx="32">
                  <c:v>91.1158</c:v>
                </c:pt>
                <c:pt idx="33">
                  <c:v>91.2109</c:v>
                </c:pt>
                <c:pt idx="34">
                  <c:v>91.3297</c:v>
                </c:pt>
                <c:pt idx="35">
                  <c:v>91.497</c:v>
                </c:pt>
                <c:pt idx="36">
                  <c:v>91.7193</c:v>
                </c:pt>
                <c:pt idx="37">
                  <c:v>91.9675</c:v>
                </c:pt>
                <c:pt idx="38">
                  <c:v>92.202</c:v>
                </c:pt>
                <c:pt idx="39">
                  <c:v>92.4116</c:v>
                </c:pt>
                <c:pt idx="40">
                  <c:v>92.5985</c:v>
                </c:pt>
                <c:pt idx="41">
                  <c:v>92.7722</c:v>
                </c:pt>
                <c:pt idx="42">
                  <c:v>92.9597</c:v>
                </c:pt>
                <c:pt idx="43">
                  <c:v>93.1782</c:v>
                </c:pt>
                <c:pt idx="44">
                  <c:v>93.4079</c:v>
                </c:pt>
                <c:pt idx="45">
                  <c:v>93.6319</c:v>
                </c:pt>
                <c:pt idx="46">
                  <c:v>93.8584</c:v>
                </c:pt>
                <c:pt idx="47">
                  <c:v>94.0817</c:v>
                </c:pt>
                <c:pt idx="48">
                  <c:v>94.2849</c:v>
                </c:pt>
                <c:pt idx="49">
                  <c:v>94.47</c:v>
                </c:pt>
                <c:pt idx="50">
                  <c:v>94.6582</c:v>
                </c:pt>
                <c:pt idx="51">
                  <c:v>94.8664</c:v>
                </c:pt>
                <c:pt idx="52">
                  <c:v>95.1056</c:v>
                </c:pt>
                <c:pt idx="53">
                  <c:v>95.3889</c:v>
                </c:pt>
                <c:pt idx="54">
                  <c:v>95.7032</c:v>
                </c:pt>
                <c:pt idx="55">
                  <c:v>96.0137</c:v>
                </c:pt>
                <c:pt idx="56">
                  <c:v>96.3229</c:v>
                </c:pt>
                <c:pt idx="57">
                  <c:v>96.647</c:v>
                </c:pt>
                <c:pt idx="58">
                  <c:v>96.9759</c:v>
                </c:pt>
                <c:pt idx="59">
                  <c:v>97.3086</c:v>
                </c:pt>
                <c:pt idx="60">
                  <c:v>97.6614</c:v>
                </c:pt>
                <c:pt idx="61">
                  <c:v>98.0561</c:v>
                </c:pt>
                <c:pt idx="62">
                  <c:v>98.489</c:v>
                </c:pt>
                <c:pt idx="63">
                  <c:v>98.9292</c:v>
                </c:pt>
                <c:pt idx="64">
                  <c:v>99.3658</c:v>
                </c:pt>
                <c:pt idx="65">
                  <c:v>99.7949</c:v>
                </c:pt>
                <c:pt idx="66">
                  <c:v>100.208</c:v>
                </c:pt>
                <c:pt idx="67">
                  <c:v>100.619</c:v>
                </c:pt>
                <c:pt idx="68">
                  <c:v>101.046</c:v>
                </c:pt>
                <c:pt idx="69">
                  <c:v>101.493</c:v>
                </c:pt>
                <c:pt idx="70">
                  <c:v>101.967</c:v>
                </c:pt>
                <c:pt idx="71">
                  <c:v>102.463</c:v>
                </c:pt>
                <c:pt idx="72">
                  <c:v>102.967</c:v>
                </c:pt>
                <c:pt idx="73">
                  <c:v>103.457</c:v>
                </c:pt>
                <c:pt idx="74">
                  <c:v>103.926</c:v>
                </c:pt>
                <c:pt idx="75">
                  <c:v>104.396</c:v>
                </c:pt>
                <c:pt idx="76">
                  <c:v>104.885</c:v>
                </c:pt>
                <c:pt idx="77">
                  <c:v>105.385</c:v>
                </c:pt>
                <c:pt idx="78">
                  <c:v>105.891</c:v>
                </c:pt>
                <c:pt idx="79">
                  <c:v>106.396</c:v>
                </c:pt>
                <c:pt idx="80">
                  <c:v>106.89</c:v>
                </c:pt>
                <c:pt idx="81">
                  <c:v>107.363</c:v>
                </c:pt>
                <c:pt idx="82">
                  <c:v>107.805</c:v>
                </c:pt>
                <c:pt idx="83">
                  <c:v>108.232</c:v>
                </c:pt>
                <c:pt idx="84">
                  <c:v>108.667</c:v>
                </c:pt>
                <c:pt idx="85">
                  <c:v>109.107</c:v>
                </c:pt>
                <c:pt idx="86">
                  <c:v>109.547</c:v>
                </c:pt>
                <c:pt idx="87">
                  <c:v>109.975</c:v>
                </c:pt>
                <c:pt idx="88">
                  <c:v>110.382</c:v>
                </c:pt>
                <c:pt idx="89">
                  <c:v>110.782</c:v>
                </c:pt>
                <c:pt idx="90">
                  <c:v>111.188</c:v>
                </c:pt>
                <c:pt idx="91">
                  <c:v>111.59</c:v>
                </c:pt>
                <c:pt idx="92">
                  <c:v>111.993</c:v>
                </c:pt>
                <c:pt idx="93">
                  <c:v>112.408</c:v>
                </c:pt>
                <c:pt idx="94">
                  <c:v>112.831</c:v>
                </c:pt>
                <c:pt idx="95">
                  <c:v>113.251</c:v>
                </c:pt>
                <c:pt idx="96">
                  <c:v>113.663</c:v>
                </c:pt>
                <c:pt idx="97">
                  <c:v>114.084</c:v>
                </c:pt>
                <c:pt idx="98">
                  <c:v>114.534</c:v>
                </c:pt>
                <c:pt idx="99">
                  <c:v>115.016</c:v>
                </c:pt>
                <c:pt idx="100">
                  <c:v>115.501</c:v>
                </c:pt>
                <c:pt idx="101">
                  <c:v>115.958</c:v>
                </c:pt>
                <c:pt idx="102">
                  <c:v>116.39</c:v>
                </c:pt>
                <c:pt idx="103">
                  <c:v>116.825</c:v>
                </c:pt>
                <c:pt idx="104">
                  <c:v>117.266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118.666</c:v>
                </c:pt>
                <c:pt idx="108">
                  <c:v>119.152</c:v>
                </c:pt>
                <c:pt idx="109">
                  <c:v>119.598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120.766</c:v>
                </c:pt>
                <c:pt idx="113">
                  <c:v>121.149</c:v>
                </c:pt>
                <c:pt idx="114">
                  <c:v>121.546</c:v>
                </c:pt>
                <c:pt idx="115">
                  <c:v>121.954</c:v>
                </c:pt>
                <c:pt idx="116">
                  <c:v>122.369</c:v>
                </c:pt>
                <c:pt idx="117">
                  <c:v>122.784</c:v>
                </c:pt>
                <c:pt idx="118">
                  <c:v>123.182</c:v>
                </c:pt>
                <c:pt idx="119">
                  <c:v>123.56</c:v>
                </c:pt>
                <c:pt idx="120">
                  <c:v>123.948</c:v>
                </c:pt>
                <c:pt idx="121">
                  <c:v>124.374</c:v>
                </c:pt>
                <c:pt idx="122">
                  <c:v>124.822</c:v>
                </c:pt>
                <c:pt idx="123">
                  <c:v>125.261</c:v>
                </c:pt>
                <c:pt idx="124">
                  <c:v>125.696</c:v>
                </c:pt>
                <c:pt idx="125">
                  <c:v>126.132</c:v>
                </c:pt>
                <c:pt idx="126">
                  <c:v>126.553</c:v>
                </c:pt>
                <c:pt idx="127">
                  <c:v>126.958</c:v>
                </c:pt>
                <c:pt idx="128">
                  <c:v>127.357</c:v>
                </c:pt>
                <c:pt idx="129">
                  <c:v>127.749</c:v>
                </c:pt>
                <c:pt idx="130">
                  <c:v>128.132</c:v>
                </c:pt>
                <c:pt idx="131">
                  <c:v>128.503</c:v>
                </c:pt>
                <c:pt idx="132">
                  <c:v>128.857</c:v>
                </c:pt>
                <c:pt idx="133">
                  <c:v>129.19</c:v>
                </c:pt>
                <c:pt idx="134">
                  <c:v>129.51</c:v>
                </c:pt>
              </c:numCache>
            </c:numRef>
          </c:val>
          <c:smooth val="0"/>
        </c:ser>
        <c:axId val="56680114"/>
        <c:axId val="40358979"/>
      </c:line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358979"/>
        <c:crossesAt val="60"/>
        <c:auto val="0"/>
        <c:lblOffset val="100"/>
        <c:tickLblSkip val="6"/>
        <c:tickMarkSkip val="2"/>
        <c:noMultiLvlLbl val="0"/>
      </c:catAx>
      <c:valAx>
        <c:axId val="4035897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6801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128.72</c:v>
                </c:pt>
                <c:pt idx="131">
                  <c:v>139.62</c:v>
                </c:pt>
                <c:pt idx="132">
                  <c:v>117.02</c:v>
                </c:pt>
                <c:pt idx="133">
                  <c:v>123.38</c:v>
                </c:pt>
                <c:pt idx="134">
                  <c:v>128.11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58.6161</c:v>
                </c:pt>
                <c:pt idx="1">
                  <c:v>59.1481</c:v>
                </c:pt>
                <c:pt idx="2">
                  <c:v>59.7764</c:v>
                </c:pt>
                <c:pt idx="3">
                  <c:v>60.3827</c:v>
                </c:pt>
                <c:pt idx="4">
                  <c:v>61.0149</c:v>
                </c:pt>
                <c:pt idx="5">
                  <c:v>61.6634</c:v>
                </c:pt>
                <c:pt idx="6">
                  <c:v>62.0572</c:v>
                </c:pt>
                <c:pt idx="7">
                  <c:v>62.7164</c:v>
                </c:pt>
                <c:pt idx="8">
                  <c:v>62.9883</c:v>
                </c:pt>
                <c:pt idx="9">
                  <c:v>63.4213</c:v>
                </c:pt>
                <c:pt idx="10">
                  <c:v>64.0195</c:v>
                </c:pt>
                <c:pt idx="11">
                  <c:v>64.7881</c:v>
                </c:pt>
                <c:pt idx="12">
                  <c:v>65.1178</c:v>
                </c:pt>
                <c:pt idx="13">
                  <c:v>65.6897</c:v>
                </c:pt>
                <c:pt idx="14">
                  <c:v>66.3597</c:v>
                </c:pt>
                <c:pt idx="15">
                  <c:v>66.9287</c:v>
                </c:pt>
                <c:pt idx="16">
                  <c:v>67.5431</c:v>
                </c:pt>
                <c:pt idx="17">
                  <c:v>68.0642</c:v>
                </c:pt>
                <c:pt idx="18">
                  <c:v>68.9444</c:v>
                </c:pt>
                <c:pt idx="19">
                  <c:v>72.3181</c:v>
                </c:pt>
                <c:pt idx="20">
                  <c:v>72.7858</c:v>
                </c:pt>
                <c:pt idx="21">
                  <c:v>73.1311</c:v>
                </c:pt>
                <c:pt idx="22">
                  <c:v>73.6865</c:v>
                </c:pt>
                <c:pt idx="23">
                  <c:v>73.9465</c:v>
                </c:pt>
                <c:pt idx="24">
                  <c:v>74.9029</c:v>
                </c:pt>
                <c:pt idx="25">
                  <c:v>75.4897</c:v>
                </c:pt>
                <c:pt idx="26">
                  <c:v>75.8613</c:v>
                </c:pt>
                <c:pt idx="27">
                  <c:v>76.6273</c:v>
                </c:pt>
                <c:pt idx="28">
                  <c:v>77.3656</c:v>
                </c:pt>
                <c:pt idx="29">
                  <c:v>78.1789</c:v>
                </c:pt>
                <c:pt idx="30">
                  <c:v>78.9403</c:v>
                </c:pt>
                <c:pt idx="31">
                  <c:v>79.379</c:v>
                </c:pt>
                <c:pt idx="32">
                  <c:v>79.9468</c:v>
                </c:pt>
                <c:pt idx="33">
                  <c:v>80.7834</c:v>
                </c:pt>
                <c:pt idx="34">
                  <c:v>81.4054</c:v>
                </c:pt>
                <c:pt idx="35">
                  <c:v>82.0191</c:v>
                </c:pt>
                <c:pt idx="36">
                  <c:v>82.5767</c:v>
                </c:pt>
                <c:pt idx="37">
                  <c:v>83.4613</c:v>
                </c:pt>
                <c:pt idx="38">
                  <c:v>84.3286</c:v>
                </c:pt>
                <c:pt idx="39">
                  <c:v>85.1344</c:v>
                </c:pt>
                <c:pt idx="40">
                  <c:v>85.5688</c:v>
                </c:pt>
                <c:pt idx="41">
                  <c:v>86.3423</c:v>
                </c:pt>
                <c:pt idx="42">
                  <c:v>87.0516</c:v>
                </c:pt>
                <c:pt idx="43">
                  <c:v>87.8052</c:v>
                </c:pt>
                <c:pt idx="44">
                  <c:v>88.1706</c:v>
                </c:pt>
                <c:pt idx="45">
                  <c:v>88.8028</c:v>
                </c:pt>
                <c:pt idx="46">
                  <c:v>88.9827</c:v>
                </c:pt>
                <c:pt idx="47">
                  <c:v>89.938</c:v>
                </c:pt>
                <c:pt idx="48">
                  <c:v>90.6212</c:v>
                </c:pt>
                <c:pt idx="49">
                  <c:v>91.0598</c:v>
                </c:pt>
                <c:pt idx="50">
                  <c:v>91.1407</c:v>
                </c:pt>
                <c:pt idx="51">
                  <c:v>91.5267</c:v>
                </c:pt>
                <c:pt idx="52">
                  <c:v>92.3476</c:v>
                </c:pt>
                <c:pt idx="53">
                  <c:v>92.4353</c:v>
                </c:pt>
                <c:pt idx="54">
                  <c:v>95.5449</c:v>
                </c:pt>
                <c:pt idx="55">
                  <c:v>93.3091</c:v>
                </c:pt>
                <c:pt idx="56">
                  <c:v>94.1536</c:v>
                </c:pt>
                <c:pt idx="57">
                  <c:v>94.7632</c:v>
                </c:pt>
                <c:pt idx="58">
                  <c:v>95.5878</c:v>
                </c:pt>
                <c:pt idx="59">
                  <c:v>95.6796</c:v>
                </c:pt>
                <c:pt idx="60">
                  <c:v>96.3758</c:v>
                </c:pt>
                <c:pt idx="61">
                  <c:v>97.0649</c:v>
                </c:pt>
                <c:pt idx="62">
                  <c:v>98.2817</c:v>
                </c:pt>
                <c:pt idx="63">
                  <c:v>98.5439</c:v>
                </c:pt>
                <c:pt idx="64">
                  <c:v>99.0301</c:v>
                </c:pt>
                <c:pt idx="65">
                  <c:v>99.8404</c:v>
                </c:pt>
                <c:pt idx="66">
                  <c:v>100.229</c:v>
                </c:pt>
                <c:pt idx="67">
                  <c:v>100.687</c:v>
                </c:pt>
                <c:pt idx="68">
                  <c:v>101.006</c:v>
                </c:pt>
                <c:pt idx="69">
                  <c:v>101.222</c:v>
                </c:pt>
                <c:pt idx="70">
                  <c:v>101.935</c:v>
                </c:pt>
                <c:pt idx="71">
                  <c:v>102.877</c:v>
                </c:pt>
                <c:pt idx="72">
                  <c:v>102.683</c:v>
                </c:pt>
                <c:pt idx="73">
                  <c:v>103.255</c:v>
                </c:pt>
                <c:pt idx="74">
                  <c:v>103.56</c:v>
                </c:pt>
                <c:pt idx="75">
                  <c:v>104.236</c:v>
                </c:pt>
                <c:pt idx="76">
                  <c:v>104.392</c:v>
                </c:pt>
                <c:pt idx="77">
                  <c:v>105.17</c:v>
                </c:pt>
                <c:pt idx="78">
                  <c:v>105.527</c:v>
                </c:pt>
                <c:pt idx="79">
                  <c:v>106.224</c:v>
                </c:pt>
                <c:pt idx="80">
                  <c:v>106.492</c:v>
                </c:pt>
                <c:pt idx="81">
                  <c:v>106.975</c:v>
                </c:pt>
                <c:pt idx="82">
                  <c:v>107.281</c:v>
                </c:pt>
                <c:pt idx="83">
                  <c:v>107.507</c:v>
                </c:pt>
                <c:pt idx="84">
                  <c:v>108.208</c:v>
                </c:pt>
                <c:pt idx="85">
                  <c:v>108.405</c:v>
                </c:pt>
                <c:pt idx="86">
                  <c:v>108.742</c:v>
                </c:pt>
                <c:pt idx="87">
                  <c:v>109.107</c:v>
                </c:pt>
                <c:pt idx="88">
                  <c:v>109.944</c:v>
                </c:pt>
                <c:pt idx="89">
                  <c:v>109.948</c:v>
                </c:pt>
                <c:pt idx="90">
                  <c:v>110.429</c:v>
                </c:pt>
                <c:pt idx="91">
                  <c:v>110.815</c:v>
                </c:pt>
                <c:pt idx="92">
                  <c:v>111.714</c:v>
                </c:pt>
                <c:pt idx="93">
                  <c:v>112.112</c:v>
                </c:pt>
                <c:pt idx="94">
                  <c:v>112.525</c:v>
                </c:pt>
                <c:pt idx="95">
                  <c:v>112.759</c:v>
                </c:pt>
                <c:pt idx="96">
                  <c:v>113.495</c:v>
                </c:pt>
                <c:pt idx="97">
                  <c:v>113.842</c:v>
                </c:pt>
                <c:pt idx="98">
                  <c:v>114.422</c:v>
                </c:pt>
                <c:pt idx="99">
                  <c:v>115.279</c:v>
                </c:pt>
                <c:pt idx="100">
                  <c:v>115.585</c:v>
                </c:pt>
                <c:pt idx="101">
                  <c:v>116.047</c:v>
                </c:pt>
                <c:pt idx="102">
                  <c:v>116.48</c:v>
                </c:pt>
                <c:pt idx="103">
                  <c:v>117.262</c:v>
                </c:pt>
                <c:pt idx="104">
                  <c:v>117.542</c:v>
                </c:pt>
                <c:pt idx="105">
                  <c:v>118.293</c:v>
                </c:pt>
                <c:pt idx="106">
                  <c:v>118.59</c:v>
                </c:pt>
                <c:pt idx="107">
                  <c:v>119.119</c:v>
                </c:pt>
                <c:pt idx="108">
                  <c:v>119.27</c:v>
                </c:pt>
                <c:pt idx="109">
                  <c:v>120.503</c:v>
                </c:pt>
                <c:pt idx="110">
                  <c:v>121.097</c:v>
                </c:pt>
                <c:pt idx="111">
                  <c:v>121.24</c:v>
                </c:pt>
                <c:pt idx="112">
                  <c:v>121.427</c:v>
                </c:pt>
                <c:pt idx="113">
                  <c:v>122.283</c:v>
                </c:pt>
                <c:pt idx="114">
                  <c:v>122.688</c:v>
                </c:pt>
                <c:pt idx="115">
                  <c:v>123.409</c:v>
                </c:pt>
                <c:pt idx="116">
                  <c:v>124.057</c:v>
                </c:pt>
                <c:pt idx="117">
                  <c:v>124.148</c:v>
                </c:pt>
                <c:pt idx="118">
                  <c:v>124.781</c:v>
                </c:pt>
                <c:pt idx="119">
                  <c:v>125.555</c:v>
                </c:pt>
                <c:pt idx="120">
                  <c:v>126.717</c:v>
                </c:pt>
                <c:pt idx="121">
                  <c:v>126.355</c:v>
                </c:pt>
                <c:pt idx="122">
                  <c:v>126.919</c:v>
                </c:pt>
                <c:pt idx="123">
                  <c:v>127.454</c:v>
                </c:pt>
                <c:pt idx="124">
                  <c:v>128.258</c:v>
                </c:pt>
                <c:pt idx="125">
                  <c:v>128.539</c:v>
                </c:pt>
                <c:pt idx="126">
                  <c:v>129.177</c:v>
                </c:pt>
                <c:pt idx="127">
                  <c:v>129.227</c:v>
                </c:pt>
                <c:pt idx="128">
                  <c:v>129.544</c:v>
                </c:pt>
                <c:pt idx="129">
                  <c:v>130.158</c:v>
                </c:pt>
                <c:pt idx="130">
                  <c:v>130.543</c:v>
                </c:pt>
                <c:pt idx="131">
                  <c:v>130.773</c:v>
                </c:pt>
                <c:pt idx="132">
                  <c:v>130.786</c:v>
                </c:pt>
                <c:pt idx="133">
                  <c:v>131.408</c:v>
                </c:pt>
                <c:pt idx="134">
                  <c:v>131.523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58.6942</c:v>
                </c:pt>
                <c:pt idx="1">
                  <c:v>59.2678</c:v>
                </c:pt>
                <c:pt idx="2">
                  <c:v>59.8557</c:v>
                </c:pt>
                <c:pt idx="3">
                  <c:v>60.4509</c:v>
                </c:pt>
                <c:pt idx="4">
                  <c:v>61.0408</c:v>
                </c:pt>
                <c:pt idx="5">
                  <c:v>61.606</c:v>
                </c:pt>
                <c:pt idx="6">
                  <c:v>62.1377</c:v>
                </c:pt>
                <c:pt idx="7">
                  <c:v>62.64</c:v>
                </c:pt>
                <c:pt idx="8">
                  <c:v>63.1199</c:v>
                </c:pt>
                <c:pt idx="9">
                  <c:v>63.6126</c:v>
                </c:pt>
                <c:pt idx="10">
                  <c:v>64.1467</c:v>
                </c:pt>
                <c:pt idx="11">
                  <c:v>64.6991</c:v>
                </c:pt>
                <c:pt idx="12">
                  <c:v>65.2455</c:v>
                </c:pt>
                <c:pt idx="13">
                  <c:v>65.8067</c:v>
                </c:pt>
                <c:pt idx="14">
                  <c:v>66.3971</c:v>
                </c:pt>
                <c:pt idx="15">
                  <c:v>67.0085</c:v>
                </c:pt>
                <c:pt idx="16">
                  <c:v>67.6468</c:v>
                </c:pt>
                <c:pt idx="17">
                  <c:v>68.3393</c:v>
                </c:pt>
                <c:pt idx="18">
                  <c:v>69.1133</c:v>
                </c:pt>
                <c:pt idx="19">
                  <c:v>69.9725</c:v>
                </c:pt>
                <c:pt idx="20">
                  <c:v>70.8885</c:v>
                </c:pt>
                <c:pt idx="21">
                  <c:v>71.8031</c:v>
                </c:pt>
                <c:pt idx="22">
                  <c:v>72.6756</c:v>
                </c:pt>
                <c:pt idx="23">
                  <c:v>73.5154</c:v>
                </c:pt>
                <c:pt idx="24">
                  <c:v>74.3387</c:v>
                </c:pt>
                <c:pt idx="25">
                  <c:v>75.1171</c:v>
                </c:pt>
                <c:pt idx="26">
                  <c:v>75.8543</c:v>
                </c:pt>
                <c:pt idx="27">
                  <c:v>76.5983</c:v>
                </c:pt>
                <c:pt idx="28">
                  <c:v>77.3563</c:v>
                </c:pt>
                <c:pt idx="29">
                  <c:v>78.1043</c:v>
                </c:pt>
                <c:pt idx="30">
                  <c:v>78.8111</c:v>
                </c:pt>
                <c:pt idx="31">
                  <c:v>79.4725</c:v>
                </c:pt>
                <c:pt idx="32">
                  <c:v>80.1297</c:v>
                </c:pt>
                <c:pt idx="33">
                  <c:v>80.8037</c:v>
                </c:pt>
                <c:pt idx="34">
                  <c:v>81.4771</c:v>
                </c:pt>
                <c:pt idx="35">
                  <c:v>82.1488</c:v>
                </c:pt>
                <c:pt idx="36">
                  <c:v>82.8472</c:v>
                </c:pt>
                <c:pt idx="37">
                  <c:v>83.5897</c:v>
                </c:pt>
                <c:pt idx="38">
                  <c:v>84.348</c:v>
                </c:pt>
                <c:pt idx="39">
                  <c:v>85.0747</c:v>
                </c:pt>
                <c:pt idx="40">
                  <c:v>85.7633</c:v>
                </c:pt>
                <c:pt idx="41">
                  <c:v>86.4411</c:v>
                </c:pt>
                <c:pt idx="42">
                  <c:v>87.1084</c:v>
                </c:pt>
                <c:pt idx="43">
                  <c:v>87.7333</c:v>
                </c:pt>
                <c:pt idx="44">
                  <c:v>88.3048</c:v>
                </c:pt>
                <c:pt idx="45">
                  <c:v>88.8423</c:v>
                </c:pt>
                <c:pt idx="46">
                  <c:v>89.3849</c:v>
                </c:pt>
                <c:pt idx="47">
                  <c:v>89.9567</c:v>
                </c:pt>
                <c:pt idx="48">
                  <c:v>90.5045</c:v>
                </c:pt>
                <c:pt idx="49">
                  <c:v>90.9692</c:v>
                </c:pt>
                <c:pt idx="50">
                  <c:v>91.3754</c:v>
                </c:pt>
                <c:pt idx="51">
                  <c:v>91.7961</c:v>
                </c:pt>
                <c:pt idx="52">
                  <c:v>92.2415</c:v>
                </c:pt>
                <c:pt idx="53">
                  <c:v>92.6825</c:v>
                </c:pt>
                <c:pt idx="54">
                  <c:v>93.1433</c:v>
                </c:pt>
                <c:pt idx="55">
                  <c:v>93.6595</c:v>
                </c:pt>
                <c:pt idx="56">
                  <c:v>94.2393</c:v>
                </c:pt>
                <c:pt idx="57">
                  <c:v>94.8511</c:v>
                </c:pt>
                <c:pt idx="58">
                  <c:v>95.4441</c:v>
                </c:pt>
                <c:pt idx="59">
                  <c:v>96.0188</c:v>
                </c:pt>
                <c:pt idx="60">
                  <c:v>96.6362</c:v>
                </c:pt>
                <c:pt idx="61">
                  <c:v>97.3228</c:v>
                </c:pt>
                <c:pt idx="62">
                  <c:v>98.0157</c:v>
                </c:pt>
                <c:pt idx="63">
                  <c:v>98.6416</c:v>
                </c:pt>
                <c:pt idx="64">
                  <c:v>99.2199</c:v>
                </c:pt>
                <c:pt idx="65">
                  <c:v>99.7762</c:v>
                </c:pt>
                <c:pt idx="66">
                  <c:v>100.282</c:v>
                </c:pt>
                <c:pt idx="67">
                  <c:v>100.735</c:v>
                </c:pt>
                <c:pt idx="68">
                  <c:v>101.159</c:v>
                </c:pt>
                <c:pt idx="69">
                  <c:v>101.6</c:v>
                </c:pt>
                <c:pt idx="70">
                  <c:v>102.091</c:v>
                </c:pt>
                <c:pt idx="71">
                  <c:v>102.568</c:v>
                </c:pt>
                <c:pt idx="72">
                  <c:v>102.979</c:v>
                </c:pt>
                <c:pt idx="73">
                  <c:v>103.379</c:v>
                </c:pt>
                <c:pt idx="74">
                  <c:v>103.808</c:v>
                </c:pt>
                <c:pt idx="75">
                  <c:v>104.255</c:v>
                </c:pt>
                <c:pt idx="76">
                  <c:v>104.719</c:v>
                </c:pt>
                <c:pt idx="77">
                  <c:v>105.205</c:v>
                </c:pt>
                <c:pt idx="78">
                  <c:v>105.698</c:v>
                </c:pt>
                <c:pt idx="79">
                  <c:v>106.172</c:v>
                </c:pt>
                <c:pt idx="80">
                  <c:v>106.61</c:v>
                </c:pt>
                <c:pt idx="81">
                  <c:v>107.014</c:v>
                </c:pt>
                <c:pt idx="82">
                  <c:v>107.395</c:v>
                </c:pt>
                <c:pt idx="83">
                  <c:v>107.778</c:v>
                </c:pt>
                <c:pt idx="84">
                  <c:v>108.173</c:v>
                </c:pt>
                <c:pt idx="85">
                  <c:v>108.555</c:v>
                </c:pt>
                <c:pt idx="86">
                  <c:v>108.94</c:v>
                </c:pt>
                <c:pt idx="87">
                  <c:v>109.359</c:v>
                </c:pt>
                <c:pt idx="88">
                  <c:v>109.791</c:v>
                </c:pt>
                <c:pt idx="89">
                  <c:v>110.205</c:v>
                </c:pt>
                <c:pt idx="90">
                  <c:v>110.635</c:v>
                </c:pt>
                <c:pt idx="91">
                  <c:v>111.122</c:v>
                </c:pt>
                <c:pt idx="92">
                  <c:v>111.642</c:v>
                </c:pt>
                <c:pt idx="93">
                  <c:v>112.14</c:v>
                </c:pt>
                <c:pt idx="94">
                  <c:v>112.601</c:v>
                </c:pt>
                <c:pt idx="95">
                  <c:v>113.065</c:v>
                </c:pt>
                <c:pt idx="96">
                  <c:v>113.56</c:v>
                </c:pt>
                <c:pt idx="97">
                  <c:v>114.079</c:v>
                </c:pt>
                <c:pt idx="98">
                  <c:v>114.628</c:v>
                </c:pt>
                <c:pt idx="99">
                  <c:v>115.184</c:v>
                </c:pt>
                <c:pt idx="100">
                  <c:v>115.705</c:v>
                </c:pt>
                <c:pt idx="101">
                  <c:v>116.206</c:v>
                </c:pt>
                <c:pt idx="102">
                  <c:v>116.722</c:v>
                </c:pt>
                <c:pt idx="103">
                  <c:v>117.248</c:v>
                </c:pt>
                <c:pt idx="104">
                  <c:v>117.768</c:v>
                </c:pt>
                <c:pt idx="105">
                  <c:v>118.276</c:v>
                </c:pt>
                <c:pt idx="106">
                  <c:v>118.768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121.391</c:v>
                </c:pt>
                <c:pt idx="112">
                  <c:v>121.853</c:v>
                </c:pt>
                <c:pt idx="113">
                  <c:v>122.369</c:v>
                </c:pt>
                <c:pt idx="114">
                  <c:v>122.918</c:v>
                </c:pt>
                <c:pt idx="115">
                  <c:v>123.476</c:v>
                </c:pt>
                <c:pt idx="116">
                  <c:v>124.012</c:v>
                </c:pt>
                <c:pt idx="117">
                  <c:v>124.529</c:v>
                </c:pt>
                <c:pt idx="118">
                  <c:v>125.092</c:v>
                </c:pt>
                <c:pt idx="119">
                  <c:v>125.705</c:v>
                </c:pt>
                <c:pt idx="120">
                  <c:v>126.273</c:v>
                </c:pt>
                <c:pt idx="121">
                  <c:v>126.742</c:v>
                </c:pt>
                <c:pt idx="122">
                  <c:v>127.201</c:v>
                </c:pt>
                <c:pt idx="123">
                  <c:v>127.708</c:v>
                </c:pt>
                <c:pt idx="124">
                  <c:v>128.221</c:v>
                </c:pt>
                <c:pt idx="125">
                  <c:v>128.694</c:v>
                </c:pt>
                <c:pt idx="126">
                  <c:v>129.11</c:v>
                </c:pt>
                <c:pt idx="127">
                  <c:v>129.477</c:v>
                </c:pt>
                <c:pt idx="128">
                  <c:v>129.841</c:v>
                </c:pt>
                <c:pt idx="129">
                  <c:v>130.219</c:v>
                </c:pt>
                <c:pt idx="130">
                  <c:v>130.568</c:v>
                </c:pt>
                <c:pt idx="131">
                  <c:v>130.865</c:v>
                </c:pt>
                <c:pt idx="132">
                  <c:v>131.147</c:v>
                </c:pt>
                <c:pt idx="133">
                  <c:v>131.444</c:v>
                </c:pt>
                <c:pt idx="134">
                  <c:v>131.738</c:v>
                </c:pt>
              </c:numCache>
            </c:numRef>
          </c:val>
          <c:smooth val="0"/>
        </c:ser>
        <c:axId val="27686492"/>
        <c:axId val="47851837"/>
      </c:line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851837"/>
        <c:crossesAt val="40"/>
        <c:auto val="0"/>
        <c:lblOffset val="100"/>
        <c:tickLblSkip val="6"/>
        <c:noMultiLvlLbl val="0"/>
      </c:catAx>
      <c:valAx>
        <c:axId val="478518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864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155.48</c:v>
                </c:pt>
                <c:pt idx="131">
                  <c:v>166.32</c:v>
                </c:pt>
                <c:pt idx="132">
                  <c:v>155.35</c:v>
                </c:pt>
                <c:pt idx="133">
                  <c:v>156.41</c:v>
                </c:pt>
                <c:pt idx="134">
                  <c:v>157.92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58.2797</c:v>
                </c:pt>
                <c:pt idx="1">
                  <c:v>58.8278</c:v>
                </c:pt>
                <c:pt idx="2">
                  <c:v>59.7893</c:v>
                </c:pt>
                <c:pt idx="3">
                  <c:v>60.2244</c:v>
                </c:pt>
                <c:pt idx="4">
                  <c:v>60.8093</c:v>
                </c:pt>
                <c:pt idx="5">
                  <c:v>61.8358</c:v>
                </c:pt>
                <c:pt idx="6">
                  <c:v>61.8133</c:v>
                </c:pt>
                <c:pt idx="7">
                  <c:v>62.3058</c:v>
                </c:pt>
                <c:pt idx="8">
                  <c:v>63.3972</c:v>
                </c:pt>
                <c:pt idx="9">
                  <c:v>63.3927</c:v>
                </c:pt>
                <c:pt idx="10">
                  <c:v>64.3761</c:v>
                </c:pt>
                <c:pt idx="11">
                  <c:v>65.3109</c:v>
                </c:pt>
                <c:pt idx="12">
                  <c:v>65.4722</c:v>
                </c:pt>
                <c:pt idx="13">
                  <c:v>66.3316</c:v>
                </c:pt>
                <c:pt idx="14">
                  <c:v>66.3131</c:v>
                </c:pt>
                <c:pt idx="15">
                  <c:v>66.8318</c:v>
                </c:pt>
                <c:pt idx="16">
                  <c:v>67.4006</c:v>
                </c:pt>
                <c:pt idx="17">
                  <c:v>67.7037</c:v>
                </c:pt>
                <c:pt idx="18">
                  <c:v>68.2503</c:v>
                </c:pt>
                <c:pt idx="19">
                  <c:v>69.0545</c:v>
                </c:pt>
                <c:pt idx="20">
                  <c:v>68.8103</c:v>
                </c:pt>
                <c:pt idx="21">
                  <c:v>70.4507</c:v>
                </c:pt>
                <c:pt idx="22">
                  <c:v>70.5826</c:v>
                </c:pt>
                <c:pt idx="23">
                  <c:v>70.8991</c:v>
                </c:pt>
                <c:pt idx="24">
                  <c:v>71.7808</c:v>
                </c:pt>
                <c:pt idx="25">
                  <c:v>71.7964</c:v>
                </c:pt>
                <c:pt idx="26">
                  <c:v>72.5217</c:v>
                </c:pt>
                <c:pt idx="27">
                  <c:v>73.293</c:v>
                </c:pt>
                <c:pt idx="28">
                  <c:v>73.7202</c:v>
                </c:pt>
                <c:pt idx="29">
                  <c:v>74.2945</c:v>
                </c:pt>
                <c:pt idx="30">
                  <c:v>75.2449</c:v>
                </c:pt>
                <c:pt idx="31">
                  <c:v>75.9597</c:v>
                </c:pt>
                <c:pt idx="32">
                  <c:v>76.5912</c:v>
                </c:pt>
                <c:pt idx="33">
                  <c:v>76.7882</c:v>
                </c:pt>
                <c:pt idx="34">
                  <c:v>77.3671</c:v>
                </c:pt>
                <c:pt idx="35">
                  <c:v>77.8433</c:v>
                </c:pt>
                <c:pt idx="36">
                  <c:v>79.1949</c:v>
                </c:pt>
                <c:pt idx="37">
                  <c:v>79.9959</c:v>
                </c:pt>
                <c:pt idx="38">
                  <c:v>80.3414</c:v>
                </c:pt>
                <c:pt idx="39">
                  <c:v>81.1326</c:v>
                </c:pt>
                <c:pt idx="40">
                  <c:v>82.2152</c:v>
                </c:pt>
                <c:pt idx="41">
                  <c:v>82.4247</c:v>
                </c:pt>
                <c:pt idx="42">
                  <c:v>83.2745</c:v>
                </c:pt>
                <c:pt idx="43">
                  <c:v>84.1469</c:v>
                </c:pt>
                <c:pt idx="44">
                  <c:v>84.8039</c:v>
                </c:pt>
                <c:pt idx="45">
                  <c:v>85.4175</c:v>
                </c:pt>
                <c:pt idx="46">
                  <c:v>86.2562</c:v>
                </c:pt>
                <c:pt idx="47">
                  <c:v>86.7967</c:v>
                </c:pt>
                <c:pt idx="48">
                  <c:v>87.6346</c:v>
                </c:pt>
                <c:pt idx="49">
                  <c:v>88.2636</c:v>
                </c:pt>
                <c:pt idx="50">
                  <c:v>88.8849</c:v>
                </c:pt>
                <c:pt idx="51">
                  <c:v>89.4809</c:v>
                </c:pt>
                <c:pt idx="52">
                  <c:v>89.6715</c:v>
                </c:pt>
                <c:pt idx="53">
                  <c:v>90.145</c:v>
                </c:pt>
                <c:pt idx="54">
                  <c:v>91.9657</c:v>
                </c:pt>
                <c:pt idx="55">
                  <c:v>91.9085</c:v>
                </c:pt>
                <c:pt idx="56">
                  <c:v>92.773</c:v>
                </c:pt>
                <c:pt idx="57">
                  <c:v>93.7781</c:v>
                </c:pt>
                <c:pt idx="58">
                  <c:v>93.717</c:v>
                </c:pt>
                <c:pt idx="59">
                  <c:v>94.8349</c:v>
                </c:pt>
                <c:pt idx="60">
                  <c:v>94.7803</c:v>
                </c:pt>
                <c:pt idx="61">
                  <c:v>95.9702</c:v>
                </c:pt>
                <c:pt idx="62">
                  <c:v>97.2672</c:v>
                </c:pt>
                <c:pt idx="63">
                  <c:v>97.4707</c:v>
                </c:pt>
                <c:pt idx="64">
                  <c:v>98.8925</c:v>
                </c:pt>
                <c:pt idx="65">
                  <c:v>99.636</c:v>
                </c:pt>
                <c:pt idx="66">
                  <c:v>100.446</c:v>
                </c:pt>
                <c:pt idx="67">
                  <c:v>101.221</c:v>
                </c:pt>
                <c:pt idx="68">
                  <c:v>102.418</c:v>
                </c:pt>
                <c:pt idx="69">
                  <c:v>102.676</c:v>
                </c:pt>
                <c:pt idx="70">
                  <c:v>104.189</c:v>
                </c:pt>
                <c:pt idx="71">
                  <c:v>105.361</c:v>
                </c:pt>
                <c:pt idx="72">
                  <c:v>105.87</c:v>
                </c:pt>
                <c:pt idx="73">
                  <c:v>107.194</c:v>
                </c:pt>
                <c:pt idx="74">
                  <c:v>107.837</c:v>
                </c:pt>
                <c:pt idx="75">
                  <c:v>109.372</c:v>
                </c:pt>
                <c:pt idx="76">
                  <c:v>109.879</c:v>
                </c:pt>
                <c:pt idx="77">
                  <c:v>111.802</c:v>
                </c:pt>
                <c:pt idx="78">
                  <c:v>110.973</c:v>
                </c:pt>
                <c:pt idx="79">
                  <c:v>113.063</c:v>
                </c:pt>
                <c:pt idx="80">
                  <c:v>113.796</c:v>
                </c:pt>
                <c:pt idx="81">
                  <c:v>115.284</c:v>
                </c:pt>
                <c:pt idx="82">
                  <c:v>116.674</c:v>
                </c:pt>
                <c:pt idx="83">
                  <c:v>117.041</c:v>
                </c:pt>
                <c:pt idx="84">
                  <c:v>118.464</c:v>
                </c:pt>
                <c:pt idx="85">
                  <c:v>119.048</c:v>
                </c:pt>
                <c:pt idx="86">
                  <c:v>120.229</c:v>
                </c:pt>
                <c:pt idx="87">
                  <c:v>121.521</c:v>
                </c:pt>
                <c:pt idx="88">
                  <c:v>122.089</c:v>
                </c:pt>
                <c:pt idx="89">
                  <c:v>122.587</c:v>
                </c:pt>
                <c:pt idx="90">
                  <c:v>123.969</c:v>
                </c:pt>
                <c:pt idx="91">
                  <c:v>125.003</c:v>
                </c:pt>
                <c:pt idx="92">
                  <c:v>125.909</c:v>
                </c:pt>
                <c:pt idx="93">
                  <c:v>126.642</c:v>
                </c:pt>
                <c:pt idx="94">
                  <c:v>127.435</c:v>
                </c:pt>
                <c:pt idx="95">
                  <c:v>128.795</c:v>
                </c:pt>
                <c:pt idx="96">
                  <c:v>129.307</c:v>
                </c:pt>
                <c:pt idx="97">
                  <c:v>130.019</c:v>
                </c:pt>
                <c:pt idx="98">
                  <c:v>131.212</c:v>
                </c:pt>
                <c:pt idx="99">
                  <c:v>131.682</c:v>
                </c:pt>
                <c:pt idx="100">
                  <c:v>133.763</c:v>
                </c:pt>
                <c:pt idx="101">
                  <c:v>134.428</c:v>
                </c:pt>
                <c:pt idx="102">
                  <c:v>135.262</c:v>
                </c:pt>
                <c:pt idx="103">
                  <c:v>136.264</c:v>
                </c:pt>
                <c:pt idx="104">
                  <c:v>136.973</c:v>
                </c:pt>
                <c:pt idx="105">
                  <c:v>137.976</c:v>
                </c:pt>
                <c:pt idx="106">
                  <c:v>138.689</c:v>
                </c:pt>
                <c:pt idx="107">
                  <c:v>139.1</c:v>
                </c:pt>
                <c:pt idx="108">
                  <c:v>142.02</c:v>
                </c:pt>
                <c:pt idx="109">
                  <c:v>142.164</c:v>
                </c:pt>
                <c:pt idx="110">
                  <c:v>143.076</c:v>
                </c:pt>
                <c:pt idx="111">
                  <c:v>143.287</c:v>
                </c:pt>
                <c:pt idx="112">
                  <c:v>144.766</c:v>
                </c:pt>
                <c:pt idx="113">
                  <c:v>145.336</c:v>
                </c:pt>
                <c:pt idx="114">
                  <c:v>146.586</c:v>
                </c:pt>
                <c:pt idx="115">
                  <c:v>147.651</c:v>
                </c:pt>
                <c:pt idx="116">
                  <c:v>148.098</c:v>
                </c:pt>
                <c:pt idx="117">
                  <c:v>149.901</c:v>
                </c:pt>
                <c:pt idx="118">
                  <c:v>150.278</c:v>
                </c:pt>
                <c:pt idx="119">
                  <c:v>151.749</c:v>
                </c:pt>
                <c:pt idx="120">
                  <c:v>151.519</c:v>
                </c:pt>
                <c:pt idx="121">
                  <c:v>153.5</c:v>
                </c:pt>
                <c:pt idx="122">
                  <c:v>155.187</c:v>
                </c:pt>
                <c:pt idx="123">
                  <c:v>156.601</c:v>
                </c:pt>
                <c:pt idx="124">
                  <c:v>156.282</c:v>
                </c:pt>
                <c:pt idx="125">
                  <c:v>158.191</c:v>
                </c:pt>
                <c:pt idx="126">
                  <c:v>159.651</c:v>
                </c:pt>
                <c:pt idx="127">
                  <c:v>159.329</c:v>
                </c:pt>
                <c:pt idx="128">
                  <c:v>161.411</c:v>
                </c:pt>
                <c:pt idx="129">
                  <c:v>161.547</c:v>
                </c:pt>
                <c:pt idx="130">
                  <c:v>163.314</c:v>
                </c:pt>
                <c:pt idx="131">
                  <c:v>164.008</c:v>
                </c:pt>
                <c:pt idx="132">
                  <c:v>165.125</c:v>
                </c:pt>
                <c:pt idx="133">
                  <c:v>165.897</c:v>
                </c:pt>
                <c:pt idx="134">
                  <c:v>165.967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58.4769</c:v>
                </c:pt>
                <c:pt idx="1">
                  <c:v>59.0512</c:v>
                </c:pt>
                <c:pt idx="2">
                  <c:v>59.6433</c:v>
                </c:pt>
                <c:pt idx="3">
                  <c:v>60.2364</c:v>
                </c:pt>
                <c:pt idx="4">
                  <c:v>60.8284</c:v>
                </c:pt>
                <c:pt idx="5">
                  <c:v>61.4108</c:v>
                </c:pt>
                <c:pt idx="6">
                  <c:v>61.9743</c:v>
                </c:pt>
                <c:pt idx="7">
                  <c:v>62.5421</c:v>
                </c:pt>
                <c:pt idx="8">
                  <c:v>63.121</c:v>
                </c:pt>
                <c:pt idx="9">
                  <c:v>63.6998</c:v>
                </c:pt>
                <c:pt idx="10">
                  <c:v>64.2859</c:v>
                </c:pt>
                <c:pt idx="11">
                  <c:v>64.8622</c:v>
                </c:pt>
                <c:pt idx="12">
                  <c:v>65.4062</c:v>
                </c:pt>
                <c:pt idx="13">
                  <c:v>65.9193</c:v>
                </c:pt>
                <c:pt idx="14">
                  <c:v>66.4071</c:v>
                </c:pt>
                <c:pt idx="15">
                  <c:v>66.8887</c:v>
                </c:pt>
                <c:pt idx="16">
                  <c:v>67.3753</c:v>
                </c:pt>
                <c:pt idx="17">
                  <c:v>67.8674</c:v>
                </c:pt>
                <c:pt idx="18">
                  <c:v>68.3733</c:v>
                </c:pt>
                <c:pt idx="19">
                  <c:v>68.8885</c:v>
                </c:pt>
                <c:pt idx="20">
                  <c:v>69.4181</c:v>
                </c:pt>
                <c:pt idx="21">
                  <c:v>69.9681</c:v>
                </c:pt>
                <c:pt idx="22">
                  <c:v>70.5092</c:v>
                </c:pt>
                <c:pt idx="23">
                  <c:v>71.0393</c:v>
                </c:pt>
                <c:pt idx="24">
                  <c:v>71.5736</c:v>
                </c:pt>
                <c:pt idx="25">
                  <c:v>72.1139</c:v>
                </c:pt>
                <c:pt idx="26">
                  <c:v>72.6767</c:v>
                </c:pt>
                <c:pt idx="27">
                  <c:v>73.2632</c:v>
                </c:pt>
                <c:pt idx="28">
                  <c:v>73.8632</c:v>
                </c:pt>
                <c:pt idx="29">
                  <c:v>74.483</c:v>
                </c:pt>
                <c:pt idx="30">
                  <c:v>75.1213</c:v>
                </c:pt>
                <c:pt idx="31">
                  <c:v>75.7586</c:v>
                </c:pt>
                <c:pt idx="32">
                  <c:v>76.3803</c:v>
                </c:pt>
                <c:pt idx="33">
                  <c:v>76.9958</c:v>
                </c:pt>
                <c:pt idx="34">
                  <c:v>77.6314</c:v>
                </c:pt>
                <c:pt idx="35">
                  <c:v>78.3094</c:v>
                </c:pt>
                <c:pt idx="36">
                  <c:v>79.0252</c:v>
                </c:pt>
                <c:pt idx="37">
                  <c:v>79.7443</c:v>
                </c:pt>
                <c:pt idx="38">
                  <c:v>80.4526</c:v>
                </c:pt>
                <c:pt idx="39">
                  <c:v>81.1661</c:v>
                </c:pt>
                <c:pt idx="40">
                  <c:v>81.8799</c:v>
                </c:pt>
                <c:pt idx="41">
                  <c:v>82.5837</c:v>
                </c:pt>
                <c:pt idx="42">
                  <c:v>83.2909</c:v>
                </c:pt>
                <c:pt idx="43">
                  <c:v>84.0031</c:v>
                </c:pt>
                <c:pt idx="44">
                  <c:v>84.7072</c:v>
                </c:pt>
                <c:pt idx="45">
                  <c:v>85.4034</c:v>
                </c:pt>
                <c:pt idx="46">
                  <c:v>86.0934</c:v>
                </c:pt>
                <c:pt idx="47">
                  <c:v>86.7747</c:v>
                </c:pt>
                <c:pt idx="48">
                  <c:v>87.4463</c:v>
                </c:pt>
                <c:pt idx="49">
                  <c:v>88.1034</c:v>
                </c:pt>
                <c:pt idx="50">
                  <c:v>88.7435</c:v>
                </c:pt>
                <c:pt idx="51">
                  <c:v>89.3699</c:v>
                </c:pt>
                <c:pt idx="52">
                  <c:v>89.9987</c:v>
                </c:pt>
                <c:pt idx="53">
                  <c:v>90.6635</c:v>
                </c:pt>
                <c:pt idx="54">
                  <c:v>91.3567</c:v>
                </c:pt>
                <c:pt idx="55">
                  <c:v>92.0394</c:v>
                </c:pt>
                <c:pt idx="56">
                  <c:v>92.7166</c:v>
                </c:pt>
                <c:pt idx="57">
                  <c:v>93.3901</c:v>
                </c:pt>
                <c:pt idx="58">
                  <c:v>94.0568</c:v>
                </c:pt>
                <c:pt idx="59">
                  <c:v>94.738</c:v>
                </c:pt>
                <c:pt idx="60">
                  <c:v>95.4534</c:v>
                </c:pt>
                <c:pt idx="61">
                  <c:v>96.2249</c:v>
                </c:pt>
                <c:pt idx="62">
                  <c:v>97.0371</c:v>
                </c:pt>
                <c:pt idx="63">
                  <c:v>97.8675</c:v>
                </c:pt>
                <c:pt idx="64">
                  <c:v>98.722</c:v>
                </c:pt>
                <c:pt idx="65">
                  <c:v>99.5895</c:v>
                </c:pt>
                <c:pt idx="66">
                  <c:v>100.462</c:v>
                </c:pt>
                <c:pt idx="67">
                  <c:v>101.349</c:v>
                </c:pt>
                <c:pt idx="68">
                  <c:v>102.251</c:v>
                </c:pt>
                <c:pt idx="69">
                  <c:v>103.173</c:v>
                </c:pt>
                <c:pt idx="70">
                  <c:v>104.129</c:v>
                </c:pt>
                <c:pt idx="71">
                  <c:v>105.1</c:v>
                </c:pt>
                <c:pt idx="72">
                  <c:v>106.07</c:v>
                </c:pt>
                <c:pt idx="73">
                  <c:v>107.049</c:v>
                </c:pt>
                <c:pt idx="74">
                  <c:v>108.041</c:v>
                </c:pt>
                <c:pt idx="75">
                  <c:v>109.038</c:v>
                </c:pt>
                <c:pt idx="76">
                  <c:v>110.034</c:v>
                </c:pt>
                <c:pt idx="77">
                  <c:v>111.011</c:v>
                </c:pt>
                <c:pt idx="78">
                  <c:v>111.982</c:v>
                </c:pt>
                <c:pt idx="79">
                  <c:v>112.993</c:v>
                </c:pt>
                <c:pt idx="80">
                  <c:v>114.043</c:v>
                </c:pt>
                <c:pt idx="81">
                  <c:v>115.104</c:v>
                </c:pt>
                <c:pt idx="82">
                  <c:v>116.15</c:v>
                </c:pt>
                <c:pt idx="83">
                  <c:v>117.165</c:v>
                </c:pt>
                <c:pt idx="84">
                  <c:v>118.164</c:v>
                </c:pt>
                <c:pt idx="85">
                  <c:v>119.151</c:v>
                </c:pt>
                <c:pt idx="86">
                  <c:v>120.132</c:v>
                </c:pt>
                <c:pt idx="87">
                  <c:v>121.097</c:v>
                </c:pt>
                <c:pt idx="88">
                  <c:v>122.03</c:v>
                </c:pt>
                <c:pt idx="89">
                  <c:v>122.956</c:v>
                </c:pt>
                <c:pt idx="90">
                  <c:v>123.898</c:v>
                </c:pt>
                <c:pt idx="91">
                  <c:v>124.842</c:v>
                </c:pt>
                <c:pt idx="92">
                  <c:v>125.768</c:v>
                </c:pt>
                <c:pt idx="93">
                  <c:v>126.681</c:v>
                </c:pt>
                <c:pt idx="94">
                  <c:v>127.597</c:v>
                </c:pt>
                <c:pt idx="95">
                  <c:v>128.514</c:v>
                </c:pt>
                <c:pt idx="96">
                  <c:v>129.423</c:v>
                </c:pt>
                <c:pt idx="97">
                  <c:v>130.34</c:v>
                </c:pt>
                <c:pt idx="98">
                  <c:v>131.283</c:v>
                </c:pt>
                <c:pt idx="99">
                  <c:v>132.258</c:v>
                </c:pt>
                <c:pt idx="100">
                  <c:v>133.256</c:v>
                </c:pt>
                <c:pt idx="101">
                  <c:v>134.237</c:v>
                </c:pt>
                <c:pt idx="102">
                  <c:v>135.19</c:v>
                </c:pt>
                <c:pt idx="103">
                  <c:v>136.129</c:v>
                </c:pt>
                <c:pt idx="104">
                  <c:v>137.061</c:v>
                </c:pt>
                <c:pt idx="105">
                  <c:v>137.995</c:v>
                </c:pt>
                <c:pt idx="106">
                  <c:v>138.942</c:v>
                </c:pt>
                <c:pt idx="107">
                  <c:v>139.93</c:v>
                </c:pt>
                <c:pt idx="108">
                  <c:v>140.946</c:v>
                </c:pt>
                <c:pt idx="109">
                  <c:v>141.917</c:v>
                </c:pt>
                <c:pt idx="110">
                  <c:v>142.834</c:v>
                </c:pt>
                <c:pt idx="111">
                  <c:v>143.744</c:v>
                </c:pt>
                <c:pt idx="112">
                  <c:v>144.673</c:v>
                </c:pt>
                <c:pt idx="113">
                  <c:v>145.62</c:v>
                </c:pt>
                <c:pt idx="114">
                  <c:v>146.583</c:v>
                </c:pt>
                <c:pt idx="115">
                  <c:v>147.554</c:v>
                </c:pt>
                <c:pt idx="116">
                  <c:v>148.536</c:v>
                </c:pt>
                <c:pt idx="117">
                  <c:v>149.532</c:v>
                </c:pt>
                <c:pt idx="118">
                  <c:v>150.531</c:v>
                </c:pt>
                <c:pt idx="119">
                  <c:v>151.53</c:v>
                </c:pt>
                <c:pt idx="120">
                  <c:v>152.558</c:v>
                </c:pt>
                <c:pt idx="121">
                  <c:v>153.648</c:v>
                </c:pt>
                <c:pt idx="122">
                  <c:v>154.769</c:v>
                </c:pt>
                <c:pt idx="123">
                  <c:v>155.849</c:v>
                </c:pt>
                <c:pt idx="124">
                  <c:v>156.889</c:v>
                </c:pt>
                <c:pt idx="125">
                  <c:v>157.934</c:v>
                </c:pt>
                <c:pt idx="126">
                  <c:v>158.961</c:v>
                </c:pt>
                <c:pt idx="127">
                  <c:v>159.954</c:v>
                </c:pt>
                <c:pt idx="128">
                  <c:v>160.948</c:v>
                </c:pt>
                <c:pt idx="129">
                  <c:v>161.942</c:v>
                </c:pt>
                <c:pt idx="130">
                  <c:v>162.932</c:v>
                </c:pt>
                <c:pt idx="131">
                  <c:v>163.904</c:v>
                </c:pt>
                <c:pt idx="132">
                  <c:v>164.847</c:v>
                </c:pt>
                <c:pt idx="133">
                  <c:v>165.764</c:v>
                </c:pt>
                <c:pt idx="134">
                  <c:v>166.683</c:v>
                </c:pt>
              </c:numCache>
            </c:numRef>
          </c:val>
          <c:smooth val="0"/>
        </c:ser>
        <c:axId val="28013350"/>
        <c:axId val="50793559"/>
      </c:line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793559"/>
        <c:crossesAt val="40"/>
        <c:auto val="0"/>
        <c:lblOffset val="100"/>
        <c:tickLblSkip val="6"/>
        <c:noMultiLvlLbl val="0"/>
      </c:catAx>
      <c:valAx>
        <c:axId val="5079355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133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123.7</c:v>
                </c:pt>
                <c:pt idx="131">
                  <c:v>135.7</c:v>
                </c:pt>
                <c:pt idx="132">
                  <c:v>123.7</c:v>
                </c:pt>
                <c:pt idx="133">
                  <c:v>125.4</c:v>
                </c:pt>
                <c:pt idx="134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83.2</c:v>
                </c:pt>
                <c:pt idx="39">
                  <c:v>87</c:v>
                </c:pt>
                <c:pt idx="40">
                  <c:v>86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90.6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95.6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113.2</c:v>
                </c:pt>
                <c:pt idx="89">
                  <c:v>112.9</c:v>
                </c:pt>
                <c:pt idx="90">
                  <c:v>112.2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115.9</c:v>
                </c:pt>
                <c:pt idx="97">
                  <c:v>115.2</c:v>
                </c:pt>
                <c:pt idx="98">
                  <c:v>114.2</c:v>
                </c:pt>
                <c:pt idx="99">
                  <c:v>116.5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118.3</c:v>
                </c:pt>
                <c:pt idx="104">
                  <c:v>117.4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119.7</c:v>
                </c:pt>
                <c:pt idx="111">
                  <c:v>120</c:v>
                </c:pt>
                <c:pt idx="112">
                  <c:v>120</c:v>
                </c:pt>
                <c:pt idx="113">
                  <c:v>121.7</c:v>
                </c:pt>
                <c:pt idx="114">
                  <c:v>122.4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124.2</c:v>
                </c:pt>
                <c:pt idx="121">
                  <c:v>125.2</c:v>
                </c:pt>
                <c:pt idx="122">
                  <c:v>127</c:v>
                </c:pt>
                <c:pt idx="123">
                  <c:v>127.4</c:v>
                </c:pt>
                <c:pt idx="124">
                  <c:v>126.1</c:v>
                </c:pt>
                <c:pt idx="125">
                  <c:v>127.9</c:v>
                </c:pt>
                <c:pt idx="126">
                  <c:v>128.8</c:v>
                </c:pt>
                <c:pt idx="127">
                  <c:v>128.6</c:v>
                </c:pt>
                <c:pt idx="128">
                  <c:v>131.6</c:v>
                </c:pt>
                <c:pt idx="129">
                  <c:v>130.2</c:v>
                </c:pt>
                <c:pt idx="130">
                  <c:v>131</c:v>
                </c:pt>
                <c:pt idx="131">
                  <c:v>132.5</c:v>
                </c:pt>
                <c:pt idx="132">
                  <c:v>131.7</c:v>
                </c:pt>
                <c:pt idx="133">
                  <c:v>132.6</c:v>
                </c:pt>
                <c:pt idx="134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131.3</c:v>
                </c:pt>
                <c:pt idx="131">
                  <c:v>131.7</c:v>
                </c:pt>
                <c:pt idx="132">
                  <c:v>132</c:v>
                </c:pt>
                <c:pt idx="133">
                  <c:v>132.2</c:v>
                </c:pt>
                <c:pt idx="134">
                  <c:v>132.4</c:v>
                </c:pt>
              </c:numCache>
            </c:numRef>
          </c:val>
          <c:smooth val="0"/>
        </c:ser>
        <c:axId val="54488848"/>
        <c:axId val="20637585"/>
      </c:line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37585"/>
        <c:crossesAt val="40"/>
        <c:auto val="0"/>
        <c:lblOffset val="100"/>
        <c:tickLblSkip val="6"/>
        <c:noMultiLvlLbl val="0"/>
      </c:catAx>
      <c:valAx>
        <c:axId val="2063758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888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1-3/05 - </v>
      </c>
      <c r="E2" s="90" t="str">
        <f>IF($I$5&lt;3,IF($I$5=2,12,11),$I$5-2)&amp;IF($I$5&lt;3,"/"&amp;RIGHT($I$4-3,2),)&amp;"-"&amp;$I$5&amp;"/"&amp;RIGHT($I$4-2,2)&amp;" - "</f>
        <v>1-3/04 - </v>
      </c>
      <c r="F2" s="25"/>
      <c r="G2" s="29"/>
    </row>
    <row r="3" spans="1:7" ht="13.5" thickBot="1">
      <c r="A3" s="27"/>
      <c r="B3" s="33"/>
      <c r="C3" s="66" t="str">
        <f>I5&amp;"/"&amp;I4</f>
        <v>3/2006</v>
      </c>
      <c r="D3" s="96" t="str">
        <f>IF($I$5&lt;3,IF($I$5=2,12,11),$I$5-2)&amp;IF($I$5&lt;3,"/"&amp;RIGHT($I$4-1,2),)&amp;"-"&amp;$I$5&amp;"/"&amp;RIGHT($I$4,2)</f>
        <v>1-3/06</v>
      </c>
      <c r="E3" s="94" t="str">
        <f>IF($I$5&lt;3,IF($I$5=2,12,11),$I$5-2)&amp;IF($I$5&lt;3,"/"&amp;RIGHT($I$4-2,2),)&amp;"-"&amp;$I$5&amp;"/"&amp;RIGHT($I$4-1,2)</f>
        <v>1-3/05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128.9</v>
      </c>
      <c r="D4" s="97">
        <f>LOOKUP(100000000,Muutos!C:C)</f>
        <v>5.154639175257748</v>
      </c>
      <c r="E4" s="100">
        <f>INDEX(Muutos!C:C,MATCH(LOOKUP(100000000,Muutos!C:C),Muutos!C:C,0)-12)</f>
        <v>3.990470518165568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130.37</v>
      </c>
      <c r="D5" s="98">
        <f>LOOKUP(100000000,Muutos!F:F)</f>
        <v>4.620077150802921</v>
      </c>
      <c r="E5" s="101">
        <f>INDEX(Muutos!F:F,MATCH(LOOKUP(100000000,Muutos!F:F),Muutos!F:F,0)-12)</f>
        <v>4.3987262737262665</v>
      </c>
      <c r="F5" s="80"/>
      <c r="G5" s="78"/>
      <c r="H5" s="70" t="s">
        <v>159</v>
      </c>
      <c r="I5" s="71">
        <v>3</v>
      </c>
    </row>
    <row r="6" spans="1:7" ht="14.25">
      <c r="A6" s="26" t="s">
        <v>28</v>
      </c>
      <c r="B6" s="31" t="s">
        <v>139</v>
      </c>
      <c r="C6" s="89">
        <f>LOOKUP(100000000,Taulukko!L:L)</f>
        <v>132.8</v>
      </c>
      <c r="D6" s="99">
        <f>LOOKUP(100000000,Muutos!I:I)</f>
        <v>13.595649392194497</v>
      </c>
      <c r="E6" s="102">
        <f>INDEX(Muutos!I:I,MATCH(LOOKUP(100000000,Muutos!I:I),Muutos!I:I,0)-12)</f>
        <v>4.339118825100133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131.2</v>
      </c>
      <c r="D7" s="99">
        <f>LOOKUP(100000000,Muutos!L:L)</f>
        <v>4.888766822301553</v>
      </c>
      <c r="E7" s="102">
        <f>INDEX(Muutos!L:L,MATCH(LOOKUP(100000000,Muutos!L:L),Muutos!L:L,0)-12)</f>
        <v>5.049047893825735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129.03</v>
      </c>
      <c r="D8" s="99">
        <f>LOOKUP(100000000,Muutos!O:O)</f>
        <v>5.340259133885844</v>
      </c>
      <c r="E8" s="102">
        <f>INDEX(Muutos!O:O,MATCH(LOOKUP(100000000,Muutos!O:O),Muutos!O:O,0)-12)</f>
        <v>-0.1747844325331991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123.18</v>
      </c>
      <c r="D9" s="99">
        <f>LOOKUP(100000000,Muutos!R:R)</f>
        <v>3.970188165948762</v>
      </c>
      <c r="E9" s="102">
        <f>INDEX(Muutos!R:R,MATCH(LOOKUP(100000000,Muutos!R:R),Muutos!R:R,0)-12)</f>
        <v>3.0788105392299943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128.11</v>
      </c>
      <c r="D10" s="99">
        <f>LOOKUP(100000000,Muutos!U:U)</f>
        <v>3.4849761303004683</v>
      </c>
      <c r="E10" s="102">
        <f>INDEX(Muutos!U:U,MATCH(LOOKUP(100000000,Muutos!U:U),Muutos!U:U,0)-12)</f>
        <v>5.246046992758977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157.92</v>
      </c>
      <c r="D11" s="99">
        <f>LOOKUP(100000000,Muutos!X:X)</f>
        <v>8.119058032734037</v>
      </c>
      <c r="E11" s="102">
        <f>INDEX(Muutos!X:X,MATCH(LOOKUP(100000000,Muutos!X:X),Muutos!X:X,0)-12)</f>
        <v>7.267025532125045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130.4</v>
      </c>
      <c r="D12" s="99">
        <f>LOOKUP(100000000,Muutos!AA:AA)</f>
        <v>5.680868838763569</v>
      </c>
      <c r="E12" s="102">
        <f>INDEX(Muutos!AA:AA,MATCH(LOOKUP(100000000,Muutos!AA:AA),Muutos!AA:AA,0)-12)</f>
        <v>4.571927781013409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7" sqref="A13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74.0346</v>
      </c>
      <c r="F3" s="39">
        <v>74.2044</v>
      </c>
      <c r="G3" s="39"/>
      <c r="H3" s="61">
        <v>69.24</v>
      </c>
      <c r="I3" s="61">
        <v>74.5</v>
      </c>
      <c r="J3" s="61">
        <v>74.8</v>
      </c>
      <c r="K3" s="39"/>
      <c r="L3" s="39">
        <v>44.2</v>
      </c>
      <c r="M3" s="39">
        <v>57.5</v>
      </c>
      <c r="N3" s="39">
        <v>56.9</v>
      </c>
      <c r="O3" s="39"/>
      <c r="P3" s="39">
        <v>65.8</v>
      </c>
      <c r="Q3" s="39">
        <v>68.8429</v>
      </c>
      <c r="R3" s="39">
        <v>68.8548</v>
      </c>
      <c r="S3" s="39"/>
      <c r="T3" s="39">
        <v>84.74</v>
      </c>
      <c r="U3" s="39">
        <v>86.2399</v>
      </c>
      <c r="V3" s="39">
        <v>87.3141</v>
      </c>
      <c r="W3" s="39"/>
      <c r="X3" s="39">
        <v>75.17</v>
      </c>
      <c r="Y3" s="39">
        <v>81.1503</v>
      </c>
      <c r="Z3" s="39">
        <v>81.2904</v>
      </c>
      <c r="AA3" s="39"/>
      <c r="AB3" s="39">
        <v>51.67</v>
      </c>
      <c r="AC3" s="39">
        <v>58.6161</v>
      </c>
      <c r="AD3" s="39">
        <v>58.6942</v>
      </c>
      <c r="AE3" s="39"/>
      <c r="AF3" s="39">
        <v>54.65</v>
      </c>
      <c r="AG3" s="39">
        <v>58.2797</v>
      </c>
      <c r="AH3" s="39">
        <v>58.4769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74.6017</v>
      </c>
      <c r="F4" s="34">
        <v>74.5908</v>
      </c>
      <c r="G4" s="34"/>
      <c r="H4" s="60">
        <v>71.54</v>
      </c>
      <c r="I4" s="60">
        <v>74.9</v>
      </c>
      <c r="J4" s="60">
        <v>75.2</v>
      </c>
      <c r="K4" s="34"/>
      <c r="L4" s="34">
        <v>45.7</v>
      </c>
      <c r="M4" s="34">
        <v>57.1</v>
      </c>
      <c r="N4" s="34">
        <v>57.2</v>
      </c>
      <c r="O4" s="34"/>
      <c r="P4" s="34">
        <v>67.9</v>
      </c>
      <c r="Q4" s="34">
        <v>69.4127</v>
      </c>
      <c r="R4" s="34">
        <v>69.2894</v>
      </c>
      <c r="T4" s="34">
        <v>84.97</v>
      </c>
      <c r="U4" s="34">
        <v>86.7671</v>
      </c>
      <c r="V4" s="34">
        <v>87.3145</v>
      </c>
      <c r="W4" s="34"/>
      <c r="X4" s="34">
        <v>77.64</v>
      </c>
      <c r="Y4" s="34">
        <v>81.7502</v>
      </c>
      <c r="Z4" s="34">
        <v>81.8183</v>
      </c>
      <c r="AA4" s="34"/>
      <c r="AB4" s="34">
        <v>55.86</v>
      </c>
      <c r="AC4" s="34">
        <v>59.1481</v>
      </c>
      <c r="AD4" s="34">
        <v>59.2678</v>
      </c>
      <c r="AE4" s="34"/>
      <c r="AF4" s="34">
        <v>55.78</v>
      </c>
      <c r="AG4" s="34">
        <v>58.8278</v>
      </c>
      <c r="AH4" s="34">
        <v>59.0512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71.402</v>
      </c>
      <c r="F5" s="34">
        <v>75.0095</v>
      </c>
      <c r="G5" s="34"/>
      <c r="H5" s="60">
        <v>73.13</v>
      </c>
      <c r="I5" s="60">
        <v>75.2</v>
      </c>
      <c r="J5" s="60">
        <v>75.5</v>
      </c>
      <c r="K5" s="34"/>
      <c r="L5" s="34">
        <v>51.1</v>
      </c>
      <c r="M5" s="34">
        <v>57.4</v>
      </c>
      <c r="N5" s="34">
        <v>57.5</v>
      </c>
      <c r="O5" s="34"/>
      <c r="P5" s="34">
        <v>69.5</v>
      </c>
      <c r="Q5" s="34">
        <v>69.6385</v>
      </c>
      <c r="R5" s="34">
        <v>69.7127</v>
      </c>
      <c r="T5" s="34">
        <v>85.51</v>
      </c>
      <c r="U5" s="34">
        <v>86.4538</v>
      </c>
      <c r="V5" s="34">
        <v>87.3664</v>
      </c>
      <c r="W5" s="34"/>
      <c r="X5" s="34">
        <v>75.16</v>
      </c>
      <c r="Y5" s="34">
        <v>77.3936</v>
      </c>
      <c r="Z5" s="34">
        <v>82.3561</v>
      </c>
      <c r="AA5" s="34"/>
      <c r="AB5" s="34">
        <v>58.42</v>
      </c>
      <c r="AC5" s="34">
        <v>59.7764</v>
      </c>
      <c r="AD5" s="34">
        <v>59.8557</v>
      </c>
      <c r="AE5" s="34"/>
      <c r="AF5" s="34">
        <v>57.4</v>
      </c>
      <c r="AG5" s="34">
        <v>59.7893</v>
      </c>
      <c r="AH5" s="34">
        <v>59.6433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75.559</v>
      </c>
      <c r="F6" s="34">
        <v>75.4181</v>
      </c>
      <c r="G6" s="34"/>
      <c r="H6" s="60">
        <v>70.92</v>
      </c>
      <c r="I6" s="60">
        <v>75.6</v>
      </c>
      <c r="J6" s="60">
        <v>75.9</v>
      </c>
      <c r="K6" s="34"/>
      <c r="L6" s="34">
        <v>46.7</v>
      </c>
      <c r="M6" s="34">
        <v>57.8</v>
      </c>
      <c r="N6" s="34">
        <v>57.8</v>
      </c>
      <c r="O6" s="34"/>
      <c r="P6" s="34">
        <v>67.5</v>
      </c>
      <c r="Q6" s="34">
        <v>70.2441</v>
      </c>
      <c r="R6" s="34">
        <v>70.1431</v>
      </c>
      <c r="T6" s="34">
        <v>87.01</v>
      </c>
      <c r="U6" s="34">
        <v>87.0582</v>
      </c>
      <c r="V6" s="34">
        <v>87.4553</v>
      </c>
      <c r="W6" s="34"/>
      <c r="X6" s="34">
        <v>79.92</v>
      </c>
      <c r="Y6" s="34">
        <v>82.9518</v>
      </c>
      <c r="Z6" s="34">
        <v>82.892</v>
      </c>
      <c r="AA6" s="34"/>
      <c r="AB6" s="34">
        <v>58.78</v>
      </c>
      <c r="AC6" s="34">
        <v>60.3827</v>
      </c>
      <c r="AD6" s="34">
        <v>60.4509</v>
      </c>
      <c r="AE6" s="34"/>
      <c r="AF6" s="34">
        <v>57.96</v>
      </c>
      <c r="AG6" s="34">
        <v>60.2244</v>
      </c>
      <c r="AH6" s="34">
        <v>60.2364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75.8217</v>
      </c>
      <c r="F7" s="34">
        <v>75.7998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70.5698</v>
      </c>
      <c r="R7" s="34">
        <v>70.5697</v>
      </c>
      <c r="T7" s="34">
        <v>92.86</v>
      </c>
      <c r="U7" s="34">
        <v>87.0215</v>
      </c>
      <c r="V7" s="34">
        <v>87.5576</v>
      </c>
      <c r="W7" s="34"/>
      <c r="X7" s="34">
        <v>81.51</v>
      </c>
      <c r="Y7" s="34">
        <v>83.4985</v>
      </c>
      <c r="Z7" s="34">
        <v>83.4186</v>
      </c>
      <c r="AA7" s="34"/>
      <c r="AB7" s="34">
        <v>61.45</v>
      </c>
      <c r="AC7" s="34">
        <v>61.0149</v>
      </c>
      <c r="AD7" s="34">
        <v>61.0408</v>
      </c>
      <c r="AE7" s="34"/>
      <c r="AF7" s="34">
        <v>61.71</v>
      </c>
      <c r="AG7" s="34">
        <v>60.8093</v>
      </c>
      <c r="AH7" s="34">
        <v>60.8284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76.2992</v>
      </c>
      <c r="F8" s="34">
        <v>76.1542</v>
      </c>
      <c r="G8" s="34"/>
      <c r="H8" s="60">
        <v>105.43</v>
      </c>
      <c r="I8" s="60">
        <v>76.4</v>
      </c>
      <c r="J8" s="60">
        <v>76.6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71.0785</v>
      </c>
      <c r="R8" s="34">
        <v>70.9761</v>
      </c>
      <c r="T8" s="34">
        <v>109.81</v>
      </c>
      <c r="U8" s="34">
        <v>88.3906</v>
      </c>
      <c r="V8" s="34">
        <v>87.6109</v>
      </c>
      <c r="W8" s="34"/>
      <c r="X8" s="34">
        <v>93.04</v>
      </c>
      <c r="Y8" s="34">
        <v>84.0286</v>
      </c>
      <c r="Z8" s="34">
        <v>83.9312</v>
      </c>
      <c r="AA8" s="34"/>
      <c r="AB8" s="34">
        <v>72.39</v>
      </c>
      <c r="AC8" s="34">
        <v>61.6634</v>
      </c>
      <c r="AD8" s="34">
        <v>61.606</v>
      </c>
      <c r="AE8" s="34"/>
      <c r="AF8" s="34">
        <v>73.03</v>
      </c>
      <c r="AG8" s="34">
        <v>61.8358</v>
      </c>
      <c r="AH8" s="34">
        <v>61.4108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76.4372</v>
      </c>
      <c r="F9" s="34">
        <v>76.4905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58.4</v>
      </c>
      <c r="N9" s="34">
        <v>58.7</v>
      </c>
      <c r="O9" s="34"/>
      <c r="P9" s="34">
        <v>72.3</v>
      </c>
      <c r="Q9" s="34">
        <v>71.2756</v>
      </c>
      <c r="R9" s="34">
        <v>71.3863</v>
      </c>
      <c r="T9" s="34">
        <v>88.27</v>
      </c>
      <c r="U9" s="34">
        <v>86.5201</v>
      </c>
      <c r="V9" s="34">
        <v>87.5879</v>
      </c>
      <c r="W9" s="34"/>
      <c r="X9" s="34">
        <v>103.01</v>
      </c>
      <c r="Y9" s="34">
        <v>84.4406</v>
      </c>
      <c r="Z9" s="34">
        <v>84.4286</v>
      </c>
      <c r="AA9" s="34"/>
      <c r="AB9" s="34">
        <v>67.28</v>
      </c>
      <c r="AC9" s="34">
        <v>62.0572</v>
      </c>
      <c r="AD9" s="34">
        <v>62.1377</v>
      </c>
      <c r="AE9" s="34"/>
      <c r="AF9" s="34">
        <v>63.77</v>
      </c>
      <c r="AG9" s="34">
        <v>61.8133</v>
      </c>
      <c r="AH9" s="34">
        <v>61.9743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76.8102</v>
      </c>
      <c r="F10" s="34">
        <v>76.8412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</v>
      </c>
      <c r="N10" s="34">
        <v>59.1</v>
      </c>
      <c r="O10" s="34"/>
      <c r="P10" s="34">
        <v>70.6</v>
      </c>
      <c r="Q10" s="34">
        <v>71.8479</v>
      </c>
      <c r="R10" s="34">
        <v>71.8464</v>
      </c>
      <c r="T10" s="34">
        <v>81.66</v>
      </c>
      <c r="U10" s="34">
        <v>87.9363</v>
      </c>
      <c r="V10" s="34">
        <v>87.5205</v>
      </c>
      <c r="W10" s="34"/>
      <c r="X10" s="34">
        <v>86.44</v>
      </c>
      <c r="Y10" s="34">
        <v>85.0217</v>
      </c>
      <c r="Z10" s="34">
        <v>84.9107</v>
      </c>
      <c r="AA10" s="34"/>
      <c r="AB10" s="34">
        <v>58.39</v>
      </c>
      <c r="AC10" s="34">
        <v>62.7164</v>
      </c>
      <c r="AD10" s="34">
        <v>62.64</v>
      </c>
      <c r="AE10" s="34"/>
      <c r="AF10" s="34">
        <v>67.66</v>
      </c>
      <c r="AG10" s="34">
        <v>62.3058</v>
      </c>
      <c r="AH10" s="34">
        <v>62.5421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77.2574</v>
      </c>
      <c r="F11" s="34">
        <v>77.2174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72.418</v>
      </c>
      <c r="R11" s="34">
        <v>72.3379</v>
      </c>
      <c r="T11" s="34">
        <v>79.72</v>
      </c>
      <c r="U11" s="34">
        <v>87.0696</v>
      </c>
      <c r="V11" s="34">
        <v>87.3932</v>
      </c>
      <c r="W11" s="34"/>
      <c r="X11" s="34">
        <v>79.66</v>
      </c>
      <c r="Y11" s="34">
        <v>85.4967</v>
      </c>
      <c r="Z11" s="34">
        <v>85.372</v>
      </c>
      <c r="AA11" s="34"/>
      <c r="AB11" s="34">
        <v>59.6</v>
      </c>
      <c r="AC11" s="34">
        <v>62.9883</v>
      </c>
      <c r="AD11" s="34">
        <v>63.1199</v>
      </c>
      <c r="AE11" s="34"/>
      <c r="AF11" s="34">
        <v>59.75</v>
      </c>
      <c r="AG11" s="34">
        <v>63.3972</v>
      </c>
      <c r="AH11" s="34">
        <v>63.121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77.6282</v>
      </c>
      <c r="F12" s="34">
        <v>77.5993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59.9</v>
      </c>
      <c r="O12" s="34"/>
      <c r="P12" s="34">
        <v>67.9</v>
      </c>
      <c r="Q12" s="34">
        <v>72.7998</v>
      </c>
      <c r="R12" s="34">
        <v>72.8244</v>
      </c>
      <c r="T12" s="34">
        <v>80.85</v>
      </c>
      <c r="U12" s="34">
        <v>86.8181</v>
      </c>
      <c r="V12" s="34">
        <v>87.2082</v>
      </c>
      <c r="W12" s="34"/>
      <c r="X12" s="34">
        <v>80.83</v>
      </c>
      <c r="Y12" s="34">
        <v>85.6001</v>
      </c>
      <c r="Z12" s="34">
        <v>85.8179</v>
      </c>
      <c r="AA12" s="34"/>
      <c r="AB12" s="34">
        <v>61.83</v>
      </c>
      <c r="AC12" s="34">
        <v>63.4213</v>
      </c>
      <c r="AD12" s="34">
        <v>63.6126</v>
      </c>
      <c r="AE12" s="34"/>
      <c r="AF12" s="34">
        <v>59.52</v>
      </c>
      <c r="AG12" s="34">
        <v>63.3927</v>
      </c>
      <c r="AH12" s="34">
        <v>63.6998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78.0258</v>
      </c>
      <c r="F13" s="34">
        <v>77.9781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73.3568</v>
      </c>
      <c r="R13" s="34">
        <v>73.3206</v>
      </c>
      <c r="T13" s="34">
        <v>82.53</v>
      </c>
      <c r="U13" s="34">
        <v>86.8976</v>
      </c>
      <c r="V13" s="34">
        <v>86.9879</v>
      </c>
      <c r="W13" s="34"/>
      <c r="X13" s="34">
        <v>82.92</v>
      </c>
      <c r="Y13" s="34">
        <v>86.3291</v>
      </c>
      <c r="Z13" s="34">
        <v>86.2591</v>
      </c>
      <c r="AA13" s="34"/>
      <c r="AB13" s="34">
        <v>64.32</v>
      </c>
      <c r="AC13" s="34">
        <v>64.0195</v>
      </c>
      <c r="AD13" s="34">
        <v>64.1467</v>
      </c>
      <c r="AE13" s="34"/>
      <c r="AF13" s="34">
        <v>61.46</v>
      </c>
      <c r="AG13" s="34">
        <v>64.3761</v>
      </c>
      <c r="AH13" s="34">
        <v>64.2859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78.5171</v>
      </c>
      <c r="F14" s="34">
        <v>78.3323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60.8</v>
      </c>
      <c r="O14" s="34"/>
      <c r="P14" s="34">
        <v>78.7</v>
      </c>
      <c r="Q14" s="34">
        <v>73.942</v>
      </c>
      <c r="R14" s="34">
        <v>73.7995</v>
      </c>
      <c r="T14" s="34">
        <v>85.11</v>
      </c>
      <c r="U14" s="34">
        <v>86.3972</v>
      </c>
      <c r="V14" s="34">
        <v>86.7229</v>
      </c>
      <c r="W14" s="34"/>
      <c r="X14" s="34">
        <v>88.36</v>
      </c>
      <c r="Y14" s="34">
        <v>87.0357</v>
      </c>
      <c r="Z14" s="34">
        <v>86.6775</v>
      </c>
      <c r="AA14" s="34"/>
      <c r="AB14" s="34">
        <v>72.18</v>
      </c>
      <c r="AC14" s="34">
        <v>64.7881</v>
      </c>
      <c r="AD14" s="34">
        <v>64.6991</v>
      </c>
      <c r="AE14" s="34"/>
      <c r="AF14" s="34">
        <v>67.77</v>
      </c>
      <c r="AG14" s="34">
        <v>65.3109</v>
      </c>
      <c r="AH14" s="34">
        <v>64.8622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78.7541</v>
      </c>
      <c r="F15" s="39">
        <v>78.6317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74.3418</v>
      </c>
      <c r="R15" s="39">
        <v>74.2015</v>
      </c>
      <c r="S15" s="39">
        <v>10.93</v>
      </c>
      <c r="T15" s="39">
        <v>94</v>
      </c>
      <c r="U15" s="39">
        <v>93.7686</v>
      </c>
      <c r="V15" s="39">
        <v>86.425</v>
      </c>
      <c r="W15" s="39">
        <v>8.87</v>
      </c>
      <c r="X15" s="39">
        <v>81.83</v>
      </c>
      <c r="Y15" s="39">
        <v>87.1976</v>
      </c>
      <c r="Z15" s="39">
        <v>87.0513</v>
      </c>
      <c r="AA15" s="39">
        <v>11.89</v>
      </c>
      <c r="AB15" s="39">
        <v>57.81</v>
      </c>
      <c r="AC15" s="39">
        <v>65.1178</v>
      </c>
      <c r="AD15" s="39">
        <v>65.2455</v>
      </c>
      <c r="AE15" s="39">
        <v>13.24</v>
      </c>
      <c r="AF15" s="39">
        <v>61.88</v>
      </c>
      <c r="AG15" s="39">
        <v>65.4722</v>
      </c>
      <c r="AH15" s="39">
        <v>65.4062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78.8807</v>
      </c>
      <c r="F16" s="34">
        <v>78.8916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74.4493</v>
      </c>
      <c r="R16" s="34">
        <v>74.5576</v>
      </c>
      <c r="S16" s="34">
        <v>-0.63</v>
      </c>
      <c r="T16" s="34">
        <v>84.43</v>
      </c>
      <c r="U16" s="34">
        <v>85.4186</v>
      </c>
      <c r="V16" s="34">
        <v>86.1234</v>
      </c>
      <c r="W16" s="34">
        <v>7.54</v>
      </c>
      <c r="X16" s="34">
        <v>83.49</v>
      </c>
      <c r="Y16" s="34">
        <v>87.4819</v>
      </c>
      <c r="Z16" s="34">
        <v>87.3856</v>
      </c>
      <c r="AA16" s="34">
        <v>11.98</v>
      </c>
      <c r="AB16" s="34">
        <v>62.55</v>
      </c>
      <c r="AC16" s="34">
        <v>65.6897</v>
      </c>
      <c r="AD16" s="34">
        <v>65.8067</v>
      </c>
      <c r="AE16" s="34">
        <v>13.31</v>
      </c>
      <c r="AF16" s="34">
        <v>63.21</v>
      </c>
      <c r="AG16" s="34">
        <v>66.3316</v>
      </c>
      <c r="AH16" s="34">
        <v>65.9193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79.0956</v>
      </c>
      <c r="F17" s="34">
        <v>79.1621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75.0548</v>
      </c>
      <c r="R17" s="34">
        <v>74.9256</v>
      </c>
      <c r="S17" s="34">
        <v>0.92</v>
      </c>
      <c r="T17" s="34">
        <v>86.29</v>
      </c>
      <c r="U17" s="34">
        <v>86.56</v>
      </c>
      <c r="V17" s="34">
        <v>85.7904</v>
      </c>
      <c r="W17" s="34">
        <v>12.76</v>
      </c>
      <c r="X17" s="34">
        <v>84.75</v>
      </c>
      <c r="Y17" s="34">
        <v>87.7345</v>
      </c>
      <c r="Z17" s="34">
        <v>87.6927</v>
      </c>
      <c r="AA17" s="34">
        <v>9.94</v>
      </c>
      <c r="AB17" s="34">
        <v>64.23</v>
      </c>
      <c r="AC17" s="34">
        <v>66.3597</v>
      </c>
      <c r="AD17" s="34">
        <v>66.3971</v>
      </c>
      <c r="AE17" s="34">
        <v>9.97</v>
      </c>
      <c r="AF17" s="34">
        <v>63.12</v>
      </c>
      <c r="AG17" s="34">
        <v>66.3131</v>
      </c>
      <c r="AH17" s="34">
        <v>66.4071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79.53</v>
      </c>
      <c r="F18" s="34">
        <v>79.4573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75.1882</v>
      </c>
      <c r="R18" s="34">
        <v>75.3122</v>
      </c>
      <c r="S18" s="34">
        <v>-2.57</v>
      </c>
      <c r="T18" s="34">
        <v>84.78</v>
      </c>
      <c r="U18" s="34">
        <v>84.6474</v>
      </c>
      <c r="V18" s="34">
        <v>85.3868</v>
      </c>
      <c r="W18" s="34">
        <v>6.64</v>
      </c>
      <c r="X18" s="34">
        <v>85.23</v>
      </c>
      <c r="Y18" s="34">
        <v>88.0531</v>
      </c>
      <c r="Z18" s="34">
        <v>87.978</v>
      </c>
      <c r="AA18" s="34">
        <v>11.19</v>
      </c>
      <c r="AB18" s="34">
        <v>65.36</v>
      </c>
      <c r="AC18" s="34">
        <v>66.9287</v>
      </c>
      <c r="AD18" s="34">
        <v>67.0085</v>
      </c>
      <c r="AE18" s="34">
        <v>11.65</v>
      </c>
      <c r="AF18" s="34">
        <v>64.72</v>
      </c>
      <c r="AG18" s="34">
        <v>66.8318</v>
      </c>
      <c r="AH18" s="34">
        <v>66.8887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79.8367</v>
      </c>
      <c r="F19" s="34">
        <v>79.7463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75.854</v>
      </c>
      <c r="R19" s="34">
        <v>75.7211</v>
      </c>
      <c r="S19" s="34">
        <v>-2.36</v>
      </c>
      <c r="T19" s="34">
        <v>90.67</v>
      </c>
      <c r="U19" s="34">
        <v>85.2993</v>
      </c>
      <c r="V19" s="34">
        <v>84.9338</v>
      </c>
      <c r="W19" s="34">
        <v>5.57</v>
      </c>
      <c r="X19" s="34">
        <v>86.05</v>
      </c>
      <c r="Y19" s="34">
        <v>88.2686</v>
      </c>
      <c r="Z19" s="34">
        <v>88.2445</v>
      </c>
      <c r="AA19" s="34">
        <v>9.7</v>
      </c>
      <c r="AB19" s="34">
        <v>67.41</v>
      </c>
      <c r="AC19" s="34">
        <v>67.5431</v>
      </c>
      <c r="AD19" s="34">
        <v>67.6468</v>
      </c>
      <c r="AE19" s="34">
        <v>10.86</v>
      </c>
      <c r="AF19" s="34">
        <v>68.41</v>
      </c>
      <c r="AG19" s="34">
        <v>67.4006</v>
      </c>
      <c r="AH19" s="34">
        <v>67.3753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80.1357</v>
      </c>
      <c r="F20" s="34">
        <v>80.0004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76.1199</v>
      </c>
      <c r="R20" s="34">
        <v>76.1269</v>
      </c>
      <c r="S20" s="34">
        <v>-8.52</v>
      </c>
      <c r="T20" s="34">
        <v>100.45</v>
      </c>
      <c r="U20" s="34">
        <v>82.8207</v>
      </c>
      <c r="V20" s="34">
        <v>84.488</v>
      </c>
      <c r="W20" s="34">
        <v>4.26</v>
      </c>
      <c r="X20" s="34">
        <v>97.01</v>
      </c>
      <c r="Y20" s="34">
        <v>88.4702</v>
      </c>
      <c r="Z20" s="34">
        <v>88.4981</v>
      </c>
      <c r="AA20" s="34">
        <v>7.75</v>
      </c>
      <c r="AB20" s="34">
        <v>78</v>
      </c>
      <c r="AC20" s="34">
        <v>68.0642</v>
      </c>
      <c r="AD20" s="34">
        <v>68.3393</v>
      </c>
      <c r="AE20" s="34">
        <v>7.87</v>
      </c>
      <c r="AF20" s="34">
        <v>78.78</v>
      </c>
      <c r="AG20" s="34">
        <v>67.7037</v>
      </c>
      <c r="AH20" s="34">
        <v>67.8674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80.111</v>
      </c>
      <c r="F21" s="34">
        <v>80.2399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76.576</v>
      </c>
      <c r="R21" s="34">
        <v>76.5215</v>
      </c>
      <c r="S21" s="34">
        <v>-1.99</v>
      </c>
      <c r="T21" s="34">
        <v>86.52</v>
      </c>
      <c r="U21" s="34">
        <v>84.0549</v>
      </c>
      <c r="V21" s="34">
        <v>84.1052</v>
      </c>
      <c r="W21" s="34">
        <v>5.91</v>
      </c>
      <c r="X21" s="34">
        <v>109.1</v>
      </c>
      <c r="Y21" s="34">
        <v>88.5027</v>
      </c>
      <c r="Z21" s="34">
        <v>88.7521</v>
      </c>
      <c r="AA21" s="34">
        <v>11.72</v>
      </c>
      <c r="AB21" s="34">
        <v>75.16</v>
      </c>
      <c r="AC21" s="34">
        <v>68.9444</v>
      </c>
      <c r="AD21" s="34">
        <v>69.1133</v>
      </c>
      <c r="AE21" s="34">
        <v>11.54</v>
      </c>
      <c r="AF21" s="34">
        <v>71.13</v>
      </c>
      <c r="AG21" s="34">
        <v>68.2503</v>
      </c>
      <c r="AH21" s="34">
        <v>68.3733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80.4247</v>
      </c>
      <c r="F22" s="34">
        <v>80.5242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76.8409</v>
      </c>
      <c r="R22" s="34">
        <v>76.943</v>
      </c>
      <c r="S22" s="34">
        <v>-7.82</v>
      </c>
      <c r="T22" s="34">
        <v>75.27</v>
      </c>
      <c r="U22" s="34">
        <v>82.5559</v>
      </c>
      <c r="V22" s="34">
        <v>83.788</v>
      </c>
      <c r="W22" s="34">
        <v>4.13</v>
      </c>
      <c r="X22" s="34">
        <v>90.01</v>
      </c>
      <c r="Y22" s="34">
        <v>89.0399</v>
      </c>
      <c r="Z22" s="34">
        <v>89.0145</v>
      </c>
      <c r="AA22" s="34">
        <v>13.22</v>
      </c>
      <c r="AB22" s="34">
        <v>66.11</v>
      </c>
      <c r="AC22" s="34">
        <v>72.3181</v>
      </c>
      <c r="AD22" s="34">
        <v>69.9725</v>
      </c>
      <c r="AE22" s="34">
        <v>11.1</v>
      </c>
      <c r="AF22" s="34">
        <v>75.17</v>
      </c>
      <c r="AG22" s="34">
        <v>69.0545</v>
      </c>
      <c r="AH22" s="34">
        <v>68.8885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80.7057</v>
      </c>
      <c r="F23" s="34">
        <v>80.8923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65.9</v>
      </c>
      <c r="N23" s="34">
        <v>66.2</v>
      </c>
      <c r="O23" s="34">
        <v>5.2</v>
      </c>
      <c r="P23" s="34">
        <v>72.6</v>
      </c>
      <c r="Q23" s="34">
        <v>77.3475</v>
      </c>
      <c r="R23" s="34">
        <v>77.4455</v>
      </c>
      <c r="S23" s="34">
        <v>-5.13</v>
      </c>
      <c r="T23" s="34">
        <v>75.63</v>
      </c>
      <c r="U23" s="34">
        <v>82.949</v>
      </c>
      <c r="V23" s="34">
        <v>83.5429</v>
      </c>
      <c r="W23" s="34">
        <v>3.45</v>
      </c>
      <c r="X23" s="34">
        <v>82.41</v>
      </c>
      <c r="Y23" s="34">
        <v>89.06</v>
      </c>
      <c r="Z23" s="34">
        <v>89.2825</v>
      </c>
      <c r="AA23" s="34">
        <v>14.94</v>
      </c>
      <c r="AB23" s="34">
        <v>68.51</v>
      </c>
      <c r="AC23" s="34">
        <v>72.7858</v>
      </c>
      <c r="AD23" s="34">
        <v>70.8885</v>
      </c>
      <c r="AE23" s="34">
        <v>8.17</v>
      </c>
      <c r="AF23" s="34">
        <v>64.64</v>
      </c>
      <c r="AG23" s="34">
        <v>68.8103</v>
      </c>
      <c r="AH23" s="34">
        <v>69.4181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81.4129</v>
      </c>
      <c r="F24" s="34">
        <v>81.3285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78.2003</v>
      </c>
      <c r="R24" s="34">
        <v>77.997</v>
      </c>
      <c r="S24" s="34">
        <v>-4.61</v>
      </c>
      <c r="T24" s="34">
        <v>77.12</v>
      </c>
      <c r="U24" s="34">
        <v>83.0247</v>
      </c>
      <c r="V24" s="34">
        <v>83.3579</v>
      </c>
      <c r="W24" s="34">
        <v>6.37</v>
      </c>
      <c r="X24" s="34">
        <v>85.99</v>
      </c>
      <c r="Y24" s="34">
        <v>90.0322</v>
      </c>
      <c r="Z24" s="34">
        <v>89.5396</v>
      </c>
      <c r="AA24" s="34">
        <v>16.49</v>
      </c>
      <c r="AB24" s="34">
        <v>72.02</v>
      </c>
      <c r="AC24" s="34">
        <v>73.1311</v>
      </c>
      <c r="AD24" s="34">
        <v>71.8031</v>
      </c>
      <c r="AE24" s="34">
        <v>12.06</v>
      </c>
      <c r="AF24" s="34">
        <v>66.69</v>
      </c>
      <c r="AG24" s="34">
        <v>70.4507</v>
      </c>
      <c r="AH24" s="34">
        <v>69.9681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82.0625</v>
      </c>
      <c r="F25" s="34">
        <v>81.7434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68.3</v>
      </c>
      <c r="N25" s="34">
        <v>67.4</v>
      </c>
      <c r="O25" s="34">
        <v>7.5</v>
      </c>
      <c r="P25" s="34">
        <v>75.8</v>
      </c>
      <c r="Q25" s="34">
        <v>78.6976</v>
      </c>
      <c r="R25" s="34">
        <v>78.4573</v>
      </c>
      <c r="S25" s="34">
        <v>-5.45</v>
      </c>
      <c r="T25" s="34">
        <v>78.04</v>
      </c>
      <c r="U25" s="34">
        <v>82.7462</v>
      </c>
      <c r="V25" s="34">
        <v>83.194</v>
      </c>
      <c r="W25" s="34">
        <v>3.48</v>
      </c>
      <c r="X25" s="34">
        <v>85.81</v>
      </c>
      <c r="Y25" s="34">
        <v>90.024</v>
      </c>
      <c r="Z25" s="34">
        <v>89.7544</v>
      </c>
      <c r="AA25" s="34">
        <v>15.43</v>
      </c>
      <c r="AB25" s="34">
        <v>74.24</v>
      </c>
      <c r="AC25" s="34">
        <v>73.6865</v>
      </c>
      <c r="AD25" s="34">
        <v>72.6756</v>
      </c>
      <c r="AE25" s="34">
        <v>9.07</v>
      </c>
      <c r="AF25" s="34">
        <v>67.04</v>
      </c>
      <c r="AG25" s="34">
        <v>70.5826</v>
      </c>
      <c r="AH25" s="34">
        <v>70.5092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82.1222</v>
      </c>
      <c r="F26" s="34">
        <v>82.0752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78.8294</v>
      </c>
      <c r="R26" s="34">
        <v>78.786</v>
      </c>
      <c r="S26" s="34">
        <v>-4.32</v>
      </c>
      <c r="T26" s="34">
        <v>81.43</v>
      </c>
      <c r="U26" s="34">
        <v>82.564</v>
      </c>
      <c r="V26" s="34">
        <v>83.0524</v>
      </c>
      <c r="W26" s="34">
        <v>1.65</v>
      </c>
      <c r="X26" s="34">
        <v>89.81</v>
      </c>
      <c r="Y26" s="34">
        <v>89.9009</v>
      </c>
      <c r="Z26" s="34">
        <v>89.9275</v>
      </c>
      <c r="AA26" s="34">
        <v>13.08</v>
      </c>
      <c r="AB26" s="34">
        <v>81.62</v>
      </c>
      <c r="AC26" s="34">
        <v>73.9465</v>
      </c>
      <c r="AD26" s="34">
        <v>73.5154</v>
      </c>
      <c r="AE26" s="34">
        <v>7.85</v>
      </c>
      <c r="AF26" s="34">
        <v>73.09</v>
      </c>
      <c r="AG26" s="34">
        <v>70.8991</v>
      </c>
      <c r="AH26" s="34">
        <v>71.0393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82.6885</v>
      </c>
      <c r="F27" s="39">
        <v>82.322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78.989</v>
      </c>
      <c r="R27" s="39">
        <v>79.0923</v>
      </c>
      <c r="S27" s="39">
        <v>-9.48</v>
      </c>
      <c r="T27" s="39">
        <v>85.09</v>
      </c>
      <c r="U27" s="39">
        <v>83.348</v>
      </c>
      <c r="V27" s="39">
        <v>82.9064</v>
      </c>
      <c r="W27" s="39">
        <v>4.28</v>
      </c>
      <c r="X27" s="39">
        <v>85.34</v>
      </c>
      <c r="Y27" s="39">
        <v>90.3343</v>
      </c>
      <c r="Z27" s="39">
        <v>90.077</v>
      </c>
      <c r="AA27" s="39">
        <v>16.36</v>
      </c>
      <c r="AB27" s="39">
        <v>67.27</v>
      </c>
      <c r="AC27" s="39">
        <v>74.9029</v>
      </c>
      <c r="AD27" s="39">
        <v>74.3387</v>
      </c>
      <c r="AE27" s="39">
        <v>9.7</v>
      </c>
      <c r="AF27" s="39">
        <v>67.88</v>
      </c>
      <c r="AG27" s="39">
        <v>71.7808</v>
      </c>
      <c r="AH27" s="39">
        <v>71.5736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82.3772</v>
      </c>
      <c r="F28" s="34">
        <v>82.4994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79.4471</v>
      </c>
      <c r="R28" s="34">
        <v>79.4657</v>
      </c>
      <c r="S28" s="34">
        <v>-1.8</v>
      </c>
      <c r="T28" s="34">
        <v>82.91</v>
      </c>
      <c r="U28" s="34">
        <v>82.9875</v>
      </c>
      <c r="V28" s="34">
        <v>82.6946</v>
      </c>
      <c r="W28" s="34">
        <v>3.2</v>
      </c>
      <c r="X28" s="34">
        <v>86.16</v>
      </c>
      <c r="Y28" s="34">
        <v>90.1347</v>
      </c>
      <c r="Z28" s="34">
        <v>90.2072</v>
      </c>
      <c r="AA28" s="34">
        <v>16.56</v>
      </c>
      <c r="AB28" s="34">
        <v>72.91</v>
      </c>
      <c r="AC28" s="34">
        <v>75.4897</v>
      </c>
      <c r="AD28" s="34">
        <v>75.1171</v>
      </c>
      <c r="AE28" s="34">
        <v>8.03</v>
      </c>
      <c r="AF28" s="34">
        <v>68.29</v>
      </c>
      <c r="AG28" s="34">
        <v>71.7964</v>
      </c>
      <c r="AH28" s="34">
        <v>72.1139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82.5966</v>
      </c>
      <c r="F29" s="34">
        <v>82.6893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69.3</v>
      </c>
      <c r="N29" s="34">
        <v>69.6</v>
      </c>
      <c r="O29" s="34">
        <v>3.1</v>
      </c>
      <c r="P29" s="34">
        <v>77.5</v>
      </c>
      <c r="Q29" s="34">
        <v>78.0112</v>
      </c>
      <c r="R29" s="34">
        <v>79.9065</v>
      </c>
      <c r="S29" s="34">
        <v>-6.63</v>
      </c>
      <c r="T29" s="34">
        <v>80.57</v>
      </c>
      <c r="U29" s="34">
        <v>81.2967</v>
      </c>
      <c r="V29" s="34">
        <v>82.4516</v>
      </c>
      <c r="W29" s="34">
        <v>2.75</v>
      </c>
      <c r="X29" s="34">
        <v>87.08</v>
      </c>
      <c r="Y29" s="34">
        <v>90.2783</v>
      </c>
      <c r="Z29" s="34">
        <v>90.3321</v>
      </c>
      <c r="AA29" s="34">
        <v>14</v>
      </c>
      <c r="AB29" s="34">
        <v>73.21</v>
      </c>
      <c r="AC29" s="34">
        <v>75.8613</v>
      </c>
      <c r="AD29" s="34">
        <v>75.8543</v>
      </c>
      <c r="AE29" s="34">
        <v>8.62</v>
      </c>
      <c r="AF29" s="34">
        <v>68.56</v>
      </c>
      <c r="AG29" s="34">
        <v>72.5217</v>
      </c>
      <c r="AH29" s="34">
        <v>72.6767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82.6085</v>
      </c>
      <c r="F30" s="34">
        <v>82.9855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70.2</v>
      </c>
      <c r="O30" s="34">
        <v>6.6</v>
      </c>
      <c r="P30" s="34">
        <v>77.2</v>
      </c>
      <c r="Q30" s="34">
        <v>79.2378</v>
      </c>
      <c r="R30" s="34">
        <v>80.3526</v>
      </c>
      <c r="S30" s="34">
        <v>-2.86</v>
      </c>
      <c r="T30" s="34">
        <v>82.35</v>
      </c>
      <c r="U30" s="34">
        <v>81.063</v>
      </c>
      <c r="V30" s="34">
        <v>82.3</v>
      </c>
      <c r="W30" s="34">
        <v>3.2</v>
      </c>
      <c r="X30" s="34">
        <v>87.96</v>
      </c>
      <c r="Y30" s="34">
        <v>90.2929</v>
      </c>
      <c r="Z30" s="34">
        <v>90.4671</v>
      </c>
      <c r="AA30" s="34">
        <v>16.82</v>
      </c>
      <c r="AB30" s="34">
        <v>76.35</v>
      </c>
      <c r="AC30" s="34">
        <v>76.6273</v>
      </c>
      <c r="AD30" s="34">
        <v>76.5983</v>
      </c>
      <c r="AE30" s="34">
        <v>10.53</v>
      </c>
      <c r="AF30" s="34">
        <v>71.53</v>
      </c>
      <c r="AG30" s="34">
        <v>73.293</v>
      </c>
      <c r="AH30" s="34">
        <v>73.2632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83.4287</v>
      </c>
      <c r="F31" s="34">
        <v>83.4075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79.768</v>
      </c>
      <c r="R31" s="34">
        <v>80.7634</v>
      </c>
      <c r="S31" s="34">
        <v>-5.65</v>
      </c>
      <c r="T31" s="34">
        <v>85.54</v>
      </c>
      <c r="U31" s="34">
        <v>81.3617</v>
      </c>
      <c r="V31" s="34">
        <v>82.2916</v>
      </c>
      <c r="W31" s="34">
        <v>2.94</v>
      </c>
      <c r="X31" s="34">
        <v>88.58</v>
      </c>
      <c r="Y31" s="34">
        <v>90.6317</v>
      </c>
      <c r="Z31" s="34">
        <v>90.6152</v>
      </c>
      <c r="AA31" s="34">
        <v>14.73</v>
      </c>
      <c r="AB31" s="34">
        <v>77.34</v>
      </c>
      <c r="AC31" s="34">
        <v>77.3656</v>
      </c>
      <c r="AD31" s="34">
        <v>77.3563</v>
      </c>
      <c r="AE31" s="34">
        <v>9.2</v>
      </c>
      <c r="AF31" s="34">
        <v>74.7</v>
      </c>
      <c r="AG31" s="34">
        <v>73.7202</v>
      </c>
      <c r="AH31" s="34">
        <v>73.8632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83.8078</v>
      </c>
      <c r="F32" s="34">
        <v>83.9052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80.5508</v>
      </c>
      <c r="R32" s="34">
        <v>81.1869</v>
      </c>
      <c r="S32" s="34">
        <v>-1.03</v>
      </c>
      <c r="T32" s="34">
        <v>99.42</v>
      </c>
      <c r="U32" s="34">
        <v>82.4929</v>
      </c>
      <c r="V32" s="34">
        <v>82.3669</v>
      </c>
      <c r="W32" s="34">
        <v>2.44</v>
      </c>
      <c r="X32" s="34">
        <v>99.38</v>
      </c>
      <c r="Y32" s="34">
        <v>90.7787</v>
      </c>
      <c r="Z32" s="34">
        <v>90.7691</v>
      </c>
      <c r="AA32" s="34">
        <v>15.18</v>
      </c>
      <c r="AB32" s="34">
        <v>89.84</v>
      </c>
      <c r="AC32" s="34">
        <v>78.1789</v>
      </c>
      <c r="AD32" s="34">
        <v>78.1043</v>
      </c>
      <c r="AE32" s="34">
        <v>9.33</v>
      </c>
      <c r="AF32" s="34">
        <v>86.13</v>
      </c>
      <c r="AG32" s="34">
        <v>74.2945</v>
      </c>
      <c r="AH32" s="34">
        <v>74.483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84.5772</v>
      </c>
      <c r="F33" s="34">
        <v>84.4252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81.1535</v>
      </c>
      <c r="R33" s="34">
        <v>81.6591</v>
      </c>
      <c r="S33" s="34">
        <v>-1.31</v>
      </c>
      <c r="T33" s="34">
        <v>85.39</v>
      </c>
      <c r="U33" s="34">
        <v>82.0525</v>
      </c>
      <c r="V33" s="34">
        <v>82.4539</v>
      </c>
      <c r="W33" s="34">
        <v>5.45</v>
      </c>
      <c r="X33" s="34">
        <v>115.04</v>
      </c>
      <c r="Y33" s="34">
        <v>91.389</v>
      </c>
      <c r="Z33" s="34">
        <v>90.9091</v>
      </c>
      <c r="AA33" s="34">
        <v>15.97</v>
      </c>
      <c r="AB33" s="34">
        <v>87.17</v>
      </c>
      <c r="AC33" s="34">
        <v>78.9403</v>
      </c>
      <c r="AD33" s="34">
        <v>78.8111</v>
      </c>
      <c r="AE33" s="34">
        <v>11.1</v>
      </c>
      <c r="AF33" s="34">
        <v>79.02</v>
      </c>
      <c r="AG33" s="34">
        <v>75.2449</v>
      </c>
      <c r="AH33" s="34">
        <v>75.1213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85.1968</v>
      </c>
      <c r="F34" s="34">
        <v>84.8991</v>
      </c>
      <c r="G34" s="67">
        <v>6.481251552023837</v>
      </c>
      <c r="H34" s="60">
        <v>85.76</v>
      </c>
      <c r="I34" s="60">
        <v>86</v>
      </c>
      <c r="J34" s="60">
        <v>86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82.0018</v>
      </c>
      <c r="R34" s="34">
        <v>82.139</v>
      </c>
      <c r="S34" s="34">
        <v>-0.89</v>
      </c>
      <c r="T34" s="34">
        <v>74.61</v>
      </c>
      <c r="U34" s="34">
        <v>82.1064</v>
      </c>
      <c r="V34" s="34">
        <v>82.5542</v>
      </c>
      <c r="W34" s="34">
        <v>0.53</v>
      </c>
      <c r="X34" s="34">
        <v>90.49</v>
      </c>
      <c r="Y34" s="34">
        <v>91.0516</v>
      </c>
      <c r="Z34" s="34">
        <v>91.0212</v>
      </c>
      <c r="AA34" s="34">
        <v>9.09</v>
      </c>
      <c r="AB34" s="34">
        <v>72.11</v>
      </c>
      <c r="AC34" s="34">
        <v>79.379</v>
      </c>
      <c r="AD34" s="34">
        <v>79.4725</v>
      </c>
      <c r="AE34" s="34">
        <v>10.06</v>
      </c>
      <c r="AF34" s="34">
        <v>82.74</v>
      </c>
      <c r="AG34" s="34">
        <v>75.9597</v>
      </c>
      <c r="AH34" s="34">
        <v>75.7586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85.5514</v>
      </c>
      <c r="F35" s="34">
        <v>85.2557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82.4065</v>
      </c>
      <c r="R35" s="34">
        <v>82.5649</v>
      </c>
      <c r="S35" s="34">
        <v>-0.85</v>
      </c>
      <c r="T35" s="34">
        <v>74.98</v>
      </c>
      <c r="U35" s="34">
        <v>82.0099</v>
      </c>
      <c r="V35" s="34">
        <v>82.701</v>
      </c>
      <c r="W35" s="34">
        <v>4.24</v>
      </c>
      <c r="X35" s="34">
        <v>85.9</v>
      </c>
      <c r="Y35" s="34">
        <v>91.308</v>
      </c>
      <c r="Z35" s="34">
        <v>91.1158</v>
      </c>
      <c r="AA35" s="34">
        <v>9.44</v>
      </c>
      <c r="AB35" s="34">
        <v>74.97</v>
      </c>
      <c r="AC35" s="34">
        <v>79.9468</v>
      </c>
      <c r="AD35" s="34">
        <v>80.1297</v>
      </c>
      <c r="AE35" s="34">
        <v>12.2</v>
      </c>
      <c r="AF35" s="34">
        <v>72.53</v>
      </c>
      <c r="AG35" s="34">
        <v>76.5912</v>
      </c>
      <c r="AH35" s="34">
        <v>76.3803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85.4453</v>
      </c>
      <c r="F36" s="34">
        <v>85.5241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82.7702</v>
      </c>
      <c r="R36" s="34">
        <v>82.9584</v>
      </c>
      <c r="S36" s="34">
        <v>-1.22</v>
      </c>
      <c r="T36" s="34">
        <v>76.17</v>
      </c>
      <c r="U36" s="34">
        <v>82.2544</v>
      </c>
      <c r="V36" s="34">
        <v>82.9135</v>
      </c>
      <c r="W36" s="34">
        <v>0.16</v>
      </c>
      <c r="X36" s="34">
        <v>86.12</v>
      </c>
      <c r="Y36" s="34">
        <v>91.0671</v>
      </c>
      <c r="Z36" s="34">
        <v>91.2109</v>
      </c>
      <c r="AA36" s="34">
        <v>10.69</v>
      </c>
      <c r="AB36" s="34">
        <v>79.72</v>
      </c>
      <c r="AC36" s="34">
        <v>80.7834</v>
      </c>
      <c r="AD36" s="34">
        <v>80.8037</v>
      </c>
      <c r="AE36" s="34">
        <v>8.91</v>
      </c>
      <c r="AF36" s="34">
        <v>72.63</v>
      </c>
      <c r="AG36" s="34">
        <v>76.7882</v>
      </c>
      <c r="AH36" s="34">
        <v>76.9958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85.4083</v>
      </c>
      <c r="F37" s="34">
        <v>85.8493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83.1266</v>
      </c>
      <c r="R37" s="34">
        <v>83.4219</v>
      </c>
      <c r="S37" s="34">
        <v>-1.06</v>
      </c>
      <c r="T37" s="34">
        <v>77.21</v>
      </c>
      <c r="U37" s="34">
        <v>82.8114</v>
      </c>
      <c r="V37" s="34">
        <v>83.1877</v>
      </c>
      <c r="W37" s="34">
        <v>0.16</v>
      </c>
      <c r="X37" s="34">
        <v>85.95</v>
      </c>
      <c r="Y37" s="34">
        <v>91.0701</v>
      </c>
      <c r="Z37" s="34">
        <v>91.3297</v>
      </c>
      <c r="AA37" s="34">
        <v>7.96</v>
      </c>
      <c r="AB37" s="34">
        <v>80.16</v>
      </c>
      <c r="AC37" s="34">
        <v>81.4054</v>
      </c>
      <c r="AD37" s="34">
        <v>81.4771</v>
      </c>
      <c r="AE37" s="34">
        <v>8.9</v>
      </c>
      <c r="AF37" s="34">
        <v>73.01</v>
      </c>
      <c r="AG37" s="34">
        <v>77.3671</v>
      </c>
      <c r="AH37" s="34">
        <v>77.6314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86.0518</v>
      </c>
      <c r="F38" s="34">
        <v>86.3586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</v>
      </c>
      <c r="N38" s="34">
        <v>76.7</v>
      </c>
      <c r="O38" s="34">
        <v>5.5</v>
      </c>
      <c r="P38" s="34">
        <v>86.7</v>
      </c>
      <c r="Q38" s="34">
        <v>83.7822</v>
      </c>
      <c r="R38" s="34">
        <v>84.0454</v>
      </c>
      <c r="S38" s="34">
        <v>0</v>
      </c>
      <c r="T38" s="34">
        <v>81.42</v>
      </c>
      <c r="U38" s="34">
        <v>82.5888</v>
      </c>
      <c r="V38" s="34">
        <v>83.5211</v>
      </c>
      <c r="W38" s="34">
        <v>0.73</v>
      </c>
      <c r="X38" s="34">
        <v>90.47</v>
      </c>
      <c r="Y38" s="34">
        <v>91.0924</v>
      </c>
      <c r="Z38" s="34">
        <v>91.497</v>
      </c>
      <c r="AA38" s="34">
        <v>10.26</v>
      </c>
      <c r="AB38" s="34">
        <v>90</v>
      </c>
      <c r="AC38" s="34">
        <v>82.0191</v>
      </c>
      <c r="AD38" s="34">
        <v>82.1488</v>
      </c>
      <c r="AE38" s="34">
        <v>9.53</v>
      </c>
      <c r="AF38" s="34">
        <v>80.05</v>
      </c>
      <c r="AG38" s="34">
        <v>77.8433</v>
      </c>
      <c r="AH38" s="34">
        <v>78.3094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87.1029</v>
      </c>
      <c r="F39" s="39">
        <v>87.015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77.5</v>
      </c>
      <c r="O39" s="39">
        <v>7.5</v>
      </c>
      <c r="P39" s="39">
        <v>81.6</v>
      </c>
      <c r="Q39" s="39">
        <v>84.937</v>
      </c>
      <c r="R39" s="39">
        <v>84.7785</v>
      </c>
      <c r="S39" s="39">
        <v>-0.01</v>
      </c>
      <c r="T39" s="39">
        <v>85.08</v>
      </c>
      <c r="U39" s="39">
        <v>83.9478</v>
      </c>
      <c r="V39" s="39">
        <v>83.9073</v>
      </c>
      <c r="W39" s="39">
        <v>0.41</v>
      </c>
      <c r="X39" s="39">
        <v>85.68</v>
      </c>
      <c r="Y39" s="39">
        <v>91.5275</v>
      </c>
      <c r="Z39" s="39">
        <v>91.7193</v>
      </c>
      <c r="AA39" s="39">
        <v>9.08</v>
      </c>
      <c r="AB39" s="39">
        <v>73.37</v>
      </c>
      <c r="AC39" s="39">
        <v>82.5767</v>
      </c>
      <c r="AD39" s="39">
        <v>82.8472</v>
      </c>
      <c r="AE39" s="39">
        <v>9.84</v>
      </c>
      <c r="AF39" s="39">
        <v>74.56</v>
      </c>
      <c r="AG39" s="39">
        <v>79.1949</v>
      </c>
      <c r="AH39" s="39">
        <v>79.0252</v>
      </c>
      <c r="AI39" s="39">
        <v>8.333333333333332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87.9885</v>
      </c>
      <c r="F40" s="34">
        <v>87.6686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85.5867</v>
      </c>
      <c r="R40" s="34">
        <v>85.4572</v>
      </c>
      <c r="S40" s="34">
        <v>0.43</v>
      </c>
      <c r="T40" s="34">
        <v>83.27</v>
      </c>
      <c r="U40" s="34">
        <v>83.8733</v>
      </c>
      <c r="V40" s="34">
        <v>84.3097</v>
      </c>
      <c r="W40" s="34">
        <v>3.19</v>
      </c>
      <c r="X40" s="34">
        <v>88.91</v>
      </c>
      <c r="Y40" s="34">
        <v>92.3643</v>
      </c>
      <c r="Z40" s="34">
        <v>91.9675</v>
      </c>
      <c r="AA40" s="34">
        <v>9.89</v>
      </c>
      <c r="AB40" s="34">
        <v>80.12</v>
      </c>
      <c r="AC40" s="34">
        <v>83.4613</v>
      </c>
      <c r="AD40" s="34">
        <v>83.5897</v>
      </c>
      <c r="AE40" s="34">
        <v>11.52</v>
      </c>
      <c r="AF40" s="34">
        <v>76.15</v>
      </c>
      <c r="AG40" s="34">
        <v>79.9959</v>
      </c>
      <c r="AH40" s="34">
        <v>79.7443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88.4383</v>
      </c>
      <c r="F41" s="34">
        <v>88.2192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86.1289</v>
      </c>
      <c r="R41" s="34">
        <v>86.0176</v>
      </c>
      <c r="S41" s="34">
        <v>2.84</v>
      </c>
      <c r="T41" s="34">
        <v>82.86</v>
      </c>
      <c r="U41" s="34">
        <v>83.0837</v>
      </c>
      <c r="V41" s="34">
        <v>84.7733</v>
      </c>
      <c r="W41" s="34">
        <v>2.88</v>
      </c>
      <c r="X41" s="34">
        <v>89.59</v>
      </c>
      <c r="Y41" s="34">
        <v>92.3724</v>
      </c>
      <c r="Z41" s="34">
        <v>92.202</v>
      </c>
      <c r="AA41" s="34">
        <v>12.76</v>
      </c>
      <c r="AB41" s="34">
        <v>82.56</v>
      </c>
      <c r="AC41" s="34">
        <v>84.3286</v>
      </c>
      <c r="AD41" s="34">
        <v>84.348</v>
      </c>
      <c r="AE41" s="34">
        <v>11.9</v>
      </c>
      <c r="AF41" s="34">
        <v>76.72</v>
      </c>
      <c r="AG41" s="34">
        <v>80.3414</v>
      </c>
      <c r="AH41" s="34">
        <v>80.4526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88.9096</v>
      </c>
      <c r="F42" s="34">
        <v>88.6567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86.4233</v>
      </c>
      <c r="R42" s="34">
        <v>86.5289</v>
      </c>
      <c r="S42" s="34">
        <v>8.5</v>
      </c>
      <c r="T42" s="34">
        <v>89.35</v>
      </c>
      <c r="U42" s="34">
        <v>85.5988</v>
      </c>
      <c r="V42" s="34">
        <v>85.336</v>
      </c>
      <c r="W42" s="34">
        <v>2.96</v>
      </c>
      <c r="X42" s="34">
        <v>90.56</v>
      </c>
      <c r="Y42" s="34">
        <v>92.7157</v>
      </c>
      <c r="Z42" s="34">
        <v>92.4116</v>
      </c>
      <c r="AA42" s="34">
        <v>10.68</v>
      </c>
      <c r="AB42" s="34">
        <v>84.51</v>
      </c>
      <c r="AC42" s="34">
        <v>85.1344</v>
      </c>
      <c r="AD42" s="34">
        <v>85.0747</v>
      </c>
      <c r="AE42" s="34">
        <v>10.2</v>
      </c>
      <c r="AF42" s="34">
        <v>78.83</v>
      </c>
      <c r="AG42" s="34">
        <v>81.1326</v>
      </c>
      <c r="AH42" s="34">
        <v>81.1661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89.0644</v>
      </c>
      <c r="F43" s="34">
        <v>89.0099</v>
      </c>
      <c r="G43" s="67">
        <v>3.726129482999538</v>
      </c>
      <c r="H43" s="60">
        <v>89.08</v>
      </c>
      <c r="I43" s="60">
        <v>90.7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87.0972</v>
      </c>
      <c r="R43" s="34">
        <v>87.0667</v>
      </c>
      <c r="S43" s="34">
        <v>4.78</v>
      </c>
      <c r="T43" s="34">
        <v>89.63</v>
      </c>
      <c r="U43" s="34">
        <v>86.1427</v>
      </c>
      <c r="V43" s="34">
        <v>85.8948</v>
      </c>
      <c r="W43" s="34">
        <v>1.62</v>
      </c>
      <c r="X43" s="34">
        <v>90.02</v>
      </c>
      <c r="Y43" s="34">
        <v>92.7662</v>
      </c>
      <c r="Z43" s="34">
        <v>92.5985</v>
      </c>
      <c r="AA43" s="34">
        <v>10.92</v>
      </c>
      <c r="AB43" s="34">
        <v>85.78</v>
      </c>
      <c r="AC43" s="34">
        <v>85.5688</v>
      </c>
      <c r="AD43" s="34">
        <v>85.7633</v>
      </c>
      <c r="AE43" s="34">
        <v>11.38</v>
      </c>
      <c r="AF43" s="34">
        <v>83.2</v>
      </c>
      <c r="AG43" s="34">
        <v>82.2152</v>
      </c>
      <c r="AH43" s="34">
        <v>81.8799</v>
      </c>
      <c r="AI43" s="34">
        <v>8.395989974937347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89.2103</v>
      </c>
      <c r="F44" s="34">
        <v>89.3514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80.6</v>
      </c>
      <c r="N44" s="34">
        <v>81.6</v>
      </c>
      <c r="O44" s="34">
        <v>9.3</v>
      </c>
      <c r="P44" s="34">
        <v>102.3</v>
      </c>
      <c r="Q44" s="34">
        <v>87.6111</v>
      </c>
      <c r="R44" s="34">
        <v>87.637</v>
      </c>
      <c r="S44" s="34">
        <v>2.12</v>
      </c>
      <c r="T44" s="34">
        <v>101.53</v>
      </c>
      <c r="U44" s="34">
        <v>84.3228</v>
      </c>
      <c r="V44" s="34">
        <v>86.4626</v>
      </c>
      <c r="W44" s="34">
        <v>3.31</v>
      </c>
      <c r="X44" s="34">
        <v>102.67</v>
      </c>
      <c r="Y44" s="34">
        <v>92.7883</v>
      </c>
      <c r="Z44" s="34">
        <v>92.7722</v>
      </c>
      <c r="AA44" s="34">
        <v>11.52</v>
      </c>
      <c r="AB44" s="34">
        <v>100.2</v>
      </c>
      <c r="AC44" s="34">
        <v>86.3423</v>
      </c>
      <c r="AD44" s="34">
        <v>86.4411</v>
      </c>
      <c r="AE44" s="34">
        <v>10.9</v>
      </c>
      <c r="AF44" s="34">
        <v>95.51</v>
      </c>
      <c r="AG44" s="34">
        <v>82.4247</v>
      </c>
      <c r="AH44" s="34">
        <v>82.5837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89.8219</v>
      </c>
      <c r="F45" s="34">
        <v>89.7277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88.3391</v>
      </c>
      <c r="R45" s="34">
        <v>88.203</v>
      </c>
      <c r="S45" s="34">
        <v>6.97</v>
      </c>
      <c r="T45" s="34">
        <v>91.34</v>
      </c>
      <c r="U45" s="34">
        <v>87.7547</v>
      </c>
      <c r="V45" s="34">
        <v>87.1138</v>
      </c>
      <c r="W45" s="34">
        <v>1.63</v>
      </c>
      <c r="X45" s="34">
        <v>116.92</v>
      </c>
      <c r="Y45" s="34">
        <v>92.5982</v>
      </c>
      <c r="Z45" s="34">
        <v>92.9597</v>
      </c>
      <c r="AA45" s="34">
        <v>10.38</v>
      </c>
      <c r="AB45" s="34">
        <v>96.21</v>
      </c>
      <c r="AC45" s="34">
        <v>87.0516</v>
      </c>
      <c r="AD45" s="34">
        <v>87.1084</v>
      </c>
      <c r="AE45" s="34">
        <v>11.25</v>
      </c>
      <c r="AF45" s="34">
        <v>87.91</v>
      </c>
      <c r="AG45" s="34">
        <v>83.2745</v>
      </c>
      <c r="AH45" s="34">
        <v>83.2909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90.0991</v>
      </c>
      <c r="F46" s="34">
        <v>90.1181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88.7847</v>
      </c>
      <c r="R46" s="34">
        <v>88.7256</v>
      </c>
      <c r="S46" s="34">
        <v>6.29</v>
      </c>
      <c r="T46" s="34">
        <v>79.3</v>
      </c>
      <c r="U46" s="34">
        <v>87.1829</v>
      </c>
      <c r="V46" s="34">
        <v>87.7704</v>
      </c>
      <c r="W46" s="34">
        <v>2.36</v>
      </c>
      <c r="X46" s="34">
        <v>92.63</v>
      </c>
      <c r="Y46" s="34">
        <v>93.2054</v>
      </c>
      <c r="Z46" s="34">
        <v>93.1782</v>
      </c>
      <c r="AA46" s="34">
        <v>11.14</v>
      </c>
      <c r="AB46" s="34">
        <v>80.15</v>
      </c>
      <c r="AC46" s="34">
        <v>87.8052</v>
      </c>
      <c r="AD46" s="34">
        <v>87.7333</v>
      </c>
      <c r="AE46" s="34">
        <v>10.58</v>
      </c>
      <c r="AF46" s="34">
        <v>91.5</v>
      </c>
      <c r="AG46" s="34">
        <v>84.1469</v>
      </c>
      <c r="AH46" s="34">
        <v>84.0031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90.5352</v>
      </c>
      <c r="F47" s="34">
        <v>90.5166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89.2208</v>
      </c>
      <c r="R47" s="34">
        <v>89.2156</v>
      </c>
      <c r="S47" s="34">
        <v>8.24</v>
      </c>
      <c r="T47" s="34">
        <v>81.16</v>
      </c>
      <c r="U47" s="34">
        <v>88.2654</v>
      </c>
      <c r="V47" s="34">
        <v>88.396</v>
      </c>
      <c r="W47" s="34">
        <v>2.81</v>
      </c>
      <c r="X47" s="34">
        <v>88.31</v>
      </c>
      <c r="Y47" s="34">
        <v>93.6634</v>
      </c>
      <c r="Z47" s="34">
        <v>93.4079</v>
      </c>
      <c r="AA47" s="34">
        <v>10.71</v>
      </c>
      <c r="AB47" s="34">
        <v>83</v>
      </c>
      <c r="AC47" s="34">
        <v>88.1706</v>
      </c>
      <c r="AD47" s="34">
        <v>88.3048</v>
      </c>
      <c r="AE47" s="34">
        <v>11.1</v>
      </c>
      <c r="AF47" s="34">
        <v>80.57</v>
      </c>
      <c r="AG47" s="34">
        <v>84.8039</v>
      </c>
      <c r="AH47" s="34">
        <v>84.7072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90.9821</v>
      </c>
      <c r="F48" s="34">
        <v>90.9232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84.5</v>
      </c>
      <c r="O48" s="34">
        <v>8</v>
      </c>
      <c r="P48" s="34">
        <v>84</v>
      </c>
      <c r="Q48" s="34">
        <v>89.7268</v>
      </c>
      <c r="R48" s="34">
        <v>89.7126</v>
      </c>
      <c r="S48" s="34">
        <v>7.87</v>
      </c>
      <c r="T48" s="34">
        <v>82.17</v>
      </c>
      <c r="U48" s="34">
        <v>88.9955</v>
      </c>
      <c r="V48" s="34">
        <v>88.9934</v>
      </c>
      <c r="W48" s="34">
        <v>2.41</v>
      </c>
      <c r="X48" s="34">
        <v>88.2</v>
      </c>
      <c r="Y48" s="34">
        <v>93.5574</v>
      </c>
      <c r="Z48" s="34">
        <v>93.6319</v>
      </c>
      <c r="AA48" s="34">
        <v>9.75</v>
      </c>
      <c r="AB48" s="34">
        <v>87.5</v>
      </c>
      <c r="AC48" s="34">
        <v>88.8028</v>
      </c>
      <c r="AD48" s="34">
        <v>88.8423</v>
      </c>
      <c r="AE48" s="34">
        <v>10.95</v>
      </c>
      <c r="AF48" s="34">
        <v>80.58</v>
      </c>
      <c r="AG48" s="34">
        <v>85.4175</v>
      </c>
      <c r="AH48" s="34">
        <v>85.4034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91.4951</v>
      </c>
      <c r="F49" s="34">
        <v>91.3056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90.1842</v>
      </c>
      <c r="R49" s="34">
        <v>90.2413</v>
      </c>
      <c r="S49" s="34">
        <v>6.06</v>
      </c>
      <c r="T49" s="34">
        <v>81.89</v>
      </c>
      <c r="U49" s="34">
        <v>88.9303</v>
      </c>
      <c r="V49" s="34">
        <v>89.5547</v>
      </c>
      <c r="W49" s="34">
        <v>3.15</v>
      </c>
      <c r="X49" s="34">
        <v>88.66</v>
      </c>
      <c r="Y49" s="34">
        <v>93.9368</v>
      </c>
      <c r="Z49" s="34">
        <v>93.8584</v>
      </c>
      <c r="AA49" s="34">
        <v>8.76</v>
      </c>
      <c r="AB49" s="34">
        <v>87.18</v>
      </c>
      <c r="AC49" s="34">
        <v>88.9827</v>
      </c>
      <c r="AD49" s="34">
        <v>89.3849</v>
      </c>
      <c r="AE49" s="34">
        <v>11.79</v>
      </c>
      <c r="AF49" s="34">
        <v>81.62</v>
      </c>
      <c r="AG49" s="34">
        <v>86.2562</v>
      </c>
      <c r="AH49" s="34">
        <v>86.0934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91.9332</v>
      </c>
      <c r="F50" s="34">
        <v>91.6063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90.979</v>
      </c>
      <c r="R50" s="34">
        <v>90.7753</v>
      </c>
      <c r="S50" s="34">
        <v>9.95</v>
      </c>
      <c r="T50" s="34">
        <v>89.53</v>
      </c>
      <c r="U50" s="34">
        <v>90.5179</v>
      </c>
      <c r="V50" s="34">
        <v>90.0794</v>
      </c>
      <c r="W50" s="34">
        <v>3.99</v>
      </c>
      <c r="X50" s="34">
        <v>94.08</v>
      </c>
      <c r="Y50" s="34">
        <v>94.3509</v>
      </c>
      <c r="Z50" s="34">
        <v>94.0817</v>
      </c>
      <c r="AA50" s="34">
        <v>9.92</v>
      </c>
      <c r="AB50" s="34">
        <v>98.92</v>
      </c>
      <c r="AC50" s="34">
        <v>89.938</v>
      </c>
      <c r="AD50" s="34">
        <v>89.9567</v>
      </c>
      <c r="AE50" s="34">
        <v>11.76</v>
      </c>
      <c r="AF50" s="34">
        <v>89.47</v>
      </c>
      <c r="AG50" s="34">
        <v>86.7967</v>
      </c>
      <c r="AH50" s="34">
        <v>86.7747</v>
      </c>
      <c r="AI50" s="34">
        <v>11.177170035671827</v>
      </c>
      <c r="AJ50" s="34">
        <v>93.5</v>
      </c>
      <c r="AK50" s="34">
        <v>90.6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91.6867</v>
      </c>
      <c r="F51" s="39">
        <v>91.834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91.2288</v>
      </c>
      <c r="R51" s="39">
        <v>91.2704</v>
      </c>
      <c r="S51" s="39">
        <v>4.96</v>
      </c>
      <c r="T51" s="39">
        <v>89.3</v>
      </c>
      <c r="U51" s="39">
        <v>90.015</v>
      </c>
      <c r="V51" s="39">
        <v>90.5453</v>
      </c>
      <c r="W51" s="39">
        <v>3.2</v>
      </c>
      <c r="X51" s="39">
        <v>88.43</v>
      </c>
      <c r="Y51" s="39">
        <v>94.5749</v>
      </c>
      <c r="Z51" s="39">
        <v>94.2849</v>
      </c>
      <c r="AA51" s="39">
        <v>9.21</v>
      </c>
      <c r="AB51" s="39">
        <v>80.13</v>
      </c>
      <c r="AC51" s="39">
        <v>90.6212</v>
      </c>
      <c r="AD51" s="39">
        <v>90.5045</v>
      </c>
      <c r="AE51" s="39">
        <v>9.78</v>
      </c>
      <c r="AF51" s="39">
        <v>81.85</v>
      </c>
      <c r="AG51" s="39">
        <v>87.6346</v>
      </c>
      <c r="AH51" s="39">
        <v>87.4463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92.0111</v>
      </c>
      <c r="F52" s="34">
        <v>92.0848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91.8417</v>
      </c>
      <c r="R52" s="34">
        <v>91.7471</v>
      </c>
      <c r="S52" s="34">
        <v>6.48</v>
      </c>
      <c r="T52" s="34">
        <v>88.67</v>
      </c>
      <c r="U52" s="34">
        <v>89.8176</v>
      </c>
      <c r="V52" s="34">
        <v>91.0092</v>
      </c>
      <c r="W52" s="34">
        <v>1.29</v>
      </c>
      <c r="X52" s="34">
        <v>90.06</v>
      </c>
      <c r="Y52" s="34">
        <v>94.5017</v>
      </c>
      <c r="Z52" s="34">
        <v>94.47</v>
      </c>
      <c r="AA52" s="34">
        <v>8.81</v>
      </c>
      <c r="AB52" s="34">
        <v>87.18</v>
      </c>
      <c r="AC52" s="34">
        <v>91.0598</v>
      </c>
      <c r="AD52" s="34">
        <v>90.9692</v>
      </c>
      <c r="AE52" s="34">
        <v>10.11</v>
      </c>
      <c r="AF52" s="34">
        <v>83.85</v>
      </c>
      <c r="AG52" s="34">
        <v>88.2636</v>
      </c>
      <c r="AH52" s="34">
        <v>88.1034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92.4485</v>
      </c>
      <c r="F53" s="34">
        <v>92.3839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92.1513</v>
      </c>
      <c r="R53" s="34">
        <v>92.2397</v>
      </c>
      <c r="S53" s="34">
        <v>13.87</v>
      </c>
      <c r="T53" s="34">
        <v>94.36</v>
      </c>
      <c r="U53" s="34">
        <v>91.5502</v>
      </c>
      <c r="V53" s="34">
        <v>91.5113</v>
      </c>
      <c r="W53" s="34">
        <v>3.1</v>
      </c>
      <c r="X53" s="34">
        <v>92.36</v>
      </c>
      <c r="Y53" s="34">
        <v>94.5997</v>
      </c>
      <c r="Z53" s="34">
        <v>94.6582</v>
      </c>
      <c r="AA53" s="34">
        <v>9.76</v>
      </c>
      <c r="AB53" s="34">
        <v>90.62</v>
      </c>
      <c r="AC53" s="34">
        <v>91.1407</v>
      </c>
      <c r="AD53" s="34">
        <v>91.3754</v>
      </c>
      <c r="AE53" s="34">
        <v>11.33</v>
      </c>
      <c r="AF53" s="34">
        <v>85.41</v>
      </c>
      <c r="AG53" s="34">
        <v>88.8849</v>
      </c>
      <c r="AH53" s="34">
        <v>88.7435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92.683</v>
      </c>
      <c r="F54" s="34">
        <v>92.6966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92.8908</v>
      </c>
      <c r="R54" s="34">
        <v>92.7489</v>
      </c>
      <c r="S54" s="34">
        <v>9.97</v>
      </c>
      <c r="T54" s="34">
        <v>98.26</v>
      </c>
      <c r="U54" s="34">
        <v>92.8508</v>
      </c>
      <c r="V54" s="34">
        <v>91.95</v>
      </c>
      <c r="W54" s="34">
        <v>2.03</v>
      </c>
      <c r="X54" s="34">
        <v>92.39</v>
      </c>
      <c r="Y54" s="34">
        <v>94.7991</v>
      </c>
      <c r="Z54" s="34">
        <v>94.8664</v>
      </c>
      <c r="AA54" s="34">
        <v>6.98</v>
      </c>
      <c r="AB54" s="34">
        <v>90.4</v>
      </c>
      <c r="AC54" s="34">
        <v>91.5267</v>
      </c>
      <c r="AD54" s="34">
        <v>91.7961</v>
      </c>
      <c r="AE54" s="34">
        <v>10.46</v>
      </c>
      <c r="AF54" s="34">
        <v>87.08</v>
      </c>
      <c r="AG54" s="34">
        <v>89.4809</v>
      </c>
      <c r="AH54" s="34">
        <v>89.3699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92.8947</v>
      </c>
      <c r="F55" s="34">
        <v>93.0428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93.1971</v>
      </c>
      <c r="R55" s="34">
        <v>93.2593</v>
      </c>
      <c r="S55" s="34">
        <v>4.21</v>
      </c>
      <c r="T55" s="34">
        <v>93.4</v>
      </c>
      <c r="U55" s="34">
        <v>90.9452</v>
      </c>
      <c r="V55" s="34">
        <v>92.298</v>
      </c>
      <c r="W55" s="34">
        <v>2.42</v>
      </c>
      <c r="X55" s="34">
        <v>92.19</v>
      </c>
      <c r="Y55" s="34">
        <v>94.8775</v>
      </c>
      <c r="Z55" s="34">
        <v>95.1056</v>
      </c>
      <c r="AA55" s="34">
        <v>8.68</v>
      </c>
      <c r="AB55" s="34">
        <v>93.22</v>
      </c>
      <c r="AC55" s="34">
        <v>92.3476</v>
      </c>
      <c r="AD55" s="34">
        <v>92.2415</v>
      </c>
      <c r="AE55" s="34">
        <v>9.24</v>
      </c>
      <c r="AF55" s="34">
        <v>90.89</v>
      </c>
      <c r="AG55" s="34">
        <v>89.6715</v>
      </c>
      <c r="AH55" s="34">
        <v>89.9987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93.1899</v>
      </c>
      <c r="F56" s="34">
        <v>93.4882</v>
      </c>
      <c r="G56" s="67">
        <v>2.956379795048522</v>
      </c>
      <c r="H56" s="60">
        <v>113.53</v>
      </c>
      <c r="I56" s="60">
        <v>93.4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93.7653</v>
      </c>
      <c r="R56" s="34">
        <v>93.8041</v>
      </c>
      <c r="S56" s="34">
        <v>13.28</v>
      </c>
      <c r="T56" s="34">
        <v>115.02</v>
      </c>
      <c r="U56" s="34">
        <v>93.5249</v>
      </c>
      <c r="V56" s="34">
        <v>92.6089</v>
      </c>
      <c r="W56" s="34">
        <v>2.97</v>
      </c>
      <c r="X56" s="34">
        <v>105.72</v>
      </c>
      <c r="Y56" s="34">
        <v>95.1227</v>
      </c>
      <c r="Z56" s="34">
        <v>95.3889</v>
      </c>
      <c r="AA56" s="34">
        <v>7.53</v>
      </c>
      <c r="AB56" s="34">
        <v>107.74</v>
      </c>
      <c r="AC56" s="34">
        <v>92.4353</v>
      </c>
      <c r="AD56" s="34">
        <v>92.6825</v>
      </c>
      <c r="AE56" s="34">
        <v>9.53</v>
      </c>
      <c r="AF56" s="34">
        <v>104.61</v>
      </c>
      <c r="AG56" s="34">
        <v>90.145</v>
      </c>
      <c r="AH56" s="34">
        <v>90.6635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94.4092</v>
      </c>
      <c r="F57" s="34">
        <v>93.9986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94.5052</v>
      </c>
      <c r="R57" s="34">
        <v>94.3832</v>
      </c>
      <c r="S57" s="34">
        <v>2.87</v>
      </c>
      <c r="T57" s="34">
        <v>93.96</v>
      </c>
      <c r="U57" s="34">
        <v>91.3777</v>
      </c>
      <c r="V57" s="34">
        <v>92.8907</v>
      </c>
      <c r="W57" s="34">
        <v>4.53</v>
      </c>
      <c r="X57" s="34">
        <v>122.21</v>
      </c>
      <c r="Y57" s="34">
        <v>96.0879</v>
      </c>
      <c r="Z57" s="34">
        <v>95.7032</v>
      </c>
      <c r="AA57" s="34">
        <v>8.44</v>
      </c>
      <c r="AB57" s="34">
        <v>104.33</v>
      </c>
      <c r="AC57" s="34">
        <v>95.5449</v>
      </c>
      <c r="AD57" s="34">
        <v>93.1433</v>
      </c>
      <c r="AE57" s="34">
        <v>10.52</v>
      </c>
      <c r="AF57" s="34">
        <v>97.16</v>
      </c>
      <c r="AG57" s="34">
        <v>91.9657</v>
      </c>
      <c r="AH57" s="34">
        <v>91.3567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94.5395</v>
      </c>
      <c r="F58" s="34">
        <v>94.4506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94.9641</v>
      </c>
      <c r="R58" s="34">
        <v>94.9431</v>
      </c>
      <c r="S58" s="34">
        <v>6.76</v>
      </c>
      <c r="T58" s="34">
        <v>84.67</v>
      </c>
      <c r="U58" s="34">
        <v>92.7483</v>
      </c>
      <c r="V58" s="34">
        <v>93.2042</v>
      </c>
      <c r="W58" s="34">
        <v>3.06</v>
      </c>
      <c r="X58" s="34">
        <v>95.46</v>
      </c>
      <c r="Y58" s="34">
        <v>96.2137</v>
      </c>
      <c r="Z58" s="34">
        <v>96.0137</v>
      </c>
      <c r="AA58" s="34">
        <v>6.55</v>
      </c>
      <c r="AB58" s="34">
        <v>85.4</v>
      </c>
      <c r="AC58" s="34">
        <v>93.3091</v>
      </c>
      <c r="AD58" s="34">
        <v>93.6595</v>
      </c>
      <c r="AE58" s="34">
        <v>9.13</v>
      </c>
      <c r="AF58" s="34">
        <v>99.85</v>
      </c>
      <c r="AG58" s="34">
        <v>91.9085</v>
      </c>
      <c r="AH58" s="34">
        <v>92.0394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94.8356</v>
      </c>
      <c r="F59" s="34">
        <v>94.8478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91.5</v>
      </c>
      <c r="O59" s="34">
        <v>7.7</v>
      </c>
      <c r="P59" s="34">
        <v>90.8</v>
      </c>
      <c r="Q59" s="34">
        <v>95.6173</v>
      </c>
      <c r="R59" s="34">
        <v>95.4633</v>
      </c>
      <c r="S59" s="34">
        <v>5.55</v>
      </c>
      <c r="T59" s="34">
        <v>85.67</v>
      </c>
      <c r="U59" s="34">
        <v>92.9908</v>
      </c>
      <c r="V59" s="34">
        <v>93.5687</v>
      </c>
      <c r="W59" s="34">
        <v>1.83</v>
      </c>
      <c r="X59" s="34">
        <v>89.93</v>
      </c>
      <c r="Y59" s="34">
        <v>96.1329</v>
      </c>
      <c r="Z59" s="34">
        <v>96.3229</v>
      </c>
      <c r="AA59" s="34">
        <v>7.46</v>
      </c>
      <c r="AB59" s="34">
        <v>89.19</v>
      </c>
      <c r="AC59" s="34">
        <v>94.1536</v>
      </c>
      <c r="AD59" s="34">
        <v>94.2393</v>
      </c>
      <c r="AE59" s="34">
        <v>9.54</v>
      </c>
      <c r="AF59" s="34">
        <v>88.26</v>
      </c>
      <c r="AG59" s="34">
        <v>92.773</v>
      </c>
      <c r="AH59" s="34">
        <v>92.7166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95.2963</v>
      </c>
      <c r="F60" s="34">
        <v>95.251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96.0145</v>
      </c>
      <c r="R60" s="34">
        <v>95.9205</v>
      </c>
      <c r="S60" s="34">
        <v>3.88</v>
      </c>
      <c r="T60" s="34">
        <v>85.36</v>
      </c>
      <c r="U60" s="34">
        <v>93.2857</v>
      </c>
      <c r="V60" s="34">
        <v>93.9588</v>
      </c>
      <c r="W60" s="34">
        <v>3.95</v>
      </c>
      <c r="X60" s="34">
        <v>91.68</v>
      </c>
      <c r="Y60" s="34">
        <v>96.9088</v>
      </c>
      <c r="Z60" s="34">
        <v>96.647</v>
      </c>
      <c r="AA60" s="34">
        <v>5.05</v>
      </c>
      <c r="AB60" s="34">
        <v>91.92</v>
      </c>
      <c r="AC60" s="34">
        <v>94.7632</v>
      </c>
      <c r="AD60" s="34">
        <v>94.8511</v>
      </c>
      <c r="AE60" s="34">
        <v>9.47</v>
      </c>
      <c r="AF60" s="34">
        <v>88.22</v>
      </c>
      <c r="AG60" s="34">
        <v>93.7781</v>
      </c>
      <c r="AH60" s="34">
        <v>93.3901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95.699</v>
      </c>
      <c r="F61" s="34">
        <v>95.6593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92.5</v>
      </c>
      <c r="N61" s="34">
        <v>93.1</v>
      </c>
      <c r="O61" s="34">
        <v>6.9</v>
      </c>
      <c r="P61" s="34">
        <v>91.1</v>
      </c>
      <c r="Q61" s="34">
        <v>96.4451</v>
      </c>
      <c r="R61" s="34">
        <v>96.3011</v>
      </c>
      <c r="S61" s="34">
        <v>4.23</v>
      </c>
      <c r="T61" s="34">
        <v>85.35</v>
      </c>
      <c r="U61" s="34">
        <v>93.4299</v>
      </c>
      <c r="V61" s="34">
        <v>94.3993</v>
      </c>
      <c r="W61" s="34">
        <v>3.14</v>
      </c>
      <c r="X61" s="34">
        <v>91.44</v>
      </c>
      <c r="Y61" s="34">
        <v>97.05</v>
      </c>
      <c r="Z61" s="34">
        <v>96.9759</v>
      </c>
      <c r="AA61" s="34">
        <v>7.75</v>
      </c>
      <c r="AB61" s="34">
        <v>93.93</v>
      </c>
      <c r="AC61" s="34">
        <v>95.5878</v>
      </c>
      <c r="AD61" s="34">
        <v>95.4441</v>
      </c>
      <c r="AE61" s="34">
        <v>8.98</v>
      </c>
      <c r="AF61" s="34">
        <v>88.94</v>
      </c>
      <c r="AG61" s="34">
        <v>93.717</v>
      </c>
      <c r="AH61" s="34">
        <v>94.0568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96.0301</v>
      </c>
      <c r="F62" s="34">
        <v>96.0784</v>
      </c>
      <c r="G62" s="67">
        <v>4.473953013278851</v>
      </c>
      <c r="H62" s="60">
        <v>102.28</v>
      </c>
      <c r="I62" s="60">
        <v>96.3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96.5566</v>
      </c>
      <c r="R62" s="34">
        <v>96.6486</v>
      </c>
      <c r="S62" s="34">
        <v>2.77</v>
      </c>
      <c r="T62" s="34">
        <v>92.01</v>
      </c>
      <c r="U62" s="34">
        <v>93.4397</v>
      </c>
      <c r="V62" s="34">
        <v>94.9375</v>
      </c>
      <c r="W62" s="34">
        <v>3.22</v>
      </c>
      <c r="X62" s="34">
        <v>97.12</v>
      </c>
      <c r="Y62" s="34">
        <v>97.3628</v>
      </c>
      <c r="Z62" s="34">
        <v>97.3086</v>
      </c>
      <c r="AA62" s="34">
        <v>5.72</v>
      </c>
      <c r="AB62" s="34">
        <v>104.57</v>
      </c>
      <c r="AC62" s="34">
        <v>95.6796</v>
      </c>
      <c r="AD62" s="34">
        <v>96.0188</v>
      </c>
      <c r="AE62" s="34">
        <v>9.37</v>
      </c>
      <c r="AF62" s="34">
        <v>97.86</v>
      </c>
      <c r="AG62" s="34">
        <v>94.8349</v>
      </c>
      <c r="AH62" s="34">
        <v>94.738</v>
      </c>
      <c r="AI62" s="34">
        <v>5.561497326203211</v>
      </c>
      <c r="AJ62" s="34">
        <v>98.7</v>
      </c>
      <c r="AK62" s="34">
        <v>95.6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96.3381</v>
      </c>
      <c r="F63" s="39">
        <v>96.5541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96.8922</v>
      </c>
      <c r="R63" s="39">
        <v>97.0754</v>
      </c>
      <c r="S63" s="39">
        <v>3.17</v>
      </c>
      <c r="T63" s="39">
        <v>92.14</v>
      </c>
      <c r="U63" s="39">
        <v>95.0645</v>
      </c>
      <c r="V63" s="39">
        <v>95.5883</v>
      </c>
      <c r="W63" s="39">
        <v>3.12</v>
      </c>
      <c r="X63" s="39">
        <v>91.19</v>
      </c>
      <c r="Y63" s="39">
        <v>97.4474</v>
      </c>
      <c r="Z63" s="39">
        <v>97.6614</v>
      </c>
      <c r="AA63" s="39">
        <v>5.78</v>
      </c>
      <c r="AB63" s="39">
        <v>84.76</v>
      </c>
      <c r="AC63" s="39">
        <v>96.3758</v>
      </c>
      <c r="AD63" s="39">
        <v>96.6362</v>
      </c>
      <c r="AE63" s="39">
        <v>7.82</v>
      </c>
      <c r="AF63" s="39">
        <v>88.26</v>
      </c>
      <c r="AG63" s="39">
        <v>94.7803</v>
      </c>
      <c r="AH63" s="39">
        <v>95.4534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97.1094</v>
      </c>
      <c r="F64" s="34">
        <v>97.1153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97.5847</v>
      </c>
      <c r="R64" s="34">
        <v>97.6487</v>
      </c>
      <c r="S64" s="34">
        <v>7.53</v>
      </c>
      <c r="T64" s="34">
        <v>95.34</v>
      </c>
      <c r="U64" s="34">
        <v>96.2071</v>
      </c>
      <c r="V64" s="34">
        <v>96.2784</v>
      </c>
      <c r="W64" s="34">
        <v>2.67</v>
      </c>
      <c r="X64" s="34">
        <v>92.47</v>
      </c>
      <c r="Y64" s="34">
        <v>97.7161</v>
      </c>
      <c r="Z64" s="34">
        <v>98.0561</v>
      </c>
      <c r="AA64" s="34">
        <v>4.96</v>
      </c>
      <c r="AB64" s="34">
        <v>91.5</v>
      </c>
      <c r="AC64" s="34">
        <v>97.0649</v>
      </c>
      <c r="AD64" s="34">
        <v>97.3228</v>
      </c>
      <c r="AE64" s="34">
        <v>8.4</v>
      </c>
      <c r="AF64" s="34">
        <v>90.89</v>
      </c>
      <c r="AG64" s="34">
        <v>95.9702</v>
      </c>
      <c r="AH64" s="34">
        <v>96.2249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97.6644</v>
      </c>
      <c r="F65" s="34">
        <v>97.7388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98.5503</v>
      </c>
      <c r="R65" s="34">
        <v>98.2615</v>
      </c>
      <c r="S65" s="34">
        <v>22.21</v>
      </c>
      <c r="T65" s="34">
        <v>115.31</v>
      </c>
      <c r="U65" s="34">
        <v>108.653</v>
      </c>
      <c r="V65" s="34">
        <v>96.9479</v>
      </c>
      <c r="W65" s="34">
        <v>4.71</v>
      </c>
      <c r="X65" s="34">
        <v>96.72</v>
      </c>
      <c r="Y65" s="34">
        <v>98.7709</v>
      </c>
      <c r="Z65" s="34">
        <v>98.489</v>
      </c>
      <c r="AA65" s="34">
        <v>9</v>
      </c>
      <c r="AB65" s="34">
        <v>98.77</v>
      </c>
      <c r="AC65" s="34">
        <v>98.2817</v>
      </c>
      <c r="AD65" s="34">
        <v>98.0157</v>
      </c>
      <c r="AE65" s="34">
        <v>9.62</v>
      </c>
      <c r="AF65" s="34">
        <v>93.62</v>
      </c>
      <c r="AG65" s="34">
        <v>97.2672</v>
      </c>
      <c r="AH65" s="34">
        <v>97.0371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98.3934</v>
      </c>
      <c r="F66" s="34">
        <v>98.4076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98.7506</v>
      </c>
      <c r="R66" s="34">
        <v>98.8091</v>
      </c>
      <c r="S66" s="34">
        <v>2.73</v>
      </c>
      <c r="T66" s="34">
        <v>100.94</v>
      </c>
      <c r="U66" s="34">
        <v>96.8309</v>
      </c>
      <c r="V66" s="34">
        <v>97.6182</v>
      </c>
      <c r="W66" s="34">
        <v>3.65</v>
      </c>
      <c r="X66" s="34">
        <v>95.77</v>
      </c>
      <c r="Y66" s="34">
        <v>99.0142</v>
      </c>
      <c r="Z66" s="34">
        <v>98.9292</v>
      </c>
      <c r="AA66" s="34">
        <v>7.36</v>
      </c>
      <c r="AB66" s="34">
        <v>97.05</v>
      </c>
      <c r="AC66" s="34">
        <v>98.5439</v>
      </c>
      <c r="AD66" s="34">
        <v>98.6416</v>
      </c>
      <c r="AE66" s="34">
        <v>8.52</v>
      </c>
      <c r="AF66" s="34">
        <v>94.49</v>
      </c>
      <c r="AG66" s="34">
        <v>97.4707</v>
      </c>
      <c r="AH66" s="34">
        <v>97.8675</v>
      </c>
      <c r="AI66" s="34">
        <v>5.210643015521067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99.228</v>
      </c>
      <c r="F67" s="34">
        <v>99.0964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99.4276</v>
      </c>
      <c r="R67" s="34">
        <v>99.3298</v>
      </c>
      <c r="S67" s="34">
        <v>7.44</v>
      </c>
      <c r="T67" s="34">
        <v>100.35</v>
      </c>
      <c r="U67" s="34">
        <v>98.5578</v>
      </c>
      <c r="V67" s="34">
        <v>98.2848</v>
      </c>
      <c r="W67" s="34">
        <v>5.63</v>
      </c>
      <c r="X67" s="34">
        <v>97.38</v>
      </c>
      <c r="Y67" s="34">
        <v>99.4909</v>
      </c>
      <c r="Z67" s="34">
        <v>99.3658</v>
      </c>
      <c r="AA67" s="34">
        <v>7.15</v>
      </c>
      <c r="AB67" s="34">
        <v>99.89</v>
      </c>
      <c r="AC67" s="34">
        <v>99.0301</v>
      </c>
      <c r="AD67" s="34">
        <v>99.2199</v>
      </c>
      <c r="AE67" s="34">
        <v>11.14</v>
      </c>
      <c r="AF67" s="34">
        <v>101.01</v>
      </c>
      <c r="AG67" s="34">
        <v>98.8925</v>
      </c>
      <c r="AH67" s="34">
        <v>98.722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99.7295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99.9104</v>
      </c>
      <c r="R68" s="34">
        <v>99.8362</v>
      </c>
      <c r="S68" s="34">
        <v>6.14</v>
      </c>
      <c r="T68" s="34">
        <v>122.08</v>
      </c>
      <c r="U68" s="34">
        <v>98.6271</v>
      </c>
      <c r="V68" s="34">
        <v>98.8958</v>
      </c>
      <c r="W68" s="34">
        <v>6.89</v>
      </c>
      <c r="X68" s="34">
        <v>113</v>
      </c>
      <c r="Y68" s="34">
        <v>100.102</v>
      </c>
      <c r="Z68" s="34">
        <v>99.7949</v>
      </c>
      <c r="AA68" s="34">
        <v>10.32</v>
      </c>
      <c r="AB68" s="34">
        <v>118.86</v>
      </c>
      <c r="AC68" s="34">
        <v>99.8404</v>
      </c>
      <c r="AD68" s="34">
        <v>99.7762</v>
      </c>
      <c r="AE68" s="34">
        <v>11.18</v>
      </c>
      <c r="AF68" s="34">
        <v>116.3</v>
      </c>
      <c r="AG68" s="34">
        <v>99.636</v>
      </c>
      <c r="AH68" s="34">
        <v>99.5895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100.156</v>
      </c>
      <c r="F69" s="34">
        <v>100.292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100.422</v>
      </c>
      <c r="R69" s="34">
        <v>100.292</v>
      </c>
      <c r="S69" s="34">
        <v>8.18</v>
      </c>
      <c r="T69" s="34">
        <v>101.65</v>
      </c>
      <c r="U69" s="34">
        <v>98.5735</v>
      </c>
      <c r="V69" s="34">
        <v>99.4726</v>
      </c>
      <c r="W69" s="34">
        <v>4.1</v>
      </c>
      <c r="X69" s="34">
        <v>127.22</v>
      </c>
      <c r="Y69" s="34">
        <v>100.371</v>
      </c>
      <c r="Z69" s="34">
        <v>100.208</v>
      </c>
      <c r="AA69" s="34">
        <v>3.99</v>
      </c>
      <c r="AB69" s="34">
        <v>108.5</v>
      </c>
      <c r="AC69" s="34">
        <v>100.229</v>
      </c>
      <c r="AD69" s="34">
        <v>100.282</v>
      </c>
      <c r="AE69" s="34">
        <v>8.46</v>
      </c>
      <c r="AF69" s="34">
        <v>105.38</v>
      </c>
      <c r="AG69" s="34">
        <v>100.446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100.773</v>
      </c>
      <c r="F70" s="34">
        <v>100.877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100.688</v>
      </c>
      <c r="R70" s="34">
        <v>100.713</v>
      </c>
      <c r="S70" s="34">
        <v>8.2</v>
      </c>
      <c r="T70" s="34">
        <v>91.61</v>
      </c>
      <c r="U70" s="34">
        <v>99.5844</v>
      </c>
      <c r="V70" s="34">
        <v>100.066</v>
      </c>
      <c r="W70" s="34">
        <v>3.93</v>
      </c>
      <c r="X70" s="34">
        <v>99.21</v>
      </c>
      <c r="Y70" s="34">
        <v>100.426</v>
      </c>
      <c r="Z70" s="34">
        <v>100.619</v>
      </c>
      <c r="AA70" s="34">
        <v>9.43</v>
      </c>
      <c r="AB70" s="34">
        <v>93.46</v>
      </c>
      <c r="AC70" s="34">
        <v>100.687</v>
      </c>
      <c r="AD70" s="34">
        <v>100.735</v>
      </c>
      <c r="AE70" s="34">
        <v>10.12</v>
      </c>
      <c r="AF70" s="34">
        <v>109.96</v>
      </c>
      <c r="AG70" s="34">
        <v>101.221</v>
      </c>
      <c r="AH70" s="34">
        <v>101.349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101.627</v>
      </c>
      <c r="F71" s="34">
        <v>101.516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101.116</v>
      </c>
      <c r="R71" s="34">
        <v>101.157</v>
      </c>
      <c r="S71" s="34">
        <v>8.63</v>
      </c>
      <c r="T71" s="34">
        <v>93.06</v>
      </c>
      <c r="U71" s="34">
        <v>100.573</v>
      </c>
      <c r="V71" s="34">
        <v>100.651</v>
      </c>
      <c r="W71" s="34">
        <v>5.28</v>
      </c>
      <c r="X71" s="34">
        <v>94.68</v>
      </c>
      <c r="Y71" s="34">
        <v>101.184</v>
      </c>
      <c r="Z71" s="34">
        <v>101.046</v>
      </c>
      <c r="AA71" s="34">
        <v>9.02</v>
      </c>
      <c r="AB71" s="34">
        <v>97.24</v>
      </c>
      <c r="AC71" s="34">
        <v>101.006</v>
      </c>
      <c r="AD71" s="34">
        <v>101.159</v>
      </c>
      <c r="AE71" s="34">
        <v>9.97</v>
      </c>
      <c r="AF71" s="34">
        <v>97.07</v>
      </c>
      <c r="AG71" s="34">
        <v>102.418</v>
      </c>
      <c r="AH71" s="34">
        <v>102.251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102.129</v>
      </c>
      <c r="F72" s="34">
        <v>102.165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101.654</v>
      </c>
      <c r="R72" s="34">
        <v>101.658</v>
      </c>
      <c r="S72" s="34">
        <v>7.36</v>
      </c>
      <c r="T72" s="34">
        <v>91.64</v>
      </c>
      <c r="U72" s="34">
        <v>100.127</v>
      </c>
      <c r="V72" s="34">
        <v>101.217</v>
      </c>
      <c r="W72" s="34">
        <v>4.27</v>
      </c>
      <c r="X72" s="34">
        <v>95.6</v>
      </c>
      <c r="Y72" s="34">
        <v>101.248</v>
      </c>
      <c r="Z72" s="34">
        <v>101.493</v>
      </c>
      <c r="AA72" s="34">
        <v>6.46</v>
      </c>
      <c r="AB72" s="34">
        <v>97.86</v>
      </c>
      <c r="AC72" s="34">
        <v>101.222</v>
      </c>
      <c r="AD72" s="34">
        <v>101.6</v>
      </c>
      <c r="AE72" s="34">
        <v>9.35</v>
      </c>
      <c r="AF72" s="34">
        <v>96.46</v>
      </c>
      <c r="AG72" s="34">
        <v>102.676</v>
      </c>
      <c r="AH72" s="34">
        <v>103.173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102.627</v>
      </c>
      <c r="F73" s="34">
        <v>102.863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102.107</v>
      </c>
      <c r="R73" s="34">
        <v>102.23</v>
      </c>
      <c r="S73" s="34">
        <v>9.22</v>
      </c>
      <c r="T73" s="34">
        <v>93.22</v>
      </c>
      <c r="U73" s="34">
        <v>101.351</v>
      </c>
      <c r="V73" s="34">
        <v>101.8</v>
      </c>
      <c r="W73" s="34">
        <v>5.19</v>
      </c>
      <c r="X73" s="34">
        <v>96.18</v>
      </c>
      <c r="Y73" s="34">
        <v>101.9</v>
      </c>
      <c r="Z73" s="34">
        <v>101.967</v>
      </c>
      <c r="AA73" s="34">
        <v>7.04</v>
      </c>
      <c r="AB73" s="34">
        <v>100.55</v>
      </c>
      <c r="AC73" s="34">
        <v>101.935</v>
      </c>
      <c r="AD73" s="34">
        <v>102.091</v>
      </c>
      <c r="AE73" s="34">
        <v>11.51</v>
      </c>
      <c r="AF73" s="34">
        <v>99.18</v>
      </c>
      <c r="AG73" s="34">
        <v>104.189</v>
      </c>
      <c r="AH73" s="34">
        <v>104.129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103.702</v>
      </c>
      <c r="F74" s="34">
        <v>103.642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103.076</v>
      </c>
      <c r="R74" s="34">
        <v>102.837</v>
      </c>
      <c r="S74" s="34">
        <v>11.56</v>
      </c>
      <c r="T74" s="34">
        <v>102.65</v>
      </c>
      <c r="U74" s="34">
        <v>104.072</v>
      </c>
      <c r="V74" s="34">
        <v>102.304</v>
      </c>
      <c r="W74" s="34">
        <v>3.56</v>
      </c>
      <c r="X74" s="34">
        <v>100.58</v>
      </c>
      <c r="Y74" s="34">
        <v>102.539</v>
      </c>
      <c r="Z74" s="34">
        <v>102.463</v>
      </c>
      <c r="AA74" s="34">
        <v>6.69</v>
      </c>
      <c r="AB74" s="34">
        <v>111.57</v>
      </c>
      <c r="AC74" s="34">
        <v>102.877</v>
      </c>
      <c r="AD74" s="34">
        <v>102.568</v>
      </c>
      <c r="AE74" s="34">
        <v>9.73</v>
      </c>
      <c r="AF74" s="34">
        <v>107.38</v>
      </c>
      <c r="AG74" s="34">
        <v>105.361</v>
      </c>
      <c r="AH74" s="34">
        <v>105.1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104.606</v>
      </c>
      <c r="F75" s="39">
        <v>104.438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103.392</v>
      </c>
      <c r="R75" s="39">
        <v>103.402</v>
      </c>
      <c r="S75" s="39">
        <v>4.83</v>
      </c>
      <c r="T75" s="39">
        <v>96.59</v>
      </c>
      <c r="U75" s="39">
        <v>101.005</v>
      </c>
      <c r="V75" s="39">
        <v>102.665</v>
      </c>
      <c r="W75" s="39">
        <v>6.24</v>
      </c>
      <c r="X75" s="39">
        <v>96.88</v>
      </c>
      <c r="Y75" s="39">
        <v>103.03</v>
      </c>
      <c r="Z75" s="39">
        <v>102.967</v>
      </c>
      <c r="AA75" s="39">
        <v>5.88</v>
      </c>
      <c r="AB75" s="39">
        <v>89.74</v>
      </c>
      <c r="AC75" s="39">
        <v>102.683</v>
      </c>
      <c r="AD75" s="39">
        <v>102.979</v>
      </c>
      <c r="AE75" s="39">
        <v>12.59</v>
      </c>
      <c r="AF75" s="39">
        <v>99.37</v>
      </c>
      <c r="AG75" s="39">
        <v>105.87</v>
      </c>
      <c r="AH75" s="39">
        <v>106.07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105.777</v>
      </c>
      <c r="F76" s="34">
        <v>105.119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104.117</v>
      </c>
      <c r="R76" s="34">
        <v>103.905</v>
      </c>
      <c r="S76" s="34">
        <v>24.33</v>
      </c>
      <c r="T76" s="34">
        <v>118.54</v>
      </c>
      <c r="U76" s="34">
        <v>119.858</v>
      </c>
      <c r="V76" s="34">
        <v>102.985</v>
      </c>
      <c r="W76" s="34">
        <v>6.81</v>
      </c>
      <c r="X76" s="34">
        <v>98.77</v>
      </c>
      <c r="Y76" s="34">
        <v>103.964</v>
      </c>
      <c r="Z76" s="34">
        <v>103.457</v>
      </c>
      <c r="AA76" s="34">
        <v>6.01</v>
      </c>
      <c r="AB76" s="34">
        <v>97</v>
      </c>
      <c r="AC76" s="34">
        <v>103.255</v>
      </c>
      <c r="AD76" s="34">
        <v>103.379</v>
      </c>
      <c r="AE76" s="34">
        <v>11.39</v>
      </c>
      <c r="AF76" s="34">
        <v>101.25</v>
      </c>
      <c r="AG76" s="34">
        <v>107.194</v>
      </c>
      <c r="AH76" s="34">
        <v>107.049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105.808</v>
      </c>
      <c r="F77" s="34">
        <v>105.6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107</v>
      </c>
      <c r="N77" s="34">
        <v>106.5</v>
      </c>
      <c r="O77" s="34">
        <v>4.6</v>
      </c>
      <c r="P77" s="34">
        <v>103.6</v>
      </c>
      <c r="Q77" s="34">
        <v>104.277</v>
      </c>
      <c r="R77" s="34">
        <v>104.369</v>
      </c>
      <c r="S77" s="34">
        <v>7.91</v>
      </c>
      <c r="T77" s="34">
        <v>124.43</v>
      </c>
      <c r="U77" s="34">
        <v>114.508</v>
      </c>
      <c r="V77" s="34">
        <v>103.259</v>
      </c>
      <c r="W77" s="34">
        <v>3.73</v>
      </c>
      <c r="X77" s="34">
        <v>100.33</v>
      </c>
      <c r="Y77" s="34">
        <v>103.801</v>
      </c>
      <c r="Z77" s="34">
        <v>103.926</v>
      </c>
      <c r="AA77" s="34">
        <v>3.85</v>
      </c>
      <c r="AB77" s="34">
        <v>102.58</v>
      </c>
      <c r="AC77" s="34">
        <v>103.56</v>
      </c>
      <c r="AD77" s="34">
        <v>103.808</v>
      </c>
      <c r="AE77" s="34">
        <v>10.39</v>
      </c>
      <c r="AF77" s="34">
        <v>103.35</v>
      </c>
      <c r="AG77" s="34">
        <v>107.837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106.116</v>
      </c>
      <c r="F78" s="34">
        <v>105.936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104.937</v>
      </c>
      <c r="R78" s="34">
        <v>104.835</v>
      </c>
      <c r="S78" s="34">
        <v>11.25</v>
      </c>
      <c r="T78" s="34">
        <v>112.3</v>
      </c>
      <c r="U78" s="34">
        <v>108.909</v>
      </c>
      <c r="V78" s="34">
        <v>103.526</v>
      </c>
      <c r="W78" s="34">
        <v>6.07</v>
      </c>
      <c r="X78" s="34">
        <v>101.58</v>
      </c>
      <c r="Y78" s="34">
        <v>104.318</v>
      </c>
      <c r="Z78" s="34">
        <v>104.396</v>
      </c>
      <c r="AA78" s="34">
        <v>5.5</v>
      </c>
      <c r="AB78" s="34">
        <v>102.39</v>
      </c>
      <c r="AC78" s="34">
        <v>104.236</v>
      </c>
      <c r="AD78" s="34">
        <v>104.255</v>
      </c>
      <c r="AE78" s="34">
        <v>13.06</v>
      </c>
      <c r="AF78" s="34">
        <v>106.83</v>
      </c>
      <c r="AG78" s="34">
        <v>109.372</v>
      </c>
      <c r="AH78" s="34">
        <v>109.038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105.865</v>
      </c>
      <c r="F79" s="34">
        <v>106.269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103.448</v>
      </c>
      <c r="R79" s="34">
        <v>105.299</v>
      </c>
      <c r="S79" s="34">
        <v>7.81</v>
      </c>
      <c r="T79" s="34">
        <v>108.19</v>
      </c>
      <c r="U79" s="34">
        <v>107.65</v>
      </c>
      <c r="V79" s="34">
        <v>103.95</v>
      </c>
      <c r="W79" s="34">
        <v>5.19</v>
      </c>
      <c r="X79" s="34">
        <v>102.44</v>
      </c>
      <c r="Y79" s="34">
        <v>104.809</v>
      </c>
      <c r="Z79" s="34">
        <v>104.885</v>
      </c>
      <c r="AA79" s="34">
        <v>4.8</v>
      </c>
      <c r="AB79" s="34">
        <v>104.69</v>
      </c>
      <c r="AC79" s="34">
        <v>104.392</v>
      </c>
      <c r="AD79" s="34">
        <v>104.719</v>
      </c>
      <c r="AE79" s="34">
        <v>10.84</v>
      </c>
      <c r="AF79" s="34">
        <v>111.96</v>
      </c>
      <c r="AG79" s="34">
        <v>109.879</v>
      </c>
      <c r="AH79" s="34">
        <v>110.034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106.952</v>
      </c>
      <c r="F80" s="34">
        <v>106.665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105.737</v>
      </c>
      <c r="R80" s="34">
        <v>105.758</v>
      </c>
      <c r="S80" s="34">
        <v>8.31</v>
      </c>
      <c r="T80" s="34">
        <v>132.22</v>
      </c>
      <c r="U80" s="34">
        <v>107.411</v>
      </c>
      <c r="V80" s="34">
        <v>104.541</v>
      </c>
      <c r="W80" s="34">
        <v>6.8</v>
      </c>
      <c r="X80" s="34">
        <v>120.69</v>
      </c>
      <c r="Y80" s="34">
        <v>105.495</v>
      </c>
      <c r="Z80" s="34">
        <v>105.385</v>
      </c>
      <c r="AA80" s="34">
        <v>4.91</v>
      </c>
      <c r="AB80" s="34">
        <v>124.69</v>
      </c>
      <c r="AC80" s="34">
        <v>105.17</v>
      </c>
      <c r="AD80" s="34">
        <v>105.205</v>
      </c>
      <c r="AE80" s="34">
        <v>12.97</v>
      </c>
      <c r="AF80" s="34">
        <v>131.39</v>
      </c>
      <c r="AG80" s="34">
        <v>111.802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107.064</v>
      </c>
      <c r="G81" s="67">
        <v>5.615671641791041</v>
      </c>
      <c r="H81" s="60">
        <v>113.22</v>
      </c>
      <c r="I81" s="60">
        <v>105.6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106.222</v>
      </c>
      <c r="R81" s="34">
        <v>106.256</v>
      </c>
      <c r="S81" s="34">
        <v>10.43</v>
      </c>
      <c r="T81" s="34">
        <v>112.26</v>
      </c>
      <c r="U81" s="34">
        <v>107.793</v>
      </c>
      <c r="V81" s="34">
        <v>105.184</v>
      </c>
      <c r="W81" s="34">
        <v>4.48</v>
      </c>
      <c r="X81" s="34">
        <v>132.92</v>
      </c>
      <c r="Y81" s="34">
        <v>105.75</v>
      </c>
      <c r="Z81" s="34">
        <v>105.891</v>
      </c>
      <c r="AA81" s="34">
        <v>4.95</v>
      </c>
      <c r="AB81" s="34">
        <v>113.87</v>
      </c>
      <c r="AC81" s="34">
        <v>105.527</v>
      </c>
      <c r="AD81" s="34">
        <v>105.698</v>
      </c>
      <c r="AE81" s="34">
        <v>10.32</v>
      </c>
      <c r="AF81" s="34">
        <v>116.26</v>
      </c>
      <c r="AG81" s="34">
        <v>110.973</v>
      </c>
      <c r="AH81" s="34">
        <v>111.982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107.684</v>
      </c>
      <c r="F82" s="34">
        <v>107.42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109.5</v>
      </c>
      <c r="N82" s="34">
        <v>108.3</v>
      </c>
      <c r="O82" s="34">
        <v>7.2</v>
      </c>
      <c r="P82" s="34">
        <v>107.8</v>
      </c>
      <c r="Q82" s="34">
        <v>106.864</v>
      </c>
      <c r="R82" s="34">
        <v>106.788</v>
      </c>
      <c r="S82" s="34">
        <v>8.41</v>
      </c>
      <c r="T82" s="34">
        <v>99.31</v>
      </c>
      <c r="U82" s="34">
        <v>107.825</v>
      </c>
      <c r="V82" s="34">
        <v>105.772</v>
      </c>
      <c r="W82" s="34">
        <v>6.55</v>
      </c>
      <c r="X82" s="34">
        <v>105.71</v>
      </c>
      <c r="Y82" s="34">
        <v>106.682</v>
      </c>
      <c r="Z82" s="34">
        <v>106.396</v>
      </c>
      <c r="AA82" s="34">
        <v>6.89</v>
      </c>
      <c r="AB82" s="34">
        <v>99.89</v>
      </c>
      <c r="AC82" s="34">
        <v>106.224</v>
      </c>
      <c r="AD82" s="34">
        <v>106.172</v>
      </c>
      <c r="AE82" s="34">
        <v>11.46</v>
      </c>
      <c r="AF82" s="34">
        <v>122.56</v>
      </c>
      <c r="AG82" s="34">
        <v>113.063</v>
      </c>
      <c r="AH82" s="34">
        <v>112.993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107.647</v>
      </c>
      <c r="F83" s="34">
        <v>107.745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107.404</v>
      </c>
      <c r="R83" s="34">
        <v>107.302</v>
      </c>
      <c r="S83" s="34">
        <v>5.95</v>
      </c>
      <c r="T83" s="34">
        <v>98.6</v>
      </c>
      <c r="U83" s="34">
        <v>107.048</v>
      </c>
      <c r="V83" s="34">
        <v>106.279</v>
      </c>
      <c r="W83" s="34">
        <v>4.65</v>
      </c>
      <c r="X83" s="34">
        <v>99.08</v>
      </c>
      <c r="Y83" s="34">
        <v>106.897</v>
      </c>
      <c r="Z83" s="34">
        <v>106.89</v>
      </c>
      <c r="AA83" s="34">
        <v>5.7</v>
      </c>
      <c r="AB83" s="34">
        <v>102.78</v>
      </c>
      <c r="AC83" s="34">
        <v>106.492</v>
      </c>
      <c r="AD83" s="34">
        <v>106.61</v>
      </c>
      <c r="AE83" s="34">
        <v>10.45</v>
      </c>
      <c r="AF83" s="34">
        <v>107.21</v>
      </c>
      <c r="AG83" s="34">
        <v>113.796</v>
      </c>
      <c r="AH83" s="34">
        <v>114.043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108.293</v>
      </c>
      <c r="F84" s="34">
        <v>108.047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107.78</v>
      </c>
      <c r="R84" s="34">
        <v>107.787</v>
      </c>
      <c r="S84" s="34">
        <v>7.77</v>
      </c>
      <c r="T84" s="34">
        <v>98.76</v>
      </c>
      <c r="U84" s="34">
        <v>107.182</v>
      </c>
      <c r="V84" s="34">
        <v>106.744</v>
      </c>
      <c r="W84" s="34">
        <v>7.25</v>
      </c>
      <c r="X84" s="34">
        <v>102.53</v>
      </c>
      <c r="Y84" s="34">
        <v>107.738</v>
      </c>
      <c r="Z84" s="34">
        <v>107.363</v>
      </c>
      <c r="AA84" s="34">
        <v>7.25</v>
      </c>
      <c r="AB84" s="34">
        <v>104.95</v>
      </c>
      <c r="AC84" s="34">
        <v>106.975</v>
      </c>
      <c r="AD84" s="34">
        <v>107.014</v>
      </c>
      <c r="AE84" s="34">
        <v>12.5</v>
      </c>
      <c r="AF84" s="34">
        <v>108.52</v>
      </c>
      <c r="AG84" s="34">
        <v>115.284</v>
      </c>
      <c r="AH84" s="34">
        <v>115.104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108.646</v>
      </c>
      <c r="F85" s="34">
        <v>108.268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108.464</v>
      </c>
      <c r="R85" s="34">
        <v>108.232</v>
      </c>
      <c r="S85" s="34">
        <v>6.62</v>
      </c>
      <c r="T85" s="34">
        <v>99.39</v>
      </c>
      <c r="U85" s="34">
        <v>107.891</v>
      </c>
      <c r="V85" s="34">
        <v>107.168</v>
      </c>
      <c r="W85" s="34">
        <v>6.14</v>
      </c>
      <c r="X85" s="34">
        <v>102.09</v>
      </c>
      <c r="Y85" s="34">
        <v>107.981</v>
      </c>
      <c r="Z85" s="34">
        <v>107.805</v>
      </c>
      <c r="AA85" s="34">
        <v>5.92</v>
      </c>
      <c r="AB85" s="34">
        <v>106.5</v>
      </c>
      <c r="AC85" s="34">
        <v>107.281</v>
      </c>
      <c r="AD85" s="34">
        <v>107.395</v>
      </c>
      <c r="AE85" s="34">
        <v>12.15</v>
      </c>
      <c r="AF85" s="34">
        <v>111.23</v>
      </c>
      <c r="AG85" s="34">
        <v>116.674</v>
      </c>
      <c r="AH85" s="34">
        <v>116.15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108.233</v>
      </c>
      <c r="F86" s="34">
        <v>108.398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108.58</v>
      </c>
      <c r="R86" s="34">
        <v>108.613</v>
      </c>
      <c r="S86" s="34">
        <v>-0.29</v>
      </c>
      <c r="T86" s="34">
        <v>102.34</v>
      </c>
      <c r="U86" s="34">
        <v>106.58</v>
      </c>
      <c r="V86" s="34">
        <v>107.561</v>
      </c>
      <c r="W86" s="34">
        <v>4.69</v>
      </c>
      <c r="X86" s="34">
        <v>105.29</v>
      </c>
      <c r="Y86" s="34">
        <v>107.981</v>
      </c>
      <c r="Z86" s="34">
        <v>108.232</v>
      </c>
      <c r="AA86" s="34">
        <v>2.98</v>
      </c>
      <c r="AB86" s="34">
        <v>114.9</v>
      </c>
      <c r="AC86" s="34">
        <v>107.507</v>
      </c>
      <c r="AD86" s="34">
        <v>107.778</v>
      </c>
      <c r="AE86" s="34">
        <v>10.59</v>
      </c>
      <c r="AF86" s="34">
        <v>118.76</v>
      </c>
      <c r="AG86" s="34">
        <v>117.041</v>
      </c>
      <c r="AH86" s="34">
        <v>117.165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108.393</v>
      </c>
      <c r="F87" s="39">
        <v>108.563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109.188</v>
      </c>
      <c r="R87" s="39">
        <v>108.933</v>
      </c>
      <c r="S87" s="39">
        <v>6.91</v>
      </c>
      <c r="T87" s="39">
        <v>103.26</v>
      </c>
      <c r="U87" s="39">
        <v>107.747</v>
      </c>
      <c r="V87" s="39">
        <v>107.984</v>
      </c>
      <c r="W87" s="39">
        <v>6.79</v>
      </c>
      <c r="X87" s="39">
        <v>103.45</v>
      </c>
      <c r="Y87" s="39">
        <v>108.798</v>
      </c>
      <c r="Z87" s="39">
        <v>108.667</v>
      </c>
      <c r="AA87" s="39">
        <v>6.79</v>
      </c>
      <c r="AB87" s="39">
        <v>95.84</v>
      </c>
      <c r="AC87" s="39">
        <v>108.208</v>
      </c>
      <c r="AD87" s="39">
        <v>108.173</v>
      </c>
      <c r="AE87" s="39">
        <v>12.46</v>
      </c>
      <c r="AF87" s="39">
        <v>111.76</v>
      </c>
      <c r="AG87" s="39">
        <v>118.464</v>
      </c>
      <c r="AH87" s="39">
        <v>118.164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108.414</v>
      </c>
      <c r="F88" s="34">
        <v>108.873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109.018</v>
      </c>
      <c r="R88" s="34">
        <v>109.224</v>
      </c>
      <c r="S88" s="34">
        <v>-11.61</v>
      </c>
      <c r="T88" s="34">
        <v>104.78</v>
      </c>
      <c r="U88" s="34">
        <v>107.244</v>
      </c>
      <c r="V88" s="34">
        <v>108.459</v>
      </c>
      <c r="W88" s="34">
        <v>3.62</v>
      </c>
      <c r="X88" s="34">
        <v>102.34</v>
      </c>
      <c r="Y88" s="34">
        <v>108.96</v>
      </c>
      <c r="Z88" s="34">
        <v>109.107</v>
      </c>
      <c r="AA88" s="34">
        <v>4.68</v>
      </c>
      <c r="AB88" s="34">
        <v>101.54</v>
      </c>
      <c r="AC88" s="34">
        <v>108.405</v>
      </c>
      <c r="AD88" s="34">
        <v>108.555</v>
      </c>
      <c r="AE88" s="34">
        <v>10.76</v>
      </c>
      <c r="AF88" s="34">
        <v>112.14</v>
      </c>
      <c r="AG88" s="34">
        <v>119.048</v>
      </c>
      <c r="AH88" s="34">
        <v>119.151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109.636</v>
      </c>
      <c r="F89" s="34">
        <v>109.302</v>
      </c>
      <c r="G89" s="67">
        <v>-2.8338265626401316</v>
      </c>
      <c r="H89" s="34">
        <v>108.35</v>
      </c>
      <c r="I89" s="34">
        <v>106.4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109.553</v>
      </c>
      <c r="R89" s="34">
        <v>109.587</v>
      </c>
      <c r="S89" s="34">
        <v>-2.89</v>
      </c>
      <c r="T89" s="34">
        <v>120.83</v>
      </c>
      <c r="U89" s="34">
        <v>109.332</v>
      </c>
      <c r="V89" s="34">
        <v>108.955</v>
      </c>
      <c r="W89" s="34">
        <v>5.27</v>
      </c>
      <c r="X89" s="34">
        <v>105.62</v>
      </c>
      <c r="Y89" s="34">
        <v>109.748</v>
      </c>
      <c r="Z89" s="34">
        <v>109.547</v>
      </c>
      <c r="AA89" s="34">
        <v>3.75</v>
      </c>
      <c r="AB89" s="34">
        <v>106.43</v>
      </c>
      <c r="AC89" s="34">
        <v>108.742</v>
      </c>
      <c r="AD89" s="34">
        <v>108.94</v>
      </c>
      <c r="AE89" s="34">
        <v>10.82</v>
      </c>
      <c r="AF89" s="34">
        <v>114.53</v>
      </c>
      <c r="AG89" s="34">
        <v>120.229</v>
      </c>
      <c r="AH89" s="34">
        <v>120.132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109.788</v>
      </c>
      <c r="F90" s="34">
        <v>109.717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110.054</v>
      </c>
      <c r="R90" s="34">
        <v>110.038</v>
      </c>
      <c r="S90" s="34">
        <v>3.05</v>
      </c>
      <c r="T90" s="34">
        <v>115.73</v>
      </c>
      <c r="U90" s="34">
        <v>110.258</v>
      </c>
      <c r="V90" s="34">
        <v>109.355</v>
      </c>
      <c r="W90" s="34">
        <v>6.04</v>
      </c>
      <c r="X90" s="34">
        <v>107.72</v>
      </c>
      <c r="Y90" s="34">
        <v>110.171</v>
      </c>
      <c r="Z90" s="34">
        <v>109.975</v>
      </c>
      <c r="AA90" s="34">
        <v>5.21</v>
      </c>
      <c r="AB90" s="34">
        <v>107.72</v>
      </c>
      <c r="AC90" s="34">
        <v>109.107</v>
      </c>
      <c r="AD90" s="34">
        <v>109.359</v>
      </c>
      <c r="AE90" s="34">
        <v>11.87</v>
      </c>
      <c r="AF90" s="34">
        <v>119.52</v>
      </c>
      <c r="AG90" s="34">
        <v>121.521</v>
      </c>
      <c r="AH90" s="34">
        <v>121.097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110.476</v>
      </c>
      <c r="F91" s="34">
        <v>110.033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110.641</v>
      </c>
      <c r="R91" s="34">
        <v>110.492</v>
      </c>
      <c r="S91" s="34">
        <v>2.33</v>
      </c>
      <c r="T91" s="34">
        <v>110.71</v>
      </c>
      <c r="U91" s="34">
        <v>109.512</v>
      </c>
      <c r="V91" s="34">
        <v>109.584</v>
      </c>
      <c r="W91" s="34">
        <v>6.43</v>
      </c>
      <c r="X91" s="34">
        <v>109.02</v>
      </c>
      <c r="Y91" s="34">
        <v>110.523</v>
      </c>
      <c r="Z91" s="34">
        <v>110.382</v>
      </c>
      <c r="AA91" s="34">
        <v>5.6</v>
      </c>
      <c r="AB91" s="34">
        <v>110.55</v>
      </c>
      <c r="AC91" s="34">
        <v>109.944</v>
      </c>
      <c r="AD91" s="34">
        <v>109.791</v>
      </c>
      <c r="AE91" s="34">
        <v>11.28</v>
      </c>
      <c r="AF91" s="34">
        <v>124.59</v>
      </c>
      <c r="AG91" s="34">
        <v>122.089</v>
      </c>
      <c r="AH91" s="34">
        <v>122.03</v>
      </c>
      <c r="AI91" s="34">
        <v>5.540166204986149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110.184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111.032</v>
      </c>
      <c r="R92" s="34">
        <v>110.876</v>
      </c>
      <c r="S92" s="34">
        <v>2.18</v>
      </c>
      <c r="T92" s="34">
        <v>135.11</v>
      </c>
      <c r="U92" s="34">
        <v>109.373</v>
      </c>
      <c r="V92" s="34">
        <v>109.7</v>
      </c>
      <c r="W92" s="34">
        <v>4.9</v>
      </c>
      <c r="X92" s="34">
        <v>126.6</v>
      </c>
      <c r="Y92" s="34">
        <v>110.589</v>
      </c>
      <c r="Z92" s="34">
        <v>110.782</v>
      </c>
      <c r="AA92" s="34">
        <v>3.33</v>
      </c>
      <c r="AB92" s="34">
        <v>128.84</v>
      </c>
      <c r="AC92" s="34">
        <v>109.948</v>
      </c>
      <c r="AD92" s="34">
        <v>110.205</v>
      </c>
      <c r="AE92" s="34">
        <v>9.33</v>
      </c>
      <c r="AF92" s="34">
        <v>143.64</v>
      </c>
      <c r="AG92" s="34">
        <v>122.587</v>
      </c>
      <c r="AH92" s="34">
        <v>122.956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110.559</v>
      </c>
      <c r="F93" s="34">
        <v>110.439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111.231</v>
      </c>
      <c r="R93" s="34">
        <v>111.183</v>
      </c>
      <c r="S93" s="34">
        <v>2.25</v>
      </c>
      <c r="T93" s="34">
        <v>114.78</v>
      </c>
      <c r="U93" s="34">
        <v>109.58</v>
      </c>
      <c r="V93" s="34">
        <v>109.753</v>
      </c>
      <c r="W93" s="34">
        <v>5.76</v>
      </c>
      <c r="X93" s="34">
        <v>140.57</v>
      </c>
      <c r="Y93" s="34">
        <v>111.407</v>
      </c>
      <c r="Z93" s="34">
        <v>111.188</v>
      </c>
      <c r="AA93" s="34">
        <v>4.64</v>
      </c>
      <c r="AB93" s="34">
        <v>119.16</v>
      </c>
      <c r="AC93" s="34">
        <v>110.429</v>
      </c>
      <c r="AD93" s="34">
        <v>110.635</v>
      </c>
      <c r="AE93" s="34">
        <v>12.82</v>
      </c>
      <c r="AF93" s="34">
        <v>131.16</v>
      </c>
      <c r="AG93" s="34">
        <v>123.969</v>
      </c>
      <c r="AH93" s="34">
        <v>123.898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110.501</v>
      </c>
      <c r="F94" s="34">
        <v>110.641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111.567</v>
      </c>
      <c r="R94" s="34">
        <v>111.443</v>
      </c>
      <c r="S94" s="34">
        <v>0.24</v>
      </c>
      <c r="T94" s="34">
        <v>99.56</v>
      </c>
      <c r="U94" s="34">
        <v>108.86</v>
      </c>
      <c r="V94" s="34">
        <v>109.77</v>
      </c>
      <c r="W94" s="34">
        <v>3.13</v>
      </c>
      <c r="X94" s="34">
        <v>109.02</v>
      </c>
      <c r="Y94" s="34">
        <v>111.617</v>
      </c>
      <c r="Z94" s="34">
        <v>111.59</v>
      </c>
      <c r="AA94" s="34">
        <v>4.12</v>
      </c>
      <c r="AB94" s="34">
        <v>104.01</v>
      </c>
      <c r="AC94" s="34">
        <v>110.815</v>
      </c>
      <c r="AD94" s="34">
        <v>111.122</v>
      </c>
      <c r="AE94" s="34">
        <v>10.06</v>
      </c>
      <c r="AF94" s="34">
        <v>134.89</v>
      </c>
      <c r="AG94" s="34">
        <v>125.003</v>
      </c>
      <c r="AH94" s="34">
        <v>124.842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110.798</v>
      </c>
      <c r="F95" s="67">
        <v>110.898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110.2</v>
      </c>
      <c r="N95" s="34">
        <v>109.8</v>
      </c>
      <c r="O95" s="34">
        <v>4</v>
      </c>
      <c r="P95" s="34">
        <v>105.2</v>
      </c>
      <c r="Q95" s="34">
        <v>111.625</v>
      </c>
      <c r="R95" s="34">
        <v>111.689</v>
      </c>
      <c r="S95" s="34">
        <v>1.11</v>
      </c>
      <c r="T95" s="34">
        <v>99.7</v>
      </c>
      <c r="U95" s="34">
        <v>108.672</v>
      </c>
      <c r="V95" s="34">
        <v>109.811</v>
      </c>
      <c r="W95" s="34">
        <v>5.41</v>
      </c>
      <c r="X95" s="34">
        <v>104.43</v>
      </c>
      <c r="Y95" s="34">
        <v>111.917</v>
      </c>
      <c r="Z95" s="34">
        <v>111.993</v>
      </c>
      <c r="AA95" s="34">
        <v>5.29</v>
      </c>
      <c r="AB95" s="34">
        <v>108.22</v>
      </c>
      <c r="AC95" s="34">
        <v>111.714</v>
      </c>
      <c r="AD95" s="34">
        <v>111.642</v>
      </c>
      <c r="AE95" s="34">
        <v>10.92</v>
      </c>
      <c r="AF95" s="34">
        <v>118.91</v>
      </c>
      <c r="AG95" s="34">
        <v>125.909</v>
      </c>
      <c r="AH95" s="34">
        <v>125.768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110.962</v>
      </c>
      <c r="F96" s="67">
        <v>111.26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</v>
      </c>
      <c r="R96" s="34">
        <v>111.993</v>
      </c>
      <c r="S96" s="34">
        <v>3.22</v>
      </c>
      <c r="T96" s="34">
        <v>101.94</v>
      </c>
      <c r="U96" s="34">
        <v>110.007</v>
      </c>
      <c r="V96" s="34">
        <v>109.876</v>
      </c>
      <c r="W96" s="34">
        <v>3.86</v>
      </c>
      <c r="X96" s="34">
        <v>106.49</v>
      </c>
      <c r="Y96" s="34">
        <v>112.418</v>
      </c>
      <c r="Z96" s="34">
        <v>112.408</v>
      </c>
      <c r="AA96" s="34">
        <v>5.51</v>
      </c>
      <c r="AB96" s="34">
        <v>110.73</v>
      </c>
      <c r="AC96" s="34">
        <v>112.112</v>
      </c>
      <c r="AD96" s="34">
        <v>112.14</v>
      </c>
      <c r="AE96" s="34">
        <v>9.76</v>
      </c>
      <c r="AF96" s="34">
        <v>119.12</v>
      </c>
      <c r="AG96" s="34">
        <v>126.642</v>
      </c>
      <c r="AH96" s="34">
        <v>126.681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111.969</v>
      </c>
      <c r="F97" s="34">
        <v>111.699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112.388</v>
      </c>
      <c r="R97" s="34">
        <v>112.391</v>
      </c>
      <c r="S97" s="34">
        <v>0.62</v>
      </c>
      <c r="T97" s="34">
        <v>100.01</v>
      </c>
      <c r="U97" s="34">
        <v>109.311</v>
      </c>
      <c r="V97" s="34">
        <v>109.907</v>
      </c>
      <c r="W97" s="34">
        <v>3.97</v>
      </c>
      <c r="X97" s="34">
        <v>106.14</v>
      </c>
      <c r="Y97" s="34">
        <v>112.882</v>
      </c>
      <c r="Z97" s="34">
        <v>112.831</v>
      </c>
      <c r="AA97" s="34">
        <v>4.42</v>
      </c>
      <c r="AB97" s="34">
        <v>111.21</v>
      </c>
      <c r="AC97" s="34">
        <v>112.525</v>
      </c>
      <c r="AD97" s="34">
        <v>112.601</v>
      </c>
      <c r="AE97" s="34">
        <v>8.56</v>
      </c>
      <c r="AF97" s="34">
        <v>120.75</v>
      </c>
      <c r="AG97" s="34">
        <v>127.435</v>
      </c>
      <c r="AH97" s="34">
        <v>127.597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112.467</v>
      </c>
      <c r="F98" s="34">
        <v>112.079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112.865</v>
      </c>
      <c r="R98" s="34">
        <v>112.848</v>
      </c>
      <c r="S98" s="34">
        <v>-0.06</v>
      </c>
      <c r="T98" s="34">
        <v>102.28</v>
      </c>
      <c r="U98" s="34">
        <v>108.752</v>
      </c>
      <c r="V98" s="34">
        <v>109.934</v>
      </c>
      <c r="W98" s="34">
        <v>6.15</v>
      </c>
      <c r="X98" s="34">
        <v>111.77</v>
      </c>
      <c r="Y98" s="34">
        <v>113.532</v>
      </c>
      <c r="Z98" s="34">
        <v>113.251</v>
      </c>
      <c r="AA98" s="34">
        <v>4.14</v>
      </c>
      <c r="AB98" s="34">
        <v>119.66</v>
      </c>
      <c r="AC98" s="34">
        <v>112.759</v>
      </c>
      <c r="AD98" s="34">
        <v>113.065</v>
      </c>
      <c r="AE98" s="34">
        <v>9.89</v>
      </c>
      <c r="AF98" s="34">
        <v>130.5</v>
      </c>
      <c r="AG98" s="34">
        <v>128.795</v>
      </c>
      <c r="AH98" s="34">
        <v>128.514</v>
      </c>
      <c r="AI98" s="34">
        <v>4.851752021563348</v>
      </c>
      <c r="AJ98" s="34">
        <v>116.7</v>
      </c>
      <c r="AK98" s="34">
        <v>115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112.283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113.498</v>
      </c>
      <c r="R99" s="39">
        <v>113.294</v>
      </c>
      <c r="S99" s="39">
        <v>2.27</v>
      </c>
      <c r="T99" s="39">
        <v>105.61</v>
      </c>
      <c r="U99" s="39">
        <v>108.887</v>
      </c>
      <c r="V99" s="39">
        <v>110.031</v>
      </c>
      <c r="W99" s="39">
        <v>4.06</v>
      </c>
      <c r="X99" s="39">
        <v>107.65</v>
      </c>
      <c r="Y99" s="39">
        <v>113.593</v>
      </c>
      <c r="Z99" s="39">
        <v>113.663</v>
      </c>
      <c r="AA99" s="39">
        <v>5.44</v>
      </c>
      <c r="AB99" s="39">
        <v>101.06</v>
      </c>
      <c r="AC99" s="39">
        <v>113.495</v>
      </c>
      <c r="AD99" s="39">
        <v>113.56</v>
      </c>
      <c r="AE99" s="39">
        <v>9.19</v>
      </c>
      <c r="AF99" s="39">
        <v>122.02</v>
      </c>
      <c r="AG99" s="39">
        <v>129.307</v>
      </c>
      <c r="AH99" s="39">
        <v>129.423</v>
      </c>
      <c r="AI99" s="39">
        <v>4.314477468839885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112.075</v>
      </c>
      <c r="F100" s="67">
        <v>112.377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</v>
      </c>
      <c r="R100" s="34">
        <v>113.659</v>
      </c>
      <c r="S100" s="34">
        <v>1.78</v>
      </c>
      <c r="T100" s="34">
        <v>106.65</v>
      </c>
      <c r="U100" s="34">
        <v>109.528</v>
      </c>
      <c r="V100" s="34">
        <v>110.201</v>
      </c>
      <c r="W100" s="34">
        <v>4.54</v>
      </c>
      <c r="X100" s="34">
        <v>106.99</v>
      </c>
      <c r="Y100" s="34">
        <v>113.987</v>
      </c>
      <c r="Z100" s="34">
        <v>114.084</v>
      </c>
      <c r="AA100" s="34">
        <v>4.87</v>
      </c>
      <c r="AB100" s="34">
        <v>106.49</v>
      </c>
      <c r="AC100" s="34">
        <v>113.842</v>
      </c>
      <c r="AD100" s="34">
        <v>114.079</v>
      </c>
      <c r="AE100" s="34">
        <v>9.07</v>
      </c>
      <c r="AF100" s="34">
        <v>122.32</v>
      </c>
      <c r="AG100" s="34">
        <v>130.019</v>
      </c>
      <c r="AH100" s="34">
        <v>130.34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111.948</v>
      </c>
      <c r="F101" s="67">
        <v>112.595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113.911</v>
      </c>
      <c r="R101" s="34">
        <v>113.972</v>
      </c>
      <c r="S101" s="34">
        <v>-5.67</v>
      </c>
      <c r="T101" s="34">
        <v>113.98</v>
      </c>
      <c r="U101" s="34">
        <v>103.067</v>
      </c>
      <c r="V101" s="34">
        <v>110.401</v>
      </c>
      <c r="W101" s="34">
        <v>4</v>
      </c>
      <c r="X101" s="34">
        <v>109.84</v>
      </c>
      <c r="Y101" s="34">
        <v>114.233</v>
      </c>
      <c r="Z101" s="34">
        <v>114.534</v>
      </c>
      <c r="AA101" s="34">
        <v>5.48</v>
      </c>
      <c r="AB101" s="34">
        <v>112.25</v>
      </c>
      <c r="AC101" s="34">
        <v>114.422</v>
      </c>
      <c r="AD101" s="34">
        <v>114.628</v>
      </c>
      <c r="AE101" s="34">
        <v>9.4</v>
      </c>
      <c r="AF101" s="34">
        <v>125.29</v>
      </c>
      <c r="AG101" s="34">
        <v>131.212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112.959</v>
      </c>
      <c r="F102" s="67">
        <v>113.056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114.291</v>
      </c>
      <c r="R102" s="34">
        <v>114.329</v>
      </c>
      <c r="S102" s="34">
        <v>0.07</v>
      </c>
      <c r="T102" s="34">
        <v>115.81</v>
      </c>
      <c r="U102" s="34">
        <v>110.074</v>
      </c>
      <c r="V102" s="34">
        <v>110.601</v>
      </c>
      <c r="W102" s="34">
        <v>4.3</v>
      </c>
      <c r="X102" s="34">
        <v>112.36</v>
      </c>
      <c r="Y102" s="34">
        <v>115.054</v>
      </c>
      <c r="Z102" s="34">
        <v>115.016</v>
      </c>
      <c r="AA102" s="34">
        <v>6.08</v>
      </c>
      <c r="AB102" s="34">
        <v>114.27</v>
      </c>
      <c r="AC102" s="34">
        <v>115.279</v>
      </c>
      <c r="AD102" s="34">
        <v>115.184</v>
      </c>
      <c r="AE102" s="34">
        <v>7.8</v>
      </c>
      <c r="AF102" s="34">
        <v>128.84</v>
      </c>
      <c r="AG102" s="34">
        <v>131.682</v>
      </c>
      <c r="AH102" s="34">
        <v>132.258</v>
      </c>
      <c r="AI102" s="34">
        <v>4.866850321395773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114.039</v>
      </c>
      <c r="F103" s="67">
        <v>113.594</v>
      </c>
      <c r="G103" s="67">
        <v>1.2545927054395478</v>
      </c>
      <c r="H103" s="67">
        <v>112.99</v>
      </c>
      <c r="I103" s="67">
        <v>108.3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114.784</v>
      </c>
      <c r="R103" s="34">
        <v>114.752</v>
      </c>
      <c r="S103" s="34">
        <v>1.02</v>
      </c>
      <c r="T103" s="34">
        <v>111.84</v>
      </c>
      <c r="U103" s="34">
        <v>110.782</v>
      </c>
      <c r="V103" s="34">
        <v>110.775</v>
      </c>
      <c r="W103" s="34">
        <v>4.44</v>
      </c>
      <c r="X103" s="34">
        <v>113.86</v>
      </c>
      <c r="Y103" s="34">
        <v>115.888</v>
      </c>
      <c r="Z103" s="34">
        <v>115.501</v>
      </c>
      <c r="AA103" s="34">
        <v>4.51</v>
      </c>
      <c r="AB103" s="34">
        <v>115.54</v>
      </c>
      <c r="AC103" s="34">
        <v>115.585</v>
      </c>
      <c r="AD103" s="34">
        <v>115.705</v>
      </c>
      <c r="AE103" s="34">
        <v>9.31</v>
      </c>
      <c r="AF103" s="34">
        <v>136.19</v>
      </c>
      <c r="AG103" s="34">
        <v>133.763</v>
      </c>
      <c r="AH103" s="34">
        <v>133.256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114.356</v>
      </c>
      <c r="F104" s="67">
        <v>114.008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115.333</v>
      </c>
      <c r="R104" s="34">
        <v>115.18</v>
      </c>
      <c r="S104" s="34">
        <v>0.43</v>
      </c>
      <c r="T104" s="34">
        <v>135.69</v>
      </c>
      <c r="U104" s="34">
        <v>109.385</v>
      </c>
      <c r="V104" s="34">
        <v>110.939</v>
      </c>
      <c r="W104" s="34">
        <v>6.92</v>
      </c>
      <c r="X104" s="34">
        <v>135.36</v>
      </c>
      <c r="Y104" s="34">
        <v>116.288</v>
      </c>
      <c r="Z104" s="34">
        <v>115.958</v>
      </c>
      <c r="AA104" s="34">
        <v>5.94</v>
      </c>
      <c r="AB104" s="34">
        <v>136.49</v>
      </c>
      <c r="AC104" s="34">
        <v>116.047</v>
      </c>
      <c r="AD104" s="34">
        <v>116.206</v>
      </c>
      <c r="AE104" s="34">
        <v>10.14</v>
      </c>
      <c r="AF104" s="34">
        <v>158.21</v>
      </c>
      <c r="AG104" s="34">
        <v>134.428</v>
      </c>
      <c r="AH104" s="34">
        <v>134.237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114.328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113.5</v>
      </c>
      <c r="N105" s="67">
        <v>114</v>
      </c>
      <c r="O105" s="34">
        <v>4.3</v>
      </c>
      <c r="P105" s="34">
        <v>122.5</v>
      </c>
      <c r="Q105" s="34">
        <v>115.569</v>
      </c>
      <c r="R105" s="34">
        <v>115.579</v>
      </c>
      <c r="S105" s="34">
        <v>1.04</v>
      </c>
      <c r="T105" s="34">
        <v>115.97</v>
      </c>
      <c r="U105" s="34">
        <v>111.476</v>
      </c>
      <c r="V105" s="34">
        <v>111.119</v>
      </c>
      <c r="W105" s="34">
        <v>3.68</v>
      </c>
      <c r="X105" s="34">
        <v>145.74</v>
      </c>
      <c r="Y105" s="34">
        <v>116.302</v>
      </c>
      <c r="Z105" s="34">
        <v>116.39</v>
      </c>
      <c r="AA105" s="34">
        <v>5.48</v>
      </c>
      <c r="AB105" s="34">
        <v>125.69</v>
      </c>
      <c r="AC105" s="34">
        <v>116.48</v>
      </c>
      <c r="AD105" s="34">
        <v>116.722</v>
      </c>
      <c r="AE105" s="34">
        <v>10.1</v>
      </c>
      <c r="AF105" s="34">
        <v>144.41</v>
      </c>
      <c r="AG105" s="34">
        <v>135.262</v>
      </c>
      <c r="AH105" s="34">
        <v>135.19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</v>
      </c>
      <c r="F106" s="67">
        <v>114.671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115.962</v>
      </c>
      <c r="R106" s="34">
        <v>116.003</v>
      </c>
      <c r="S106" s="34">
        <v>1.27</v>
      </c>
      <c r="T106" s="34">
        <v>100.82</v>
      </c>
      <c r="U106" s="34">
        <v>110.763</v>
      </c>
      <c r="V106" s="34">
        <v>111.26</v>
      </c>
      <c r="W106" s="34">
        <v>3.4</v>
      </c>
      <c r="X106" s="34">
        <v>112.72</v>
      </c>
      <c r="Y106" s="34">
        <v>116.759</v>
      </c>
      <c r="Z106" s="34">
        <v>116.825</v>
      </c>
      <c r="AA106" s="34">
        <v>5.76</v>
      </c>
      <c r="AB106" s="34">
        <v>109.99</v>
      </c>
      <c r="AC106" s="34">
        <v>117.262</v>
      </c>
      <c r="AD106" s="34">
        <v>117.248</v>
      </c>
      <c r="AE106" s="34">
        <v>8.36</v>
      </c>
      <c r="AF106" s="34">
        <v>146.16</v>
      </c>
      <c r="AG106" s="34">
        <v>136.264</v>
      </c>
      <c r="AH106" s="34">
        <v>136.129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115.138</v>
      </c>
      <c r="F107" s="67">
        <v>115.017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116.575</v>
      </c>
      <c r="R107" s="34">
        <v>116.469</v>
      </c>
      <c r="S107" s="34">
        <v>2.85</v>
      </c>
      <c r="T107" s="34">
        <v>102.54</v>
      </c>
      <c r="U107" s="34">
        <v>111.293</v>
      </c>
      <c r="V107" s="34">
        <v>111.337</v>
      </c>
      <c r="W107" s="34">
        <v>5.92</v>
      </c>
      <c r="X107" s="34">
        <v>110.61</v>
      </c>
      <c r="Y107" s="34">
        <v>117.512</v>
      </c>
      <c r="Z107" s="34">
        <v>117.266</v>
      </c>
      <c r="AA107" s="34">
        <v>5.39</v>
      </c>
      <c r="AB107" s="34">
        <v>114.05</v>
      </c>
      <c r="AC107" s="34">
        <v>117.542</v>
      </c>
      <c r="AD107" s="34">
        <v>117.768</v>
      </c>
      <c r="AE107" s="34">
        <v>9.03</v>
      </c>
      <c r="AF107" s="34">
        <v>129.65</v>
      </c>
      <c r="AG107" s="34">
        <v>136.973</v>
      </c>
      <c r="AH107" s="34">
        <v>137.061</v>
      </c>
      <c r="AI107" s="34">
        <v>4.757462686567158</v>
      </c>
      <c r="AJ107" s="34">
        <v>112.3</v>
      </c>
      <c r="AK107" s="34">
        <v>117.4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115.497</v>
      </c>
      <c r="F108" s="67">
        <v>115.312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117.039</v>
      </c>
      <c r="R108" s="34">
        <v>116.917</v>
      </c>
      <c r="S108" s="34">
        <v>0.55</v>
      </c>
      <c r="T108" s="34">
        <v>102.49</v>
      </c>
      <c r="U108" s="34">
        <v>110.601</v>
      </c>
      <c r="V108" s="34">
        <v>111.376</v>
      </c>
      <c r="W108" s="34">
        <v>3.85</v>
      </c>
      <c r="X108" s="34">
        <v>110.59</v>
      </c>
      <c r="Y108" s="34">
        <v>117.446</v>
      </c>
      <c r="Z108" s="34">
        <v>117.709</v>
      </c>
      <c r="AA108" s="34">
        <v>5.47</v>
      </c>
      <c r="AB108" s="34">
        <v>116.79</v>
      </c>
      <c r="AC108" s="34">
        <v>118.293</v>
      </c>
      <c r="AD108" s="34">
        <v>118.276</v>
      </c>
      <c r="AE108" s="34">
        <v>8.91</v>
      </c>
      <c r="AF108" s="34">
        <v>129.73</v>
      </c>
      <c r="AG108" s="34">
        <v>137.976</v>
      </c>
      <c r="AH108" s="34">
        <v>137.995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115.305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115.6</v>
      </c>
      <c r="N109" s="67">
        <v>116.2</v>
      </c>
      <c r="O109" s="67">
        <v>3.8</v>
      </c>
      <c r="P109" s="67">
        <v>110.5</v>
      </c>
      <c r="Q109" s="67">
        <v>117.36</v>
      </c>
      <c r="R109" s="67">
        <v>117.328</v>
      </c>
      <c r="S109" s="34">
        <v>0.81</v>
      </c>
      <c r="T109" s="34">
        <v>100.82</v>
      </c>
      <c r="U109" s="34">
        <v>110.524</v>
      </c>
      <c r="V109" s="34">
        <v>111.421</v>
      </c>
      <c r="W109" s="34">
        <v>4.56</v>
      </c>
      <c r="X109" s="34">
        <v>110.99</v>
      </c>
      <c r="Y109" s="34">
        <v>117.978</v>
      </c>
      <c r="Z109" s="34">
        <v>118.174</v>
      </c>
      <c r="AA109" s="34">
        <v>4.61</v>
      </c>
      <c r="AB109" s="34">
        <v>116.34</v>
      </c>
      <c r="AC109" s="34">
        <v>118.59</v>
      </c>
      <c r="AD109" s="34">
        <v>118.768</v>
      </c>
      <c r="AE109" s="34">
        <v>8.29</v>
      </c>
      <c r="AF109" s="34">
        <v>130.76</v>
      </c>
      <c r="AG109" s="34">
        <v>138.689</v>
      </c>
      <c r="AH109" s="34">
        <v>138.942</v>
      </c>
      <c r="AI109" s="34">
        <v>1.8467220683287167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115.796</v>
      </c>
      <c r="F110" s="67">
        <v>116.003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117.646</v>
      </c>
      <c r="R110" s="67">
        <v>117.771</v>
      </c>
      <c r="S110" s="34">
        <v>1.51</v>
      </c>
      <c r="T110" s="34">
        <v>103.83</v>
      </c>
      <c r="U110" s="34">
        <v>110.263</v>
      </c>
      <c r="V110" s="34">
        <v>111.526</v>
      </c>
      <c r="W110" s="34">
        <v>5.11</v>
      </c>
      <c r="X110" s="34">
        <v>117.48</v>
      </c>
      <c r="Y110" s="34">
        <v>118.617</v>
      </c>
      <c r="Z110" s="34">
        <v>118.666</v>
      </c>
      <c r="AA110" s="34">
        <v>6.37</v>
      </c>
      <c r="AB110" s="34">
        <v>127.28</v>
      </c>
      <c r="AC110" s="34">
        <v>119.119</v>
      </c>
      <c r="AD110" s="34">
        <v>119.258</v>
      </c>
      <c r="AE110" s="34">
        <v>8.12</v>
      </c>
      <c r="AF110" s="34">
        <v>141.1</v>
      </c>
      <c r="AG110" s="34">
        <v>139.1</v>
      </c>
      <c r="AH110" s="34">
        <v>139.93</v>
      </c>
      <c r="AI110" s="34">
        <v>2.999143101970865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116.677</v>
      </c>
      <c r="F111" s="39">
        <v>116.495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118.447</v>
      </c>
      <c r="R111" s="39">
        <v>118.269</v>
      </c>
      <c r="S111" s="39">
        <v>5.67</v>
      </c>
      <c r="T111" s="39">
        <v>111.6</v>
      </c>
      <c r="U111" s="39">
        <v>113.138</v>
      </c>
      <c r="V111" s="39">
        <v>111.618</v>
      </c>
      <c r="W111" s="39">
        <v>5.47</v>
      </c>
      <c r="X111" s="39">
        <v>113.54</v>
      </c>
      <c r="Y111" s="39">
        <v>119.727</v>
      </c>
      <c r="Z111" s="39">
        <v>119.152</v>
      </c>
      <c r="AA111" s="39">
        <v>5</v>
      </c>
      <c r="AB111" s="39">
        <v>106.11</v>
      </c>
      <c r="AC111" s="39">
        <v>119.27</v>
      </c>
      <c r="AD111" s="39">
        <v>119.794</v>
      </c>
      <c r="AE111" s="39">
        <v>9.72</v>
      </c>
      <c r="AF111" s="39">
        <v>133.88</v>
      </c>
      <c r="AG111" s="39">
        <v>142.02</v>
      </c>
      <c r="AH111" s="39">
        <v>140.946</v>
      </c>
      <c r="AI111" s="39">
        <v>3.4926470588235268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117.121</v>
      </c>
      <c r="F112" s="67">
        <v>116.972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117.5</v>
      </c>
      <c r="O112" s="67">
        <v>3.8</v>
      </c>
      <c r="P112" s="67">
        <v>113.6</v>
      </c>
      <c r="Q112" s="67">
        <v>118.764</v>
      </c>
      <c r="R112" s="67">
        <v>118.764</v>
      </c>
      <c r="S112" s="67">
        <v>1.73</v>
      </c>
      <c r="T112" s="67">
        <v>108.49</v>
      </c>
      <c r="U112" s="34">
        <v>110.369</v>
      </c>
      <c r="V112" s="34">
        <v>111.606</v>
      </c>
      <c r="W112" s="34">
        <v>4.66</v>
      </c>
      <c r="X112" s="34">
        <v>111.98</v>
      </c>
      <c r="Y112" s="34">
        <v>119.785</v>
      </c>
      <c r="Z112" s="34">
        <v>119.598</v>
      </c>
      <c r="AA112" s="34">
        <v>5.65</v>
      </c>
      <c r="AB112" s="34">
        <v>112.5</v>
      </c>
      <c r="AC112" s="34">
        <v>120.503</v>
      </c>
      <c r="AD112" s="34">
        <v>120.382</v>
      </c>
      <c r="AE112" s="34">
        <v>9.32</v>
      </c>
      <c r="AF112" s="34">
        <v>133.71</v>
      </c>
      <c r="AG112" s="34">
        <v>142.164</v>
      </c>
      <c r="AH112" s="34">
        <v>141.917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117.539</v>
      </c>
      <c r="F113" s="34">
        <v>117.391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117.9</v>
      </c>
      <c r="O113" s="67">
        <v>6.9</v>
      </c>
      <c r="P113" s="67">
        <v>120.4</v>
      </c>
      <c r="Q113" s="67">
        <v>121.098</v>
      </c>
      <c r="R113" s="67">
        <v>119.204</v>
      </c>
      <c r="S113" s="67">
        <v>8.08</v>
      </c>
      <c r="T113" s="67">
        <v>123.19</v>
      </c>
      <c r="U113" s="34">
        <v>112.001</v>
      </c>
      <c r="V113" s="34">
        <v>111.53</v>
      </c>
      <c r="W113" s="34">
        <v>6.35</v>
      </c>
      <c r="X113" s="34">
        <v>116.82</v>
      </c>
      <c r="Y113" s="34">
        <v>120.26</v>
      </c>
      <c r="Z113" s="34">
        <v>120.006</v>
      </c>
      <c r="AA113" s="34">
        <v>6.67</v>
      </c>
      <c r="AB113" s="34">
        <v>119.74</v>
      </c>
      <c r="AC113" s="34">
        <v>121.097</v>
      </c>
      <c r="AD113" s="34">
        <v>120.928</v>
      </c>
      <c r="AE113" s="34">
        <v>9.66</v>
      </c>
      <c r="AF113" s="34">
        <v>137.39</v>
      </c>
      <c r="AG113" s="34">
        <v>143.076</v>
      </c>
      <c r="AH113" s="34">
        <v>142.834</v>
      </c>
      <c r="AI113" s="34">
        <v>5.871886120996436</v>
      </c>
      <c r="AJ113" s="34">
        <v>119</v>
      </c>
      <c r="AK113" s="107">
        <v>119.7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117.699</v>
      </c>
      <c r="F114" s="34">
        <v>117.788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117.9</v>
      </c>
      <c r="N114" s="67">
        <v>118.3</v>
      </c>
      <c r="O114" s="67">
        <v>5.7</v>
      </c>
      <c r="P114" s="67">
        <v>117.2</v>
      </c>
      <c r="Q114" s="67">
        <v>120.433</v>
      </c>
      <c r="R114" s="67">
        <v>119.633</v>
      </c>
      <c r="S114" s="67">
        <v>-0.17</v>
      </c>
      <c r="T114" s="67">
        <v>115.61</v>
      </c>
      <c r="U114" s="34">
        <v>109.724</v>
      </c>
      <c r="V114" s="34">
        <v>111.453</v>
      </c>
      <c r="W114" s="34">
        <v>4.53</v>
      </c>
      <c r="X114" s="34">
        <v>117.45</v>
      </c>
      <c r="Y114" s="34">
        <v>120.444</v>
      </c>
      <c r="Z114" s="34">
        <v>120.389</v>
      </c>
      <c r="AA114" s="34">
        <v>4.6</v>
      </c>
      <c r="AB114" s="34">
        <v>119.53</v>
      </c>
      <c r="AC114" s="34">
        <v>121.24</v>
      </c>
      <c r="AD114" s="34">
        <v>121.391</v>
      </c>
      <c r="AE114" s="34">
        <v>9.11</v>
      </c>
      <c r="AF114" s="34">
        <v>140.58</v>
      </c>
      <c r="AG114" s="34">
        <v>143.287</v>
      </c>
      <c r="AH114" s="34">
        <v>143.744</v>
      </c>
      <c r="AI114" s="107">
        <v>3.1523642732048986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118.193</v>
      </c>
      <c r="F115" s="34">
        <v>118.214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121.049</v>
      </c>
      <c r="R115" s="67">
        <v>120.164</v>
      </c>
      <c r="S115" s="67">
        <v>-1.1</v>
      </c>
      <c r="T115" s="67">
        <v>110.62</v>
      </c>
      <c r="U115" s="34">
        <v>110.811</v>
      </c>
      <c r="V115" s="34">
        <v>111.438</v>
      </c>
      <c r="W115" s="34">
        <v>3.3</v>
      </c>
      <c r="X115" s="34">
        <v>117.63</v>
      </c>
      <c r="Y115" s="34">
        <v>120.68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121.853</v>
      </c>
      <c r="AE115" s="34">
        <v>7.76</v>
      </c>
      <c r="AF115" s="34">
        <v>146.77</v>
      </c>
      <c r="AG115" s="34">
        <v>144.766</v>
      </c>
      <c r="AH115" s="34">
        <v>144.673</v>
      </c>
      <c r="AI115" s="34">
        <v>1.694915254237288</v>
      </c>
      <c r="AJ115" s="34">
        <v>120</v>
      </c>
      <c r="AK115" s="107">
        <v>120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118.929</v>
      </c>
      <c r="F116" s="34">
        <v>118.645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</v>
      </c>
      <c r="N116" s="67">
        <v>119.2</v>
      </c>
      <c r="O116" s="67">
        <v>5.1</v>
      </c>
      <c r="P116" s="67">
        <v>144.1</v>
      </c>
      <c r="Q116" s="67">
        <v>121.129</v>
      </c>
      <c r="R116" s="67">
        <v>120.822</v>
      </c>
      <c r="S116" s="34">
        <v>3.34</v>
      </c>
      <c r="T116" s="34">
        <v>140.22</v>
      </c>
      <c r="U116" s="34">
        <v>111.533</v>
      </c>
      <c r="V116" s="34">
        <v>111.463</v>
      </c>
      <c r="W116" s="34">
        <v>5.39</v>
      </c>
      <c r="X116" s="34">
        <v>142.65</v>
      </c>
      <c r="Y116" s="34">
        <v>121.146</v>
      </c>
      <c r="Z116" s="34">
        <v>121.149</v>
      </c>
      <c r="AA116" s="34">
        <v>5.83</v>
      </c>
      <c r="AB116" s="34">
        <v>144.44</v>
      </c>
      <c r="AC116" s="34">
        <v>122.283</v>
      </c>
      <c r="AD116" s="34">
        <v>122.369</v>
      </c>
      <c r="AE116" s="34">
        <v>8.51</v>
      </c>
      <c r="AF116" s="34">
        <v>171.68</v>
      </c>
      <c r="AG116" s="34">
        <v>145.336</v>
      </c>
      <c r="AH116" s="34">
        <v>145.62</v>
      </c>
      <c r="AI116" s="34">
        <v>5.267008046817862</v>
      </c>
      <c r="AJ116" s="34">
        <v>143.9</v>
      </c>
      <c r="AK116" s="34">
        <v>121.7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119.002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120.3</v>
      </c>
      <c r="N117" s="67">
        <v>119.7</v>
      </c>
      <c r="O117" s="67">
        <v>6</v>
      </c>
      <c r="P117" s="67">
        <v>129.9</v>
      </c>
      <c r="Q117" s="67">
        <v>122.325</v>
      </c>
      <c r="R117" s="67">
        <v>121.524</v>
      </c>
      <c r="S117" s="34">
        <v>-3.24</v>
      </c>
      <c r="T117" s="34">
        <v>112.21</v>
      </c>
      <c r="U117" s="34">
        <v>109.798</v>
      </c>
      <c r="V117" s="34">
        <v>111.502</v>
      </c>
      <c r="W117" s="34">
        <v>3.8</v>
      </c>
      <c r="X117" s="34">
        <v>151.28</v>
      </c>
      <c r="Y117" s="34">
        <v>121.407</v>
      </c>
      <c r="Z117" s="34">
        <v>121.546</v>
      </c>
      <c r="AA117" s="34">
        <v>5.37</v>
      </c>
      <c r="AB117" s="34">
        <v>132.44</v>
      </c>
      <c r="AC117" s="34">
        <v>122.688</v>
      </c>
      <c r="AD117" s="34">
        <v>122.918</v>
      </c>
      <c r="AE117" s="34">
        <v>8.92</v>
      </c>
      <c r="AF117" s="34">
        <v>157.29</v>
      </c>
      <c r="AG117" s="34">
        <v>146.586</v>
      </c>
      <c r="AH117" s="34">
        <v>146.583</v>
      </c>
      <c r="AI117" s="34">
        <v>4.898911353032669</v>
      </c>
      <c r="AJ117" s="34">
        <v>134.9</v>
      </c>
      <c r="AK117" s="34">
        <v>122.4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119.176</v>
      </c>
      <c r="F118" s="34">
        <v>119.312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119.3</v>
      </c>
      <c r="N118" s="67">
        <v>120.2</v>
      </c>
      <c r="O118" s="67">
        <v>5.6</v>
      </c>
      <c r="P118" s="67">
        <v>122.8</v>
      </c>
      <c r="Q118" s="67">
        <v>122.387</v>
      </c>
      <c r="R118" s="67">
        <v>122.16</v>
      </c>
      <c r="S118" s="34">
        <v>-0.39</v>
      </c>
      <c r="T118" s="34">
        <v>100.43</v>
      </c>
      <c r="U118" s="34">
        <v>110.981</v>
      </c>
      <c r="V118" s="34">
        <v>111.626</v>
      </c>
      <c r="W118" s="34">
        <v>4.57</v>
      </c>
      <c r="X118" s="34">
        <v>117.88</v>
      </c>
      <c r="Y118" s="34">
        <v>122.08</v>
      </c>
      <c r="Z118" s="34">
        <v>121.954</v>
      </c>
      <c r="AA118" s="34">
        <v>5.16</v>
      </c>
      <c r="AB118" s="34">
        <v>115.67</v>
      </c>
      <c r="AC118" s="34">
        <v>123.409</v>
      </c>
      <c r="AD118" s="34">
        <v>123.476</v>
      </c>
      <c r="AE118" s="34">
        <v>8.11</v>
      </c>
      <c r="AF118" s="34">
        <v>158.02</v>
      </c>
      <c r="AG118" s="34">
        <v>147.651</v>
      </c>
      <c r="AH118" s="34">
        <v>147.554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119.296</v>
      </c>
      <c r="F119" s="34">
        <v>119.708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120.6</v>
      </c>
      <c r="N119" s="67">
        <v>120.7</v>
      </c>
      <c r="O119" s="67">
        <v>5.7</v>
      </c>
      <c r="P119" s="67">
        <v>116.8</v>
      </c>
      <c r="Q119" s="67">
        <v>123.079</v>
      </c>
      <c r="R119" s="67">
        <v>122.741</v>
      </c>
      <c r="S119" s="34">
        <v>-0.27</v>
      </c>
      <c r="T119" s="34">
        <v>102.27</v>
      </c>
      <c r="U119" s="34">
        <v>111.207</v>
      </c>
      <c r="V119" s="34">
        <v>111.821</v>
      </c>
      <c r="W119" s="34">
        <v>3.81</v>
      </c>
      <c r="X119" s="34">
        <v>114.83</v>
      </c>
      <c r="Y119" s="34">
        <v>122.237</v>
      </c>
      <c r="Z119" s="34">
        <v>122.369</v>
      </c>
      <c r="AA119" s="34">
        <v>5.45</v>
      </c>
      <c r="AB119" s="34">
        <v>120.26</v>
      </c>
      <c r="AC119" s="34">
        <v>124.057</v>
      </c>
      <c r="AD119" s="34">
        <v>124.012</v>
      </c>
      <c r="AE119" s="34">
        <v>8.18</v>
      </c>
      <c r="AF119" s="34">
        <v>140.25</v>
      </c>
      <c r="AG119" s="34">
        <v>148.098</v>
      </c>
      <c r="AH119" s="34">
        <v>148.536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120.525</v>
      </c>
      <c r="F120" s="34">
        <v>120.215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121.3</v>
      </c>
      <c r="O120" s="67">
        <v>5.4</v>
      </c>
      <c r="P120" s="67">
        <v>115</v>
      </c>
      <c r="Q120" s="67">
        <v>123.457</v>
      </c>
      <c r="R120" s="67">
        <v>123.311</v>
      </c>
      <c r="S120" s="34">
        <v>0.71</v>
      </c>
      <c r="T120" s="34">
        <v>103.22</v>
      </c>
      <c r="U120" s="34">
        <v>111.586</v>
      </c>
      <c r="V120" s="34">
        <v>112.04</v>
      </c>
      <c r="W120" s="34">
        <v>4.95</v>
      </c>
      <c r="X120" s="34">
        <v>116.07</v>
      </c>
      <c r="Y120" s="34">
        <v>123.142</v>
      </c>
      <c r="Z120" s="34">
        <v>122.784</v>
      </c>
      <c r="AA120" s="34">
        <v>4.27</v>
      </c>
      <c r="AB120" s="34">
        <v>121.77</v>
      </c>
      <c r="AC120" s="34">
        <v>124.148</v>
      </c>
      <c r="AD120" s="34">
        <v>124.529</v>
      </c>
      <c r="AE120" s="34">
        <v>7.95</v>
      </c>
      <c r="AF120" s="34">
        <v>140.04</v>
      </c>
      <c r="AG120" s="34">
        <v>149.901</v>
      </c>
      <c r="AH120" s="34">
        <v>149.532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120.784</v>
      </c>
      <c r="F121" s="34">
        <v>120.71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121.9</v>
      </c>
      <c r="O121" s="67">
        <v>5.6</v>
      </c>
      <c r="P121" s="67">
        <v>116.7</v>
      </c>
      <c r="Q121" s="67">
        <v>124.116</v>
      </c>
      <c r="R121" s="67">
        <v>123.852</v>
      </c>
      <c r="S121" s="34">
        <v>1.39</v>
      </c>
      <c r="T121" s="34">
        <v>102.22</v>
      </c>
      <c r="U121" s="34">
        <v>112.148</v>
      </c>
      <c r="V121" s="34">
        <v>112.254</v>
      </c>
      <c r="W121" s="34">
        <v>5.27</v>
      </c>
      <c r="X121" s="34">
        <v>116.84</v>
      </c>
      <c r="Y121" s="34">
        <v>123.358</v>
      </c>
      <c r="Z121" s="34">
        <v>123.182</v>
      </c>
      <c r="AA121" s="34">
        <v>5.58</v>
      </c>
      <c r="AB121" s="34">
        <v>122.83</v>
      </c>
      <c r="AC121" s="34">
        <v>124.781</v>
      </c>
      <c r="AD121" s="34">
        <v>125.092</v>
      </c>
      <c r="AE121" s="34">
        <v>9.08</v>
      </c>
      <c r="AF121" s="34">
        <v>142.63</v>
      </c>
      <c r="AG121" s="34">
        <v>150.278</v>
      </c>
      <c r="AH121" s="34">
        <v>150.531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121.266</v>
      </c>
      <c r="F122" s="34">
        <v>121.156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122.5</v>
      </c>
      <c r="O122" s="67">
        <v>6.1</v>
      </c>
      <c r="P122" s="67">
        <v>127.7</v>
      </c>
      <c r="Q122" s="67">
        <v>124.398</v>
      </c>
      <c r="R122" s="67">
        <v>124.37</v>
      </c>
      <c r="S122" s="34">
        <v>2.51</v>
      </c>
      <c r="T122" s="34">
        <v>106.43</v>
      </c>
      <c r="U122" s="34">
        <v>111.4</v>
      </c>
      <c r="V122" s="34">
        <v>112.47</v>
      </c>
      <c r="W122" s="34">
        <v>5.32</v>
      </c>
      <c r="X122" s="34">
        <v>123.74</v>
      </c>
      <c r="Y122" s="34">
        <v>123.684</v>
      </c>
      <c r="Z122" s="34">
        <v>123.56</v>
      </c>
      <c r="AA122" s="34">
        <v>5.36</v>
      </c>
      <c r="AB122" s="34">
        <v>134.09</v>
      </c>
      <c r="AC122" s="34">
        <v>125.555</v>
      </c>
      <c r="AD122" s="34">
        <v>125.705</v>
      </c>
      <c r="AE122" s="34">
        <v>9.53</v>
      </c>
      <c r="AF122" s="34">
        <v>154.55</v>
      </c>
      <c r="AG122" s="34">
        <v>151.749</v>
      </c>
      <c r="AH122" s="34">
        <v>151.53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121.269</v>
      </c>
      <c r="F123" s="39">
        <v>121.636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122.8</v>
      </c>
      <c r="N123" s="39">
        <v>123.1</v>
      </c>
      <c r="O123" s="39">
        <v>4.7</v>
      </c>
      <c r="P123" s="39">
        <v>117.9</v>
      </c>
      <c r="Q123" s="39">
        <v>124.781</v>
      </c>
      <c r="R123" s="39">
        <v>124.959</v>
      </c>
      <c r="S123" s="39">
        <v>-1.69</v>
      </c>
      <c r="T123" s="39">
        <v>109.72</v>
      </c>
      <c r="U123" s="39">
        <v>112.861</v>
      </c>
      <c r="V123" s="39">
        <v>112.7</v>
      </c>
      <c r="W123" s="39">
        <v>1.84</v>
      </c>
      <c r="X123" s="39">
        <v>115.63</v>
      </c>
      <c r="Y123" s="39">
        <v>123.508</v>
      </c>
      <c r="Z123" s="39">
        <v>123.948</v>
      </c>
      <c r="AA123" s="39">
        <v>7.34</v>
      </c>
      <c r="AB123" s="39">
        <v>113.89</v>
      </c>
      <c r="AC123" s="39">
        <v>126.717</v>
      </c>
      <c r="AD123" s="39">
        <v>126.273</v>
      </c>
      <c r="AE123" s="39">
        <v>6.12</v>
      </c>
      <c r="AF123" s="39">
        <v>142.07</v>
      </c>
      <c r="AG123" s="39">
        <v>151.519</v>
      </c>
      <c r="AH123" s="39">
        <v>152.558</v>
      </c>
      <c r="AI123" s="39">
        <v>3.0195381882770924</v>
      </c>
      <c r="AJ123" s="39">
        <v>116</v>
      </c>
      <c r="AK123" s="39">
        <v>124.2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122.447</v>
      </c>
      <c r="F124" s="34">
        <v>122.19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123.7</v>
      </c>
      <c r="N124" s="34">
        <v>123.9</v>
      </c>
      <c r="O124" s="34">
        <v>5.2</v>
      </c>
      <c r="P124" s="34">
        <v>119.5</v>
      </c>
      <c r="Q124" s="34">
        <v>125.66</v>
      </c>
      <c r="R124" s="34">
        <v>125.717</v>
      </c>
      <c r="S124" s="34">
        <v>3.41</v>
      </c>
      <c r="T124" s="34">
        <v>112.19</v>
      </c>
      <c r="U124" s="34">
        <v>111.937</v>
      </c>
      <c r="V124" s="34">
        <v>112.932</v>
      </c>
      <c r="W124" s="34">
        <v>4.43</v>
      </c>
      <c r="X124" s="34">
        <v>116.93</v>
      </c>
      <c r="Y124" s="34">
        <v>124.204</v>
      </c>
      <c r="Z124" s="34">
        <v>124.374</v>
      </c>
      <c r="AA124" s="34">
        <v>4.92</v>
      </c>
      <c r="AB124" s="34">
        <v>118.04</v>
      </c>
      <c r="AC124" s="34">
        <v>126.355</v>
      </c>
      <c r="AD124" s="34">
        <v>126.742</v>
      </c>
      <c r="AE124" s="34">
        <v>8.18</v>
      </c>
      <c r="AF124" s="34">
        <v>144.65</v>
      </c>
      <c r="AG124" s="34">
        <v>153.5</v>
      </c>
      <c r="AH124" s="34">
        <v>153.648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123.096</v>
      </c>
      <c r="F125" s="34">
        <v>122.699</v>
      </c>
      <c r="G125" s="34">
        <v>6.498638798630009</v>
      </c>
      <c r="H125" s="34">
        <v>121.27</v>
      </c>
      <c r="I125" s="34">
        <v>114.2</v>
      </c>
      <c r="J125" s="34">
        <v>114.5</v>
      </c>
      <c r="K125" s="67">
        <v>5.961538461538464</v>
      </c>
      <c r="L125" s="34">
        <v>110.2</v>
      </c>
      <c r="M125" s="34">
        <v>123.7</v>
      </c>
      <c r="N125" s="34">
        <v>124.7</v>
      </c>
      <c r="O125" s="34">
        <v>5.2</v>
      </c>
      <c r="P125" s="34">
        <v>126.7</v>
      </c>
      <c r="Q125" s="34">
        <v>126.753</v>
      </c>
      <c r="R125" s="34">
        <v>126.571</v>
      </c>
      <c r="S125" s="34">
        <v>-1.96</v>
      </c>
      <c r="T125" s="34">
        <v>120.77</v>
      </c>
      <c r="U125" s="34">
        <v>111.317</v>
      </c>
      <c r="V125" s="34">
        <v>113.245</v>
      </c>
      <c r="W125" s="34">
        <v>3</v>
      </c>
      <c r="X125" s="34">
        <v>120.32</v>
      </c>
      <c r="Y125" s="34">
        <v>125.174</v>
      </c>
      <c r="Z125" s="34">
        <v>124.822</v>
      </c>
      <c r="AA125" s="34">
        <v>3.7</v>
      </c>
      <c r="AB125" s="34">
        <v>124.17</v>
      </c>
      <c r="AC125" s="34">
        <v>126.919</v>
      </c>
      <c r="AD125" s="34">
        <v>127.201</v>
      </c>
      <c r="AE125" s="34">
        <v>7.5</v>
      </c>
      <c r="AF125" s="34">
        <v>147.69</v>
      </c>
      <c r="AG125" s="34">
        <v>155.187</v>
      </c>
      <c r="AH125" s="34">
        <v>154.769</v>
      </c>
      <c r="AI125" s="107">
        <v>4.873949579831931</v>
      </c>
      <c r="AJ125" s="107">
        <v>124.8</v>
      </c>
      <c r="AK125" s="107">
        <v>127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123.355</v>
      </c>
      <c r="F126" s="34">
        <v>123.058</v>
      </c>
      <c r="G126" s="34">
        <v>3.8225620055116116</v>
      </c>
      <c r="H126" s="34">
        <v>116.79</v>
      </c>
      <c r="I126" s="34">
        <v>114.4</v>
      </c>
      <c r="J126" s="34">
        <v>114.7</v>
      </c>
      <c r="K126" s="34">
        <v>7.76255707762557</v>
      </c>
      <c r="L126" s="34">
        <v>118</v>
      </c>
      <c r="M126" s="34">
        <v>125.9</v>
      </c>
      <c r="N126" s="34">
        <v>125.6</v>
      </c>
      <c r="O126" s="34">
        <v>6.6</v>
      </c>
      <c r="P126" s="34">
        <v>124.9</v>
      </c>
      <c r="Q126" s="34">
        <v>127.812</v>
      </c>
      <c r="R126" s="34">
        <v>127.313</v>
      </c>
      <c r="S126" s="34">
        <v>5.52</v>
      </c>
      <c r="T126" s="34">
        <v>121.99</v>
      </c>
      <c r="U126" s="34">
        <v>114.119</v>
      </c>
      <c r="V126" s="34">
        <v>113.663</v>
      </c>
      <c r="W126" s="34">
        <v>4.14</v>
      </c>
      <c r="X126" s="34">
        <v>122.31</v>
      </c>
      <c r="Y126" s="34">
        <v>125.264</v>
      </c>
      <c r="Z126" s="34">
        <v>125.261</v>
      </c>
      <c r="AA126" s="34">
        <v>5.19</v>
      </c>
      <c r="AB126" s="34">
        <v>125.74</v>
      </c>
      <c r="AC126" s="34">
        <v>127.454</v>
      </c>
      <c r="AD126" s="34">
        <v>127.708</v>
      </c>
      <c r="AE126" s="34">
        <v>10.24</v>
      </c>
      <c r="AF126" s="34">
        <v>154.98</v>
      </c>
      <c r="AG126" s="34">
        <v>156.601</v>
      </c>
      <c r="AH126" s="34">
        <v>155.849</v>
      </c>
      <c r="AI126" s="107">
        <v>6.791171477079796</v>
      </c>
      <c r="AJ126" s="107">
        <v>125.8</v>
      </c>
      <c r="AK126" s="107">
        <v>127.4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123.093</v>
      </c>
      <c r="F127" s="34">
        <v>123.345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126.4</v>
      </c>
      <c r="N127" s="34">
        <v>126.5</v>
      </c>
      <c r="O127" s="34">
        <v>5.5</v>
      </c>
      <c r="P127" s="34">
        <v>131.4</v>
      </c>
      <c r="Q127" s="34">
        <v>127.822</v>
      </c>
      <c r="R127" s="34">
        <v>127.859</v>
      </c>
      <c r="S127" s="34">
        <v>1.1</v>
      </c>
      <c r="T127" s="34">
        <v>111.83</v>
      </c>
      <c r="U127" s="34">
        <v>112.996</v>
      </c>
      <c r="V127" s="34">
        <v>114.098</v>
      </c>
      <c r="W127" s="34">
        <v>3.77</v>
      </c>
      <c r="X127" s="34">
        <v>122.06</v>
      </c>
      <c r="Y127" s="34">
        <v>125.654</v>
      </c>
      <c r="Z127" s="34">
        <v>125.696</v>
      </c>
      <c r="AA127" s="34">
        <v>6.32</v>
      </c>
      <c r="AB127" s="34">
        <v>128.78</v>
      </c>
      <c r="AC127" s="34">
        <v>128.258</v>
      </c>
      <c r="AD127" s="34">
        <v>128.221</v>
      </c>
      <c r="AE127" s="34">
        <v>7.7</v>
      </c>
      <c r="AF127" s="34">
        <v>158.07</v>
      </c>
      <c r="AG127" s="34">
        <v>156.282</v>
      </c>
      <c r="AH127" s="34">
        <v>156.889</v>
      </c>
      <c r="AI127" s="34">
        <v>5.416666666666667</v>
      </c>
      <c r="AJ127" s="34">
        <v>126.5</v>
      </c>
      <c r="AK127" s="107">
        <v>126.1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123.167</v>
      </c>
      <c r="F128" s="34">
        <v>123.761</v>
      </c>
      <c r="G128" s="34">
        <v>-2.019144481005077</v>
      </c>
      <c r="H128" s="34">
        <v>131.02</v>
      </c>
      <c r="I128" s="34">
        <v>114.5</v>
      </c>
      <c r="J128" s="34">
        <v>115.2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128.561</v>
      </c>
      <c r="R128" s="34">
        <v>128.302</v>
      </c>
      <c r="S128" s="34">
        <v>3.49</v>
      </c>
      <c r="T128" s="34">
        <v>145.12</v>
      </c>
      <c r="U128" s="34">
        <v>114.324</v>
      </c>
      <c r="V128" s="34">
        <v>114.543</v>
      </c>
      <c r="W128" s="34">
        <v>4.47</v>
      </c>
      <c r="X128" s="34">
        <v>149.03</v>
      </c>
      <c r="Y128" s="34">
        <v>126.31</v>
      </c>
      <c r="Z128" s="34">
        <v>126.132</v>
      </c>
      <c r="AA128" s="34">
        <v>4.55</v>
      </c>
      <c r="AB128" s="34">
        <v>151.02</v>
      </c>
      <c r="AC128" s="34">
        <v>128.539</v>
      </c>
      <c r="AD128" s="34">
        <v>128.694</v>
      </c>
      <c r="AE128" s="34">
        <v>9.07</v>
      </c>
      <c r="AF128" s="34">
        <v>187.24</v>
      </c>
      <c r="AG128" s="34">
        <v>158.191</v>
      </c>
      <c r="AH128" s="34">
        <v>157.934</v>
      </c>
      <c r="AI128" s="107">
        <v>5.0034746351632995</v>
      </c>
      <c r="AJ128" s="107">
        <v>151.1</v>
      </c>
      <c r="AK128" s="107">
        <v>127.9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124.408</v>
      </c>
      <c r="F129" s="34">
        <v>124.389</v>
      </c>
      <c r="G129" s="34">
        <v>0.0781738586616702</v>
      </c>
      <c r="H129" s="34">
        <v>128.02</v>
      </c>
      <c r="I129" s="34">
        <v>114.9</v>
      </c>
      <c r="J129" s="34">
        <v>115.4</v>
      </c>
      <c r="K129" s="34">
        <v>5.529953917050695</v>
      </c>
      <c r="L129" s="34">
        <v>160.3</v>
      </c>
      <c r="M129" s="34">
        <v>128.8</v>
      </c>
      <c r="N129" s="34">
        <v>128.6</v>
      </c>
      <c r="O129" s="34">
        <v>4.3</v>
      </c>
      <c r="P129" s="34">
        <v>135.5</v>
      </c>
      <c r="Q129" s="34">
        <v>128.484</v>
      </c>
      <c r="R129" s="34">
        <v>128.737</v>
      </c>
      <c r="S129" s="34">
        <v>3.84</v>
      </c>
      <c r="T129" s="34">
        <v>116.52</v>
      </c>
      <c r="U129" s="34">
        <v>114.489</v>
      </c>
      <c r="V129" s="34">
        <v>114.999</v>
      </c>
      <c r="W129" s="34">
        <v>4.93</v>
      </c>
      <c r="X129" s="34">
        <v>158.74</v>
      </c>
      <c r="Y129" s="34">
        <v>126.787</v>
      </c>
      <c r="Z129" s="34">
        <v>126.553</v>
      </c>
      <c r="AA129" s="34">
        <v>6.46</v>
      </c>
      <c r="AB129" s="34">
        <v>141</v>
      </c>
      <c r="AC129" s="34">
        <v>129.177</v>
      </c>
      <c r="AD129" s="34">
        <v>129.11</v>
      </c>
      <c r="AE129" s="34">
        <v>9.3</v>
      </c>
      <c r="AF129" s="34">
        <v>171.92</v>
      </c>
      <c r="AG129" s="34">
        <v>159.651</v>
      </c>
      <c r="AH129" s="34">
        <v>158.961</v>
      </c>
      <c r="AI129" s="107">
        <v>4.744255003706453</v>
      </c>
      <c r="AJ129" s="119">
        <v>141.3</v>
      </c>
      <c r="AK129" s="34">
        <v>128.8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125.237</v>
      </c>
      <c r="F130" s="34">
        <v>125.099</v>
      </c>
      <c r="G130" s="34">
        <v>4.122530775837382</v>
      </c>
      <c r="H130" s="34">
        <v>109.11</v>
      </c>
      <c r="I130" s="34">
        <v>115.3</v>
      </c>
      <c r="J130" s="34">
        <v>115.7</v>
      </c>
      <c r="K130" s="34">
        <v>8.438818565400844</v>
      </c>
      <c r="L130" s="34">
        <v>128.5</v>
      </c>
      <c r="M130" s="34">
        <v>129.6</v>
      </c>
      <c r="N130" s="34">
        <v>129.7</v>
      </c>
      <c r="O130" s="34">
        <v>5.8</v>
      </c>
      <c r="P130" s="34">
        <v>129.9</v>
      </c>
      <c r="Q130" s="34">
        <v>129.416</v>
      </c>
      <c r="R130" s="34">
        <v>129.226</v>
      </c>
      <c r="S130" s="34">
        <v>3.1</v>
      </c>
      <c r="T130" s="34">
        <v>103.54</v>
      </c>
      <c r="U130" s="34">
        <v>114.783</v>
      </c>
      <c r="V130" s="34">
        <v>115.46</v>
      </c>
      <c r="W130" s="34">
        <v>3.21</v>
      </c>
      <c r="X130" s="34">
        <v>121.66</v>
      </c>
      <c r="Y130" s="34">
        <v>126.853</v>
      </c>
      <c r="Z130" s="34">
        <v>126.958</v>
      </c>
      <c r="AA130" s="34">
        <v>4.74</v>
      </c>
      <c r="AB130" s="34">
        <v>121.15</v>
      </c>
      <c r="AC130" s="34">
        <v>129.227</v>
      </c>
      <c r="AD130" s="34">
        <v>129.477</v>
      </c>
      <c r="AE130" s="34">
        <v>7.66</v>
      </c>
      <c r="AF130" s="34">
        <v>170.14</v>
      </c>
      <c r="AG130" s="34">
        <v>159.329</v>
      </c>
      <c r="AH130" s="34">
        <v>159.954</v>
      </c>
      <c r="AI130" s="107">
        <v>6.6170388751033915</v>
      </c>
      <c r="AJ130" s="107">
        <v>128.9</v>
      </c>
      <c r="AK130" s="107">
        <v>128.6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126.377</v>
      </c>
      <c r="F131" s="34">
        <v>125.712</v>
      </c>
      <c r="G131" s="34">
        <v>14.366453965360066</v>
      </c>
      <c r="H131" s="34">
        <v>125.46</v>
      </c>
      <c r="I131" s="34">
        <v>127.6</v>
      </c>
      <c r="J131" s="34">
        <v>116</v>
      </c>
      <c r="K131" s="34">
        <v>17.865804365400166</v>
      </c>
      <c r="L131" s="34">
        <v>145.8</v>
      </c>
      <c r="M131" s="67">
        <v>131.4</v>
      </c>
      <c r="N131" s="67">
        <v>130.8</v>
      </c>
      <c r="O131" s="67">
        <v>6</v>
      </c>
      <c r="P131" s="67">
        <v>123.8</v>
      </c>
      <c r="Q131" s="67">
        <v>129.703</v>
      </c>
      <c r="R131" s="67">
        <v>129.736</v>
      </c>
      <c r="S131" s="67">
        <v>3.34</v>
      </c>
      <c r="T131" s="34">
        <v>105.68</v>
      </c>
      <c r="U131" s="34">
        <v>115.284</v>
      </c>
      <c r="V131" s="34">
        <v>115.947</v>
      </c>
      <c r="W131" s="34">
        <v>5.33</v>
      </c>
      <c r="X131" s="34">
        <v>120.95</v>
      </c>
      <c r="Y131" s="34">
        <v>127.529</v>
      </c>
      <c r="Z131" s="34">
        <v>127.357</v>
      </c>
      <c r="AA131" s="34">
        <v>4.13</v>
      </c>
      <c r="AB131" s="34">
        <v>125.23</v>
      </c>
      <c r="AC131" s="34">
        <v>129.544</v>
      </c>
      <c r="AD131" s="34">
        <v>129.841</v>
      </c>
      <c r="AE131" s="34">
        <v>9.36</v>
      </c>
      <c r="AF131" s="34">
        <v>153.38</v>
      </c>
      <c r="AG131" s="34">
        <v>161.411</v>
      </c>
      <c r="AH131" s="34">
        <v>160.948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126.037</v>
      </c>
      <c r="F132" s="34">
        <v>126.177</v>
      </c>
      <c r="G132" s="34">
        <v>-1.7835800312586172</v>
      </c>
      <c r="H132" s="34">
        <v>106.83</v>
      </c>
      <c r="I132" s="34">
        <v>115.7</v>
      </c>
      <c r="J132" s="34">
        <v>116.2</v>
      </c>
      <c r="K132" s="34">
        <v>-0.8308157099697842</v>
      </c>
      <c r="L132" s="34">
        <v>131.3</v>
      </c>
      <c r="M132" s="67">
        <v>131.1</v>
      </c>
      <c r="N132" s="67">
        <v>132</v>
      </c>
      <c r="O132" s="67">
        <v>5</v>
      </c>
      <c r="P132" s="67">
        <v>120.7</v>
      </c>
      <c r="Q132" s="67">
        <v>130.353</v>
      </c>
      <c r="R132" s="67">
        <v>130.233</v>
      </c>
      <c r="S132" s="67">
        <v>3.41</v>
      </c>
      <c r="T132" s="34">
        <v>106.74</v>
      </c>
      <c r="U132" s="34">
        <v>115.763</v>
      </c>
      <c r="V132" s="34">
        <v>116.465</v>
      </c>
      <c r="W132" s="34">
        <v>3.35</v>
      </c>
      <c r="X132" s="34">
        <v>119.96</v>
      </c>
      <c r="Y132" s="34">
        <v>127.726</v>
      </c>
      <c r="Z132" s="34">
        <v>127.749</v>
      </c>
      <c r="AA132" s="34">
        <v>5.15</v>
      </c>
      <c r="AB132" s="34">
        <v>128.04</v>
      </c>
      <c r="AC132" s="34">
        <v>130.158</v>
      </c>
      <c r="AD132" s="34">
        <v>130.219</v>
      </c>
      <c r="AE132" s="34">
        <v>7.49</v>
      </c>
      <c r="AF132" s="34">
        <v>150.53</v>
      </c>
      <c r="AG132" s="34">
        <v>161.547</v>
      </c>
      <c r="AH132" s="34">
        <v>161.942</v>
      </c>
      <c r="AI132" s="34">
        <v>5.417024935511606</v>
      </c>
      <c r="AJ132" s="34">
        <v>122.6</v>
      </c>
      <c r="AK132" s="34">
        <v>130.2</v>
      </c>
      <c r="AL132" s="34">
        <v>130.8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118.5</v>
      </c>
      <c r="E133" s="34">
        <v>126.667</v>
      </c>
      <c r="F133" s="34">
        <v>126.611</v>
      </c>
      <c r="G133" s="34">
        <v>4.6992481203007515</v>
      </c>
      <c r="H133" s="34">
        <v>105.83</v>
      </c>
      <c r="I133" s="34">
        <v>116.2</v>
      </c>
      <c r="J133" s="34">
        <v>116.5</v>
      </c>
      <c r="K133" s="34">
        <v>8.445945945945946</v>
      </c>
      <c r="L133" s="34">
        <v>128.4</v>
      </c>
      <c r="M133" s="67">
        <v>133.4</v>
      </c>
      <c r="N133" s="67">
        <v>133.2</v>
      </c>
      <c r="O133" s="67">
        <v>5.5</v>
      </c>
      <c r="P133" s="67">
        <v>123.1</v>
      </c>
      <c r="Q133" s="67">
        <v>130.664</v>
      </c>
      <c r="R133" s="67">
        <v>130.742</v>
      </c>
      <c r="S133" s="67">
        <v>2.86</v>
      </c>
      <c r="T133" s="34">
        <v>105.15</v>
      </c>
      <c r="U133" s="34">
        <v>116.047</v>
      </c>
      <c r="V133" s="34">
        <v>117.027</v>
      </c>
      <c r="W133" s="34">
        <v>4.89</v>
      </c>
      <c r="X133" s="34">
        <v>122.55</v>
      </c>
      <c r="Y133" s="34">
        <v>128.283</v>
      </c>
      <c r="Z133" s="34">
        <v>128.132</v>
      </c>
      <c r="AA133" s="34">
        <v>4.8</v>
      </c>
      <c r="AB133" s="34">
        <v>128.72</v>
      </c>
      <c r="AC133" s="34">
        <v>130.543</v>
      </c>
      <c r="AD133" s="34">
        <v>130.568</v>
      </c>
      <c r="AE133" s="34">
        <v>9.01</v>
      </c>
      <c r="AF133" s="34">
        <v>155.48</v>
      </c>
      <c r="AG133" s="34">
        <v>163.314</v>
      </c>
      <c r="AH133" s="34">
        <v>162.932</v>
      </c>
      <c r="AI133" s="34">
        <v>6.637931034482761</v>
      </c>
      <c r="AJ133" s="34">
        <v>123.7</v>
      </c>
      <c r="AK133" s="34">
        <v>131</v>
      </c>
      <c r="AL133" s="34">
        <v>131.3</v>
      </c>
      <c r="AM133" s="3">
        <v>11</v>
      </c>
    </row>
    <row r="134" spans="1:39" ht="12.75">
      <c r="A134" s="3">
        <v>2005</v>
      </c>
      <c r="B134" s="3">
        <v>12</v>
      </c>
      <c r="C134" s="34">
        <v>4.6</v>
      </c>
      <c r="D134" s="34">
        <v>130.4</v>
      </c>
      <c r="E134" s="34">
        <v>127.056</v>
      </c>
      <c r="F134" s="34">
        <v>127.075</v>
      </c>
      <c r="G134" s="34">
        <v>2.7659574468085104</v>
      </c>
      <c r="H134" s="34">
        <v>120.75</v>
      </c>
      <c r="I134" s="34">
        <v>116.5</v>
      </c>
      <c r="J134" s="34">
        <v>116.8</v>
      </c>
      <c r="K134" s="34">
        <v>8.369723435225618</v>
      </c>
      <c r="L134" s="34">
        <v>148.9</v>
      </c>
      <c r="M134" s="67">
        <v>134</v>
      </c>
      <c r="N134" s="67">
        <v>134.6</v>
      </c>
      <c r="O134" s="67">
        <v>5.9</v>
      </c>
      <c r="P134" s="67">
        <v>135.2</v>
      </c>
      <c r="Q134" s="67">
        <v>131.481</v>
      </c>
      <c r="R134" s="67">
        <v>131.245</v>
      </c>
      <c r="S134" s="67">
        <v>7.95</v>
      </c>
      <c r="T134" s="34">
        <v>114.89</v>
      </c>
      <c r="U134" s="34">
        <v>118.188</v>
      </c>
      <c r="V134" s="34">
        <v>117.594</v>
      </c>
      <c r="W134" s="34">
        <v>3.47</v>
      </c>
      <c r="X134" s="34">
        <v>128.03</v>
      </c>
      <c r="Y134" s="34">
        <v>128.586</v>
      </c>
      <c r="Z134" s="34">
        <v>128.503</v>
      </c>
      <c r="AA134" s="34">
        <v>4.12</v>
      </c>
      <c r="AB134" s="34">
        <v>139.62</v>
      </c>
      <c r="AC134" s="34">
        <v>130.773</v>
      </c>
      <c r="AD134" s="34">
        <v>130.865</v>
      </c>
      <c r="AE134" s="34">
        <v>7.61</v>
      </c>
      <c r="AF134" s="34">
        <v>166.32</v>
      </c>
      <c r="AG134" s="34">
        <v>164.008</v>
      </c>
      <c r="AH134" s="34">
        <v>163.904</v>
      </c>
      <c r="AI134" s="34">
        <v>5.520995334370136</v>
      </c>
      <c r="AJ134" s="34">
        <v>135.7</v>
      </c>
      <c r="AK134" s="34">
        <v>132.5</v>
      </c>
      <c r="AL134" s="34">
        <v>131.7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4.9</v>
      </c>
      <c r="D135" s="39">
        <v>117.1</v>
      </c>
      <c r="E135" s="39">
        <v>127.64</v>
      </c>
      <c r="F135" s="39">
        <v>127.551</v>
      </c>
      <c r="G135" s="39">
        <v>2.7925918743333753</v>
      </c>
      <c r="H135" s="39">
        <v>106.01</v>
      </c>
      <c r="I135" s="39">
        <v>116.7</v>
      </c>
      <c r="J135" s="39">
        <v>117.1</v>
      </c>
      <c r="K135" s="39">
        <v>10.2123356926188</v>
      </c>
      <c r="L135" s="39">
        <v>109</v>
      </c>
      <c r="M135" s="39">
        <v>136.8</v>
      </c>
      <c r="N135" s="39">
        <v>135.9</v>
      </c>
      <c r="O135" s="39">
        <v>5.3</v>
      </c>
      <c r="P135" s="39">
        <v>124.1</v>
      </c>
      <c r="Q135" s="39">
        <v>131.725</v>
      </c>
      <c r="R135" s="39">
        <v>131.696</v>
      </c>
      <c r="S135" s="39">
        <v>-0.23</v>
      </c>
      <c r="T135" s="39">
        <v>109.47</v>
      </c>
      <c r="U135" s="39">
        <v>115.802</v>
      </c>
      <c r="V135" s="39">
        <v>118.168</v>
      </c>
      <c r="W135" s="39">
        <v>4.47</v>
      </c>
      <c r="X135" s="39">
        <v>120.8</v>
      </c>
      <c r="Y135" s="39">
        <v>129.027</v>
      </c>
      <c r="Z135" s="39">
        <v>128.857</v>
      </c>
      <c r="AA135" s="39">
        <v>2.75</v>
      </c>
      <c r="AB135" s="39">
        <v>117.02</v>
      </c>
      <c r="AC135" s="39">
        <v>130.786</v>
      </c>
      <c r="AD135" s="39">
        <v>131.147</v>
      </c>
      <c r="AE135" s="39">
        <v>9.35</v>
      </c>
      <c r="AF135" s="39">
        <v>155.35</v>
      </c>
      <c r="AG135" s="39">
        <v>165.125</v>
      </c>
      <c r="AH135" s="39">
        <v>164.847</v>
      </c>
      <c r="AI135" s="39">
        <v>6.637931034482761</v>
      </c>
      <c r="AJ135" s="39">
        <v>123.7</v>
      </c>
      <c r="AK135" s="39">
        <v>131.7</v>
      </c>
      <c r="AL135" s="39">
        <v>132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5.2</v>
      </c>
      <c r="D136" s="34">
        <v>121.2</v>
      </c>
      <c r="E136" s="34">
        <v>128.06</v>
      </c>
      <c r="F136" s="34">
        <v>128.027</v>
      </c>
      <c r="G136" s="34">
        <v>3.154258703754203</v>
      </c>
      <c r="H136" s="34">
        <v>113.48</v>
      </c>
      <c r="I136" s="34">
        <v>117.1</v>
      </c>
      <c r="J136" s="34">
        <v>117.4</v>
      </c>
      <c r="K136" s="34">
        <v>9.468599033816423</v>
      </c>
      <c r="L136" s="34">
        <v>113.3</v>
      </c>
      <c r="M136" s="67">
        <v>137</v>
      </c>
      <c r="N136" s="67">
        <v>137.3</v>
      </c>
      <c r="O136" s="67">
        <v>5.9</v>
      </c>
      <c r="P136" s="67">
        <v>126.6</v>
      </c>
      <c r="Q136" s="67">
        <v>132.27</v>
      </c>
      <c r="R136" s="67">
        <v>132.079</v>
      </c>
      <c r="S136" s="67">
        <v>9.17</v>
      </c>
      <c r="T136" s="34">
        <v>122.48</v>
      </c>
      <c r="U136" s="34">
        <v>119.554</v>
      </c>
      <c r="V136" s="34">
        <v>118.793</v>
      </c>
      <c r="W136" s="34">
        <v>5.11</v>
      </c>
      <c r="X136" s="34">
        <v>122.91</v>
      </c>
      <c r="Y136" s="34">
        <v>129.431</v>
      </c>
      <c r="Z136" s="34">
        <v>129.19</v>
      </c>
      <c r="AA136" s="34">
        <v>4.53</v>
      </c>
      <c r="AB136" s="34">
        <v>123.38</v>
      </c>
      <c r="AC136" s="34">
        <v>131.408</v>
      </c>
      <c r="AD136" s="34">
        <v>131.444</v>
      </c>
      <c r="AE136" s="34">
        <v>8.13</v>
      </c>
      <c r="AF136" s="34">
        <v>156.41</v>
      </c>
      <c r="AG136" s="34">
        <v>165.897</v>
      </c>
      <c r="AH136" s="34">
        <v>165.764</v>
      </c>
      <c r="AI136" s="34">
        <v>6.00169061707524</v>
      </c>
      <c r="AJ136" s="34">
        <v>125.4</v>
      </c>
      <c r="AK136" s="34">
        <v>132.6</v>
      </c>
      <c r="AL136" s="34">
        <v>132.2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128.479</v>
      </c>
      <c r="F137" s="34">
        <v>128.513</v>
      </c>
      <c r="G137" s="34">
        <v>7.503916879689955</v>
      </c>
      <c r="H137" s="34">
        <v>130.37</v>
      </c>
      <c r="I137" s="34">
        <v>117.4</v>
      </c>
      <c r="J137" s="34">
        <v>117.7</v>
      </c>
      <c r="K137" s="34">
        <v>20.508166969147013</v>
      </c>
      <c r="L137" s="34">
        <v>132.8</v>
      </c>
      <c r="M137" s="67">
        <v>139.4</v>
      </c>
      <c r="N137" s="67">
        <v>138.6</v>
      </c>
      <c r="O137" s="67">
        <v>3.6</v>
      </c>
      <c r="P137" s="67">
        <v>131.2</v>
      </c>
      <c r="Q137" s="67">
        <v>132.284</v>
      </c>
      <c r="R137" s="67">
        <v>132.448</v>
      </c>
      <c r="S137" s="67">
        <v>6.85</v>
      </c>
      <c r="T137" s="34">
        <v>129.03</v>
      </c>
      <c r="U137" s="34">
        <v>119.016</v>
      </c>
      <c r="V137" s="34">
        <v>119.384</v>
      </c>
      <c r="W137" s="34">
        <v>2.38</v>
      </c>
      <c r="X137" s="34">
        <v>123.18</v>
      </c>
      <c r="Y137" s="34">
        <v>129.247</v>
      </c>
      <c r="Z137" s="34">
        <v>129.51</v>
      </c>
      <c r="AA137" s="34">
        <v>3.17</v>
      </c>
      <c r="AB137" s="34">
        <v>128.11</v>
      </c>
      <c r="AC137" s="34">
        <v>131.523</v>
      </c>
      <c r="AD137" s="34">
        <v>131.738</v>
      </c>
      <c r="AE137" s="34">
        <v>6.93</v>
      </c>
      <c r="AF137" s="34">
        <v>157.92</v>
      </c>
      <c r="AG137" s="34">
        <v>165.967</v>
      </c>
      <c r="AH137" s="34">
        <v>166.683</v>
      </c>
      <c r="AI137" s="34">
        <v>4.487179487179494</v>
      </c>
      <c r="AJ137" s="34">
        <v>130.4</v>
      </c>
      <c r="AK137" s="34">
        <v>131.5</v>
      </c>
      <c r="AL137" s="34">
        <v>132.4</v>
      </c>
      <c r="AM137" s="3">
        <v>3</v>
      </c>
    </row>
    <row r="138" spans="4:39" ht="12.75">
      <c r="D138" s="34"/>
      <c r="E138" s="34"/>
      <c r="F138" s="34"/>
      <c r="G138" s="34"/>
      <c r="H138" s="34"/>
      <c r="I138" s="34"/>
      <c r="J138" s="34"/>
      <c r="K138" s="34"/>
      <c r="L138" s="34"/>
      <c r="M138" s="110"/>
      <c r="N138" s="110"/>
      <c r="O138" s="110"/>
      <c r="P138" s="110"/>
      <c r="Q138" s="117"/>
      <c r="R138" s="110"/>
      <c r="S138" s="67"/>
      <c r="W138" s="34"/>
      <c r="X138" s="34"/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6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29" sqref="F12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7.585997528612056</v>
      </c>
      <c r="E6" s="72">
        <f>100*(SUM(Taulukko!F15:F17)-SUM(Taulukko!F3:F5))/SUM(Taulukko!F3:F5)</f>
        <v>5.755330428717533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5.832591273374873</v>
      </c>
      <c r="H6" s="72">
        <f>100*(SUM(Taulukko!J15:J17)-SUM(Taulukko!J3:J5))/SUM(Taulukko!J3:J5)</f>
        <v>5.676274944567632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8.023255813953496</v>
      </c>
      <c r="K6" s="72">
        <f>100*(SUM(Taulukko!N15:N17)-SUM(Taulukko!N3:N5))/SUM(Taulukko!N3:N5)</f>
        <v>8.391608391608395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7.673041226278182</v>
      </c>
      <c r="N6" s="72">
        <f>100*(SUM(Taulukko!R15:R17)-SUM(Taulukko!R3:R5))/SUM(Taulukko!R3:R5)</f>
        <v>7.614758037861624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2.4228708151674607</v>
      </c>
      <c r="Q6" s="72">
        <f>100*(SUM(Taulukko!V15:V17)-SUM(Taulukko!V3:V5))/SUM(Taulukko!V3:V5)</f>
        <v>-1.3955228153209078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9.205344617283558</v>
      </c>
      <c r="T6" s="72">
        <f>100*(SUM(Taulukko!Z15:Z17)-SUM(Taulukko!Z3:Z5))/SUM(Taulukko!Z3:Z5)</f>
        <v>6.78907933031538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11.054710866134279</v>
      </c>
      <c r="W6" s="72">
        <f>100*(SUM(Taulukko!AD15:AD17)-SUM(Taulukko!AD3:AD5))/SUM(Taulukko!AD3:AD5)</f>
        <v>11.040295763582602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11.995751195047058</v>
      </c>
      <c r="Z6" s="72">
        <f>100*(SUM(Taulukko!AH15:AH17)-SUM(Taulukko!AH3:AH5))/SUM(Taulukko!AH3:AH5)</f>
        <v>11.605259088092087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7.892107892107884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7.195976579090269</v>
      </c>
      <c r="E7" s="72">
        <f>100*(SUM(Taulukko!F16:F18)-SUM(Taulukko!F4:F6))/SUM(Taulukko!F4:F6)</f>
        <v>5.551812651765372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5.8041648205582606</v>
      </c>
      <c r="H7" s="72">
        <f>100*(SUM(Taulukko!J16:J18)-SUM(Taulukko!J4:J6))/SUM(Taulukko!J4:J6)</f>
        <v>5.604589585172104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9.053975623911779</v>
      </c>
      <c r="K7" s="72">
        <f>100*(SUM(Taulukko!N16:N18)-SUM(Taulukko!N4:N6))/SUM(Taulukko!N4:N6)</f>
        <v>8.869565217391312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7.356591380695119</v>
      </c>
      <c r="N7" s="72">
        <f>100*(SUM(Taulukko!R16:R18)-SUM(Taulukko!R4:R6))/SUM(Taulukko!R4:R6)</f>
        <v>7.482935300451572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-1.4035318241072738</v>
      </c>
      <c r="Q7" s="72">
        <f>100*(SUM(Taulukko!V16:V18)-SUM(Taulukko!V4:V6))/SUM(Taulukko!V4:V6)</f>
        <v>-1.8446898978469968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8.746090387433727</v>
      </c>
      <c r="T7" s="72">
        <f>100*(SUM(Taulukko!Z16:Z18)-SUM(Taulukko!Z4:Z6))/SUM(Taulukko!Z4:Z6)</f>
        <v>6.471903909232512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10.970502021112363</v>
      </c>
      <c r="W7" s="72">
        <f>100*(SUM(Taulukko!AD16:AD18)-SUM(Taulukko!AD4:AD6))/SUM(Taulukko!AD4:AD6)</f>
        <v>10.935801539640396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11.5381497023901</v>
      </c>
      <c r="Z7" s="72">
        <f>100*(SUM(Taulukko!AH16:AH18)-SUM(Taulukko!AH4:AH6))/SUM(Taulukko!AH4:AH6)</f>
        <v>11.336331511214663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7.038068934437006</v>
      </c>
      <c r="E8" s="72">
        <f>100*(SUM(Taulukko!F17:F19)-SUM(Taulukko!F5:F7))/SUM(Taulukko!F5:F7)</f>
        <v>5.365530435305367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5.822673136303492</v>
      </c>
      <c r="H8" s="72">
        <f>100*(SUM(Taulukko!J17:J19)-SUM(Taulukko!J5:J7))/SUM(Taulukko!J5:J7)</f>
        <v>5.579964850615096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9.710982658959544</v>
      </c>
      <c r="K8" s="72">
        <f>100*(SUM(Taulukko!N17:N19)-SUM(Taulukko!N5:N7))/SUM(Taulukko!N5:N7)</f>
        <v>9.342560553633229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7.43379500542639</v>
      </c>
      <c r="N8" s="72">
        <f>100*(SUM(Taulukko!R17:R19)-SUM(Taulukko!R5:R7))/SUM(Taulukko!R5:R7)</f>
        <v>7.381900007366028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-1.5455977830106225</v>
      </c>
      <c r="Q8" s="72">
        <f>100*(SUM(Taulukko!V17:V19)-SUM(Taulukko!V5:V7))/SUM(Taulukko!V5:V7)</f>
        <v>-2.389022304732123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8.289032450678475</v>
      </c>
      <c r="T8" s="72">
        <f>100*(SUM(Taulukko!Z17:Z19)-SUM(Taulukko!Z5:Z7))/SUM(Taulukko!Z5:Z7)</f>
        <v>6.1321037356429455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10.850066786625028</v>
      </c>
      <c r="W8" s="72">
        <f>100*(SUM(Taulukko!AD17:AD19)-SUM(Taulukko!AD5:AD7))/SUM(Taulukko!AD5:AD7)</f>
        <v>10.865885036124027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10.907074874324612</v>
      </c>
      <c r="Z8" s="72">
        <f>100*(SUM(Taulukko!AH17:AH19)-SUM(Taulukko!AH5:AH7))/SUM(Taulukko!AH5:AH7)</f>
        <v>11.047097501440149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5.19259715064878</v>
      </c>
      <c r="E9" s="72">
        <f>100*(SUM(Taulukko!F18:F20)-SUM(Taulukko!F6:F8))/SUM(Taulukko!F6:F8)</f>
        <v>5.203760707668188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5.616498464238693</v>
      </c>
      <c r="H9" s="72">
        <f>100*(SUM(Taulukko!J18:J20)-SUM(Taulukko!J6:J8))/SUM(Taulukko!J6:J8)</f>
        <v>5.509400961958896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10.26965002868616</v>
      </c>
      <c r="K9" s="72">
        <f>100*(SUM(Taulukko!N18:N20)-SUM(Taulukko!N6:N8))/SUM(Taulukko!N6:N8)</f>
        <v>9.868043602983354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7.206346239884002</v>
      </c>
      <c r="N9" s="72">
        <f>100*(SUM(Taulukko!R18:R20)-SUM(Taulukko!R6:R8))/SUM(Taulukko!R6:R8)</f>
        <v>7.308507909484145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-3.6967611192580643</v>
      </c>
      <c r="Q9" s="72">
        <f>100*(SUM(Taulukko!V18:V20)-SUM(Taulukko!V6:V8))/SUM(Taulukko!V6:V8)</f>
        <v>-2.9758155963016315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5.714253775467732</v>
      </c>
      <c r="T9" s="72">
        <f>100*(SUM(Taulukko!Z18:Z20)-SUM(Taulukko!Z6:Z8))/SUM(Taulukko!Z6:Z8)</f>
        <v>5.785923854447969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10.638530325956918</v>
      </c>
      <c r="W9" s="72">
        <f>100*(SUM(Taulukko!AD18:AD20)-SUM(Taulukko!AD6:AD8))/SUM(Taulukko!AD6:AD8)</f>
        <v>10.866821374599455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10.426342282337933</v>
      </c>
      <c r="Z9" s="72">
        <f>100*(SUM(Taulukko!AH18:AH20)-SUM(Taulukko!AH6:AH8))/SUM(Taulukko!AH6:AH8)</f>
        <v>10.771741536950692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5.042612797358728</v>
      </c>
      <c r="E10" s="72">
        <f>100*(SUM(Taulukko!F19:F21)-SUM(Taulukko!F7:F9))/SUM(Taulukko!F7:F9)</f>
        <v>5.05247445221925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5.485415759686532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11.14922813036019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7.338772209225927</v>
      </c>
      <c r="N10" s="72">
        <f>100*(SUM(Taulukko!R19:R21)-SUM(Taulukko!R7:R9))/SUM(Taulukko!R7:R9)</f>
        <v>7.249916757501582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-3.7251242878882453</v>
      </c>
      <c r="Q10" s="72">
        <f>100*(SUM(Taulukko!V19:V21)-SUM(Taulukko!V7:V9))/SUM(Taulukko!V7:V9)</f>
        <v>-3.512530998293465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5.268056183391757</v>
      </c>
      <c r="T10" s="72">
        <f>100*(SUM(Taulukko!Z19:Z21)-SUM(Taulukko!Z7:Z9))/SUM(Taulukko!Z7:Z9)</f>
        <v>5.447766766331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10.7267958784316</v>
      </c>
      <c r="W10" s="72">
        <f>100*(SUM(Taulukko!AD19:AD21)-SUM(Taulukko!AD7:AD9))/SUM(Taulukko!AD7:AD9)</f>
        <v>10.993833357235046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10.244152611103654</v>
      </c>
      <c r="Z10" s="72">
        <f>100*(SUM(Taulukko!AH19:AH21)-SUM(Taulukko!AH7:AH9))/SUM(Taulukko!AH7:AH9)</f>
        <v>10.532615687775328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4.8464233406201584</v>
      </c>
      <c r="E11" s="72">
        <f>100*(SUM(Taulukko!F20:F22)-SUM(Taulukko!F8:F10))/SUM(Taulukko!F8:F10)</f>
        <v>4.914724608352836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5.4159445407278906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11.300397501419651</v>
      </c>
      <c r="K11" s="72">
        <f>100*(SUM(Taulukko!N20:N22)-SUM(Taulukko!N8:N10))/SUM(Taulukko!N8:N10)</f>
        <v>10.726447219069243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7.159036797042044</v>
      </c>
      <c r="N11" s="72">
        <f>100*(SUM(Taulukko!R20:R22)-SUM(Taulukko!R8:R10))/SUM(Taulukko!R8:R10)</f>
        <v>7.181124211516999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-5.103919770817246</v>
      </c>
      <c r="Q11" s="72">
        <f>100*(SUM(Taulukko!V20:V22)-SUM(Taulukko!V8:V10))/SUM(Taulukko!V8:V10)</f>
        <v>-3.9350363677126112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4.939782848220593</v>
      </c>
      <c r="T11" s="72">
        <f>100*(SUM(Taulukko!Z20:Z22)-SUM(Taulukko!Z8:Z10))/SUM(Taulukko!Z8:Z10)</f>
        <v>5.130561988072032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12.277444927777212</v>
      </c>
      <c r="W11" s="72">
        <f>100*(SUM(Taulukko!AD20:AD22)-SUM(Taulukko!AD8:AD10))/SUM(Taulukko!AD8:AD10)</f>
        <v>11.28929192842506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10.246355433494905</v>
      </c>
      <c r="Z11" s="72">
        <f>100*(SUM(Taulukko!AH20:AH22)-SUM(Taulukko!AH8:AH10))/SUM(Taulukko!AH8:AH10)</f>
        <v>10.327698152825405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4.657863957713683</v>
      </c>
      <c r="E12" s="72">
        <f>100*(SUM(Taulukko!F21:F23)-SUM(Taulukko!F9:F11))/SUM(Taulukko!F9:F11)</f>
        <v>4.817758993637356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11.004514672686247</v>
      </c>
      <c r="K12" s="72">
        <f>100*(SUM(Taulukko!N21:N23)-SUM(Taulukko!N9:N11))/SUM(Taulukko!N9:N11)</f>
        <v>10.998307952622673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7.062630630296258</v>
      </c>
      <c r="N12" s="72">
        <f>100*(SUM(Taulukko!R21:R23)-SUM(Taulukko!R9:R11))/SUM(Taulukko!R9:R11)</f>
        <v>7.115719861613761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-4.575529775242238</v>
      </c>
      <c r="Q12" s="72">
        <f>100*(SUM(Taulukko!V21:V23)-SUM(Taulukko!V9:V11))/SUM(Taulukko!V9:V11)</f>
        <v>-4.2154028775443715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4.566851925211502</v>
      </c>
      <c r="T12" s="72">
        <f>100*(SUM(Taulukko!Z21:Z23)-SUM(Taulukko!Z9:Z11))/SUM(Taulukko!Z9:Z11)</f>
        <v>4.8438369243924235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13.999858331216283</v>
      </c>
      <c r="W12" s="72">
        <f>100*(SUM(Taulukko!AD21:AD23)-SUM(Taulukko!AD9:AD11))/SUM(Taulukko!AD9:AD11)</f>
        <v>11.749325164344826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9.918497751928756</v>
      </c>
      <c r="Z12" s="72">
        <f>100*(SUM(Taulukko!AH21:AH23)-SUM(Taulukko!AH9:AH11))/SUM(Taulukko!AH9:AH11)</f>
        <v>10.148563132936163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4.681785340951354</v>
      </c>
      <c r="E13" s="72">
        <f>100*(SUM(Taulukko!F22:F24)-SUM(Taulukko!F10:F12))/SUM(Taulukko!F10:F12)</f>
        <v>4.785979670885383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10.744264129826536</v>
      </c>
      <c r="K13" s="72">
        <f>100*(SUM(Taulukko!N22:N24)-SUM(Taulukko!N10:N12))/SUM(Taulukko!N10:N12)</f>
        <v>11.260504201680686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7.059153058267615</v>
      </c>
      <c r="N13" s="72">
        <f>100*(SUM(Taulukko!R22:R24)-SUM(Taulukko!R10:R12))/SUM(Taulukko!R10:R12)</f>
        <v>7.085798864285153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-5.077609386458088</v>
      </c>
      <c r="Q13" s="72">
        <f>100*(SUM(Taulukko!V22:V24)-SUM(Taulukko!V10:V12))/SUM(Taulukko!V10:V12)</f>
        <v>-4.361749247201396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4.690641246141921</v>
      </c>
      <c r="T13" s="72">
        <f>100*(SUM(Taulukko!Z22:Z24)-SUM(Taulukko!Z10:Z12))/SUM(Taulukko!Z10:Z12)</f>
        <v>4.5825741915481615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15.3913264173091</v>
      </c>
      <c r="W13" s="72">
        <f>100*(SUM(Taulukko!AD22:AD24)-SUM(Taulukko!AD10:AD12))/SUM(Taulukko!AD10:AD12)</f>
        <v>12.299357087222267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10.164059785600621</v>
      </c>
      <c r="Z13" s="72">
        <f>100*(SUM(Taulukko!AH22:AH24)-SUM(Taulukko!AH10:AH12))/SUM(Taulukko!AH10:AH12)</f>
        <v>9.987067160462793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4.83862103787104</v>
      </c>
      <c r="E14" s="72">
        <f>100*(SUM(Taulukko!F23:F25)-SUM(Taulukko!F11:F13))/SUM(Taulukko!F11:F13)</f>
        <v>4.797959404591509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11.63049526989429</v>
      </c>
      <c r="K14" s="72">
        <f>100*(SUM(Taulukko!N23:N25)-SUM(Taulukko!N11:N13))/SUM(Taulukko!N11:N13)</f>
        <v>11.457174638487205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7.169543030159934</v>
      </c>
      <c r="N14" s="72">
        <f>100*(SUM(Taulukko!R23:R25)-SUM(Taulukko!R11:R13))/SUM(Taulukko!R11:R13)</f>
        <v>7.0563417091223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-4.626564457429161</v>
      </c>
      <c r="Q14" s="72">
        <f>100*(SUM(Taulukko!V23:V25)-SUM(Taulukko!V11:V13))/SUM(Taulukko!V11:V13)</f>
        <v>-4.394101746516375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4.54122914594063</v>
      </c>
      <c r="T14" s="72">
        <f>100*(SUM(Taulukko!Z23:Z25)-SUM(Taulukko!Z11:Z13))/SUM(Taulukko!Z11:Z13)</f>
        <v>4.3222152737046935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15.32029505994619</v>
      </c>
      <c r="W14" s="72">
        <f>100*(SUM(Taulukko!AD23:AD25)-SUM(Taulukko!AD11:AD13))/SUM(Taulukko!AD11:AD13)</f>
        <v>12.829056282717028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9.770356653379777</v>
      </c>
      <c r="Z14" s="72">
        <f>100*(SUM(Taulukko!AH23:AH25)-SUM(Taulukko!AH11:AH13))/SUM(Taulukko!AH11:AH13)</f>
        <v>9.83152343690724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4.8795517465648</v>
      </c>
      <c r="E15" s="72">
        <f>100*(SUM(Taulukko!F24:F26)-SUM(Taulukko!F12:F14))/SUM(Taulukko!F12:F14)</f>
        <v>4.804161605953057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12.756516916250677</v>
      </c>
      <c r="K15" s="72">
        <f>100*(SUM(Taulukko!N24:N26)-SUM(Taulukko!N12:N14))/SUM(Taulukko!N12:N14)</f>
        <v>11.6510215350635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7.100772108500453</v>
      </c>
      <c r="N15" s="72">
        <f>100*(SUM(Taulukko!R24:R26)-SUM(Taulukko!R12:R14))/SUM(Taulukko!R12:R14)</f>
        <v>6.954390766761621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-4.528033788404956</v>
      </c>
      <c r="Q15" s="72">
        <f>100*(SUM(Taulukko!V24:V26)-SUM(Taulukko!V12:V14))/SUM(Taulukko!V12:V14)</f>
        <v>-4.336479903724907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4.24466790673175</v>
      </c>
      <c r="T15" s="72">
        <f>100*(SUM(Taulukko!Z24:Z26)-SUM(Taulukko!Z12:Z14))/SUM(Taulukko!Z12:Z14)</f>
        <v>4.045147040921021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14.844386041849054</v>
      </c>
      <c r="W15" s="72">
        <f>100*(SUM(Taulukko!AD24:AD26)-SUM(Taulukko!AD12:AD14))/SUM(Taulukko!AD12:AD14)</f>
        <v>13.268166003666257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9.764206180142189</v>
      </c>
      <c r="Z15" s="72">
        <f>100*(SUM(Taulukko!AH24:AH26)-SUM(Taulukko!AH12:AH14))/SUM(Taulukko!AH12:AH14)</f>
        <v>9.680530615059848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4.919824732147044</v>
      </c>
      <c r="E16" s="72">
        <f>100*(SUM(Taulukko!F25:F27)-SUM(Taulukko!F13:F15))/SUM(Taulukko!F13:F15)</f>
        <v>4.766493531810601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13.127413127413101</v>
      </c>
      <c r="K16" s="72">
        <f>100*(SUM(Taulukko!N25:N27)-SUM(Taulukko!N13:N15))/SUM(Taulukko!N13:N15)</f>
        <v>11.664841182913477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6.711495998476807</v>
      </c>
      <c r="N16" s="72">
        <f>100*(SUM(Taulukko!R25:R27)-SUM(Taulukko!R13:R15))/SUM(Taulukko!R13:R15)</f>
        <v>6.783793357720173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-6.8916968779697925</v>
      </c>
      <c r="Q16" s="72">
        <f>100*(SUM(Taulukko!V25:V27)-SUM(Taulukko!V13:V15))/SUM(Taulukko!V13:V15)</f>
        <v>-4.222025572796979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3.7214885954381516</v>
      </c>
      <c r="T16" s="72">
        <f>100*(SUM(Taulukko!Z25:Z27)-SUM(Taulukko!Z13:Z15))/SUM(Taulukko!Z13:Z15)</f>
        <v>3.758251826335001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14.753353609171365</v>
      </c>
      <c r="W16" s="72">
        <f>100*(SUM(Taulukko!AD25:AD27)-SUM(Taulukko!AD13:AD15))/SUM(Taulukko!AD13:AD15)</f>
        <v>13.621630644959358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9.276170429065086</v>
      </c>
      <c r="Z16" s="72">
        <f>100*(SUM(Taulukko!AH25:AH27)-SUM(Taulukko!AH13:AH15))/SUM(Taulukko!AH13:AH15)</f>
        <v>9.543762332675236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4.67326326826081</v>
      </c>
      <c r="E17" s="72">
        <f>100*(SUM(Taulukko!F26:F28)-SUM(Taulukko!F14:F16))/SUM(Taulukko!F14:F16)</f>
        <v>4.681254123285602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12.15921483097056</v>
      </c>
      <c r="K17" s="72">
        <f>100*(SUM(Taulukko!N26:N28)-SUM(Taulukko!N14:N16))/SUM(Taulukko!N14:N16)</f>
        <v>11.563517915309452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6.524580316082354</v>
      </c>
      <c r="N17" s="72">
        <f>100*(SUM(Taulukko!R26:R28)-SUM(Taulukko!R14:R16))/SUM(Taulukko!R14:R16)</f>
        <v>6.643373924889913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-6.2823343539756</v>
      </c>
      <c r="Q17" s="72">
        <f>100*(SUM(Taulukko!V26:V28)-SUM(Taulukko!V14:V16))/SUM(Taulukko!V14:V16)</f>
        <v>-4.095285517525473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3.306915303352649</v>
      </c>
      <c r="T17" s="72">
        <f>100*(SUM(Taulukko!Z26:Z28)-SUM(Taulukko!Z14:Z16))/SUM(Taulukko!Z14:Z16)</f>
        <v>3.4840284564926405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14.695371470523884</v>
      </c>
      <c r="W17" s="72">
        <f>100*(SUM(Taulukko!AD26:AD28)-SUM(Taulukko!AD14:AD16))/SUM(Taulukko!AD14:AD16)</f>
        <v>13.905348265886355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8.80786668878579</v>
      </c>
      <c r="Z17" s="72">
        <f>100*(SUM(Taulukko!AH26:AH28)-SUM(Taulukko!AH14:AH16))/SUM(Taulukko!AH14:AH16)</f>
        <v>9.449674979624099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4.617869103418917</v>
      </c>
      <c r="E18" s="72">
        <f>100*(SUM(Taulukko!F27:F29)-SUM(Taulukko!F15:F17))/SUM(Taulukko!F15:F17)</f>
        <v>4.573708390969603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11.08719052744888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5.629497792901283</v>
      </c>
      <c r="N18" s="72">
        <f>100*(SUM(Taulukko!R27:R29)-SUM(Taulukko!R15:R17))/SUM(Taulukko!R15:R17)</f>
        <v>6.607425541398225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-6.816628735881322</v>
      </c>
      <c r="Q18" s="72">
        <f>100*(SUM(Taulukko!V27:V29)-SUM(Taulukko!V15:V17))/SUM(Taulukko!V15:V17)</f>
        <v>-3.9816705814225384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3.175630873352797</v>
      </c>
      <c r="T18" s="72">
        <f>100*(SUM(Taulukko!Z27:Z29)-SUM(Taulukko!Z15:Z17))/SUM(Taulukko!Z15:Z17)</f>
        <v>3.2375969749315003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14.752301599860427</v>
      </c>
      <c r="W18" s="72">
        <f>100*(SUM(Taulukko!AD27:AD29)-SUM(Taulukko!AD15:AD17))/SUM(Taulukko!AD15:AD17)</f>
        <v>14.110356430739424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9.076459403513798</v>
      </c>
      <c r="Z18" s="72">
        <f>100*(SUM(Taulukko!AH27:AH29)-SUM(Taulukko!AH15:AH17))/SUM(Taulukko!AH15:AH17)</f>
        <v>9.422624291593795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6.250000000000013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4.242413780181816</v>
      </c>
      <c r="E19" s="72">
        <f>100*(SUM(Taulukko!F28:F30)-SUM(Taulukko!F16:F18))/SUM(Taulukko!F16:F18)</f>
        <v>4.489560483514443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10.697179350718464</v>
      </c>
      <c r="K19" s="72">
        <f>100*(SUM(Taulukko!N28:N30)-SUM(Taulukko!N16:N18))/SUM(Taulukko!N16:N18)</f>
        <v>11.182108626198083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5.342328152767146</v>
      </c>
      <c r="N19" s="72">
        <f>100*(SUM(Taulukko!R28:R30)-SUM(Taulukko!R16:R18))/SUM(Taulukko!R16:R18)</f>
        <v>6.641328069880415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-4.395034018376934</v>
      </c>
      <c r="Q19" s="72">
        <f>100*(SUM(Taulukko!V28:V30)-SUM(Taulukko!V16:V18))/SUM(Taulukko!V16:V18)</f>
        <v>-3.829917225222193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2.8246340726897907</v>
      </c>
      <c r="T19" s="72">
        <f>100*(SUM(Taulukko!Z28:Z30)-SUM(Taulukko!Z16:Z18))/SUM(Taulukko!Z16:Z18)</f>
        <v>3.0222047523666844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14.574568759074495</v>
      </c>
      <c r="W19" s="72">
        <f>100*(SUM(Taulukko!AD28:AD30)-SUM(Taulukko!AD16:AD18))/SUM(Taulukko!AD16:AD18)</f>
        <v>14.234763616503592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9.091095943632476</v>
      </c>
      <c r="Z19" s="72">
        <f>100*(SUM(Taulukko!AH28:AH30)-SUM(Taulukko!AH16:AH18))/SUM(Taulukko!AH16:AH18)</f>
        <v>9.456461884666354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6.339657565941703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4.26545412000135</v>
      </c>
      <c r="E20" s="72">
        <f>100*(SUM(Taulukko!F29:F31)-SUM(Taulukko!F17:F19))/SUM(Taulukko!F17:F19)</f>
        <v>4.495864967149216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10.590094836670161</v>
      </c>
      <c r="K20" s="72">
        <f>100*(SUM(Taulukko!N29:N31)-SUM(Taulukko!N17:N19))/SUM(Taulukko!N17:N19)</f>
        <v>11.128691983122359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4.829785446069614</v>
      </c>
      <c r="N20" s="72">
        <f>100*(SUM(Taulukko!R29:R31)-SUM(Taulukko!R17:R19))/SUM(Taulukko!R17:R19)</f>
        <v>6.666522097602696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-4.984392220554085</v>
      </c>
      <c r="Q20" s="72">
        <f>100*(SUM(Taulukko!V29:V31)-SUM(Taulukko!V17:V19))/SUM(Taulukko!V17:V19)</f>
        <v>-3.5405742041536588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2.70650717536646</v>
      </c>
      <c r="T20" s="72">
        <f>100*(SUM(Taulukko!Z29:Z31)-SUM(Taulukko!Z17:Z19))/SUM(Taulukko!Z17:Z19)</f>
        <v>2.8415187908843342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14.451268849757142</v>
      </c>
      <c r="W20" s="72">
        <f>100*(SUM(Taulukko!AD29:AD31)-SUM(Taulukko!AD17:AD19))/SUM(Taulukko!AD17:AD19)</f>
        <v>14.302987678833984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9.468873647127468</v>
      </c>
      <c r="Z20" s="72">
        <f>100*(SUM(Taulukko!AH29:AH31)-SUM(Taulukko!AH17:AH19))/SUM(Taulukko!AH17:AH19)</f>
        <v>9.534008634028536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4.318370087314391</v>
      </c>
      <c r="E21" s="72">
        <f>100*(SUM(Taulukko!F30:F32)-SUM(Taulukko!F18:F20))/SUM(Taulukko!F18:F20)</f>
        <v>4.637965920302336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10.041623309053076</v>
      </c>
      <c r="K21" s="72">
        <f>100*(SUM(Taulukko!N30:N32)-SUM(Taulukko!N18:N20))/SUM(Taulukko!N18:N20)</f>
        <v>11.122715404699743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5.456235877375681</v>
      </c>
      <c r="N21" s="72">
        <f>100*(SUM(Taulukko!R30:R32)-SUM(Taulukko!R18:R20))/SUM(Taulukko!R18:R20)</f>
        <v>6.666088513744909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-3.105542882507798</v>
      </c>
      <c r="Q21" s="72">
        <f>100*(SUM(Taulukko!V30:V32)-SUM(Taulukko!V18:V20))/SUM(Taulukko!V18:V20)</f>
        <v>-3.080782987701356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2.610125158662314</v>
      </c>
      <c r="T21" s="72">
        <f>100*(SUM(Taulukko!Z30:Z32)-SUM(Taulukko!Z18:Z20))/SUM(Taulukko!Z18:Z20)</f>
        <v>2.693708007612563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14.632361654224443</v>
      </c>
      <c r="W21" s="72">
        <f>100*(SUM(Taulukko!AD30:AD32)-SUM(Taulukko!AD18:AD20))/SUM(Taulukko!AD18:AD20)</f>
        <v>14.317770029350536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9.592935587049583</v>
      </c>
      <c r="Z21" s="72">
        <f>100*(SUM(Taulukko!AH30:AH32)-SUM(Taulukko!AH18:AH20))/SUM(Taulukko!AH18:AH20)</f>
        <v>9.636305888149975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4.885927140318752</v>
      </c>
      <c r="E22" s="72">
        <f>100*(SUM(Taulukko!F31:F33)-SUM(Taulukko!F19:F21))/SUM(Taulukko!F19:F21)</f>
        <v>4.896648396202127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11.277806518365239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5.654082543899609</v>
      </c>
      <c r="N22" s="72">
        <f>100*(SUM(Taulukko!R31:R33)-SUM(Taulukko!R19:R21))/SUM(Taulukko!R19:R21)</f>
        <v>6.673351739177069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-2.485497168830044</v>
      </c>
      <c r="Q22" s="72">
        <f>100*(SUM(Taulukko!V31:V33)-SUM(Taulukko!V19:V21))/SUM(Taulukko!V19:V21)</f>
        <v>-2.530144718314028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2.849440981143584</v>
      </c>
      <c r="T22" s="72">
        <f>100*(SUM(Taulukko!Z31:Z33)-SUM(Taulukko!Z19:Z21))/SUM(Taulukko!Z19:Z21)</f>
        <v>2.5607667497694133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14.633513190063926</v>
      </c>
      <c r="W22" s="72">
        <f>100*(SUM(Taulukko!AD31:AD33)-SUM(Taulukko!AD19:AD21))/SUM(Taulukko!AD19:AD21)</f>
        <v>14.223493584086548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9.788320500249318</v>
      </c>
      <c r="Z22" s="72">
        <f>100*(SUM(Taulukko!AH31:AH33)-SUM(Taulukko!AH19:AH21))/SUM(Taulukko!AH19:AH21)</f>
        <v>9.749479412226943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5.3643266295870555</v>
      </c>
      <c r="E23" s="72">
        <f>100*(SUM(Taulukko!F32:F34)-SUM(Taulukko!F20:F22))/SUM(Taulukko!F20:F22)</f>
        <v>5.177258275202534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5.777961205117634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10.714285714285728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6.172997096761824</v>
      </c>
      <c r="N23" s="72">
        <f>100*(SUM(Taulukko!R32:R34)-SUM(Taulukko!R20:R22))/SUM(Taulukko!R20:R22)</f>
        <v>6.704780753982941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-1.1144141778404282</v>
      </c>
      <c r="Q23" s="72">
        <f>100*(SUM(Taulukko!V32:V34)-SUM(Taulukko!V20:V22))/SUM(Taulukko!V20:V22)</f>
        <v>-1.9835867330847063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2.70908016456349</v>
      </c>
      <c r="T23" s="72">
        <f>100*(SUM(Taulukko!Z32:Z34)-SUM(Taulukko!Z20:Z22))/SUM(Taulukko!Z20:Z22)</f>
        <v>2.416655305791554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12.980427246022593</v>
      </c>
      <c r="W23" s="72">
        <f>100*(SUM(Taulukko!AD32:AD34)-SUM(Taulukko!AD20:AD22))/SUM(Taulukko!AD20:AD22)</f>
        <v>13.963016047720354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9.995000207308463</v>
      </c>
      <c r="Z23" s="72">
        <f>100*(SUM(Taulukko!AH32:AH34)-SUM(Taulukko!AH20:AH22))/SUM(Taulukko!AH20:AH22)</f>
        <v>9.863880910177599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5.838135577060987</v>
      </c>
      <c r="E24" s="72">
        <f>100*(SUM(Taulukko!F33:F35)-SUM(Taulukko!F21:F23))/SUM(Taulukko!F21:F23)</f>
        <v>5.34792374627777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6.049382716049378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11.947127605490595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6.412340898336144</v>
      </c>
      <c r="N24" s="72">
        <f>100*(SUM(Taulukko!R33:R35)-SUM(Taulukko!R21:R23))/SUM(Taulukko!R21:R23)</f>
        <v>6.692217747174225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-1.3587925619430772</v>
      </c>
      <c r="Q24" s="72">
        <f>100*(SUM(Taulukko!V33:V35)-SUM(Taulukko!V21:V23))/SUM(Taulukko!V21:V23)</f>
        <v>-1.48228516112045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2.680393964650013</v>
      </c>
      <c r="T24" s="72">
        <f>100*(SUM(Taulukko!Z33:Z35)-SUM(Taulukko!Z21:Z23))/SUM(Taulukko!Z21:Z23)</f>
        <v>2.245654450810737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11.314175352011679</v>
      </c>
      <c r="W24" s="72">
        <f>100*(SUM(Taulukko!AD33:AD35)-SUM(Taulukko!AD21:AD23))/SUM(Taulukko!AD21:AD23)</f>
        <v>13.544038484709791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10.518734435274274</v>
      </c>
      <c r="Z24" s="72">
        <f>100*(SUM(Taulukko!AH33:AH35)-SUM(Taulukko!AH21:AH23))/SUM(Taulukko!AH21:AH23)</f>
        <v>9.957572071594797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5.6279435465749765</v>
      </c>
      <c r="E25" s="72">
        <f>100*(SUM(Taulukko!F34:F36)-SUM(Taulukko!F22:F24))/SUM(Taulukko!F22:F24)</f>
        <v>5.328183896681712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6.1040557148709444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13.087417887822134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6.36425092958478</v>
      </c>
      <c r="N25" s="72">
        <f>100*(SUM(Taulukko!R34:R36)-SUM(Taulukko!R22:R24))/SUM(Taulukko!R22:R24)</f>
        <v>6.5739041377366405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-0.8686691645582613</v>
      </c>
      <c r="Q25" s="72">
        <f>100*(SUM(Taulukko!V34:V36)-SUM(Taulukko!V22:V24))/SUM(Taulukko!V22:V24)</f>
        <v>-1.0052702793263941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1.9746237022721274</v>
      </c>
      <c r="T25" s="72">
        <f>100*(SUM(Taulukko!Z34:Z36)-SUM(Taulukko!Z22:Z24))/SUM(Taulukko!Z22:Z24)</f>
        <v>2.057709812624565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10.023231837239672</v>
      </c>
      <c r="W25" s="72">
        <f>100*(SUM(Taulukko!AD34:AD36)-SUM(Taulukko!AD22:AD24))/SUM(Taulukko!AD22:AD24)</f>
        <v>13.044890980659165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10.092191891625944</v>
      </c>
      <c r="Z25" s="72">
        <f>100*(SUM(Taulukko!AH34:AH36)-SUM(Taulukko!AH22:AH24))/SUM(Taulukko!AH22:AH24)</f>
        <v>10.015618795753884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5.006079504105759</v>
      </c>
      <c r="E26" s="72">
        <f>100*(SUM(Taulukko!F35:F37)-SUM(Taulukko!F23:F25))/SUM(Taulukko!F23:F25)</f>
        <v>5.191294460416729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6.001355843060308</v>
      </c>
      <c r="N26" s="72">
        <f>100*(SUM(Taulukko!R35:R37)-SUM(Taulukko!R23:R25))/SUM(Taulukko!R23:R25)</f>
        <v>6.432412511682353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-0.6610649167999875</v>
      </c>
      <c r="Q26" s="72">
        <f>100*(SUM(Taulukko!V35:V37)-SUM(Taulukko!V23:V25))/SUM(Taulukko!V23:V25)</f>
        <v>-0.5168440127503736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1.6085988134493605</v>
      </c>
      <c r="T26" s="72">
        <f>100*(SUM(Taulukko!Z35:Z37)-SUM(Taulukko!Z23:Z25))/SUM(Taulukko!Z23:Z25)</f>
        <v>1.8914164120836903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10.260405804281726</v>
      </c>
      <c r="W26" s="72">
        <f>100*(SUM(Taulukko!AD35:AD37)-SUM(Taulukko!AD23:AD25))/SUM(Taulukko!AD23:AD25)</f>
        <v>12.556833166796066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9.961180612608638</v>
      </c>
      <c r="Z26" s="72">
        <f>100*(SUM(Taulukko!AH35:AH37)-SUM(Taulukko!AH23:AH25))/SUM(Taulukko!AH23:AH25)</f>
        <v>10.058390989035491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4.604198086626248</v>
      </c>
      <c r="E27" s="72">
        <f>100*(SUM(Taulukko!F36:F38)-SUM(Taulukko!F24:F26))/SUM(Taulukko!F24:F26)</f>
        <v>5.133611615230192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11.706837186424009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5.91857625315352</v>
      </c>
      <c r="N27" s="72">
        <f>100*(SUM(Taulukko!R36:R38)-SUM(Taulukko!R24:R26))/SUM(Taulukko!R24:R26)</f>
        <v>6.4552714819697075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-0.2739445804838386</v>
      </c>
      <c r="Q27" s="72">
        <f>100*(SUM(Taulukko!V36:V38)-SUM(Taulukko!V24:V26))/SUM(Taulukko!V24:V26)</f>
        <v>0.007211414226437879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1.2122296468587181</v>
      </c>
      <c r="T27" s="72">
        <f>100*(SUM(Taulukko!Z36:Z38)-SUM(Taulukko!Z24:Z26))/SUM(Taulukko!Z24:Z26)</f>
        <v>1.7888987320849212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10.619389656198635</v>
      </c>
      <c r="W27" s="72">
        <f>100*(SUM(Taulukko!AD36:AD38)-SUM(Taulukko!AD24:AD26))/SUM(Taulukko!AD24:AD26)</f>
        <v>12.126704346585523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9.468207787011334</v>
      </c>
      <c r="Z27" s="72">
        <f>100*(SUM(Taulukko!AH36:AH38)-SUM(Taulukko!AH24:AH26))/SUM(Taulukko!AH24:AH26)</f>
        <v>10.126864747258601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4.735143385349225</v>
      </c>
      <c r="E28" s="72">
        <f>100*(SUM(Taulukko!F37:F39)-SUM(Taulukko!F25:F27))/SUM(Taulukko!F25:F27)</f>
        <v>5.314970386843932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5.6497175141242835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11.652852267186757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6.481506536555669</v>
      </c>
      <c r="N28" s="72">
        <f>100*(SUM(Taulukko!R37:R39)-SUM(Taulukko!R25:R27))/SUM(Taulukko!R25:R27)</f>
        <v>6.732036984694635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0.2774089090969013</v>
      </c>
      <c r="Q28" s="72">
        <f>100*(SUM(Taulukko!V37:V39)-SUM(Taulukko!V25:V27))/SUM(Taulukko!V25:V27)</f>
        <v>0.5873102770669258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1.2694479965899528</v>
      </c>
      <c r="T28" s="72">
        <f>100*(SUM(Taulukko!Z37:Z39)-SUM(Taulukko!Z25:Z27))/SUM(Taulukko!Z25:Z27)</f>
        <v>1.7745846383567203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10.544500909740863</v>
      </c>
      <c r="W28" s="72">
        <f>100*(SUM(Taulukko!AD37:AD39)-SUM(Taulukko!AD25:AD27))/SUM(Taulukko!AD25:AD27)</f>
        <v>11.76412972946501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9.91397925092317</v>
      </c>
      <c r="Z28" s="72">
        <f>100*(SUM(Taulukko!AH37:AH39)-SUM(Taulukko!AH25:AH27))/SUM(Taulukko!AH25:AH27)</f>
        <v>10.249476708422085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5.645624239697803</v>
      </c>
      <c r="E29" s="72">
        <f>100*(SUM(Taulukko!F38:F40)-SUM(Taulukko!F26:F28))/SUM(Taulukko!F26:F28)</f>
        <v>5.729362008225307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13.236009732360094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7.1819965397413466</v>
      </c>
      <c r="N29" s="72">
        <f>100*(SUM(Taulukko!R38:R40)-SUM(Taulukko!R26:R28))/SUM(Taulukko!R26:R28)</f>
        <v>7.136097815828497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0.6068312712560824</v>
      </c>
      <c r="Q29" s="72">
        <f>100*(SUM(Taulukko!V38:V40)-SUM(Taulukko!V26:V28))/SUM(Taulukko!V26:V28)</f>
        <v>1.2405621640404094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1.7066618732336754</v>
      </c>
      <c r="T29" s="72">
        <f>100*(SUM(Taulukko!Z38:Z40)-SUM(Taulukko!Z26:Z28))/SUM(Taulukko!Z26:Z28)</f>
        <v>1.8400757628185647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10.572387960903823</v>
      </c>
      <c r="W29" s="72">
        <f>100*(SUM(Taulukko!AD38:AD40)-SUM(Taulukko!AD26:AD28))/SUM(Taulukko!AD26:AD28)</f>
        <v>11.487806496982552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10.517618963027623</v>
      </c>
      <c r="Z29" s="72">
        <f>100*(SUM(Taulukko!AH38:AH40)-SUM(Taulukko!AH26:AH28))/SUM(Taulukko!AH26:AH28)</f>
        <v>10.409552976153874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6.4068693539549875</v>
      </c>
      <c r="E30" s="72">
        <f>100*(SUM(Taulukko!F39:F41)-SUM(Taulukko!F27:F29))/SUM(Taulukko!F27:F29)</f>
        <v>6.218761451525138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14.341085271317809</v>
      </c>
      <c r="K30" s="72">
        <f>100*(SUM(Taulukko!N39:N41)-SUM(Taulukko!N27:N29))/SUM(Taulukko!N27:N29)</f>
        <v>13.616610333172389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8.545371421031238</v>
      </c>
      <c r="N30" s="72">
        <f>100*(SUM(Taulukko!R39:R41)-SUM(Taulukko!R27:R29))/SUM(Taulukko!R27:R29)</f>
        <v>7.459726709845716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1.321556728083013</v>
      </c>
      <c r="Q30" s="72">
        <f>100*(SUM(Taulukko!V39:V41)-SUM(Taulukko!V27:V29))/SUM(Taulukko!V27:V29)</f>
        <v>1.9905858676748542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2.037656515872906</v>
      </c>
      <c r="T30" s="72">
        <f>100*(SUM(Taulukko!Z39:Z41)-SUM(Taulukko!Z27:Z29))/SUM(Taulukko!Z27:Z29)</f>
        <v>1.9483305329353697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10.65736325429086</v>
      </c>
      <c r="W30" s="72">
        <f>100*(SUM(Taulukko!AD39:AD41)-SUM(Taulukko!AD27:AD29))/SUM(Taulukko!AD27:AD29)</f>
        <v>11.306550394323196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10.843784952167736</v>
      </c>
      <c r="Z30" s="72">
        <f>100*(SUM(Taulukko!AH39:AH41)-SUM(Taulukko!AH27:AH29))/SUM(Taulukko!AH27:AH29)</f>
        <v>10.564548109160402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9.324618736383432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7.170989202378382</v>
      </c>
      <c r="E31" s="72">
        <f>100*(SUM(Taulukko!F40:F42)-SUM(Taulukko!F28:F30))/SUM(Taulukko!F28:F30)</f>
        <v>6.596294054740576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15.14423076923077</v>
      </c>
      <c r="K31" s="72">
        <f>100*(SUM(Taulukko!N40:N42)-SUM(Taulukko!N28:N30))/SUM(Taulukko!N28:N30)</f>
        <v>13.98467432950191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9.059211368501627</v>
      </c>
      <c r="N31" s="72">
        <f>100*(SUM(Taulukko!R40:R42)-SUM(Taulukko!R28:R30))/SUM(Taulukko!R28:R30)</f>
        <v>7.624951611180818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2.938121975714412</v>
      </c>
      <c r="Q31" s="72">
        <f>100*(SUM(Taulukko!V40:V42)-SUM(Taulukko!V28:V30))/SUM(Taulukko!V28:V30)</f>
        <v>2.8179054679360864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2.492188016589209</v>
      </c>
      <c r="T31" s="72">
        <f>100*(SUM(Taulukko!Z40:Z42)-SUM(Taulukko!Z28:Z30))/SUM(Taulukko!Z28:Z30)</f>
        <v>2.057036291393859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10.942269505474863</v>
      </c>
      <c r="W31" s="72">
        <f>100*(SUM(Taulukko!AD40:AD42)-SUM(Taulukko!AD28:AD30))/SUM(Taulukko!AD28:AD30)</f>
        <v>11.180179083595062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10.96396277579589</v>
      </c>
      <c r="Z31" s="72">
        <f>100*(SUM(Taulukko!AH40:AH42)-SUM(Taulukko!AH28:AH30))/SUM(Taulukko!AH28:AH30)</f>
        <v>10.68965548869134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10.574412532637094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7.150475920812034</v>
      </c>
      <c r="E32" s="72">
        <f>100*(SUM(Taulukko!F41:F43)-SUM(Taulukko!F29:F31))/SUM(Taulukko!F29:F31)</f>
        <v>6.746163818143646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8.40602696272799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15.388280133396878</v>
      </c>
      <c r="K32" s="72">
        <f>100*(SUM(Taulukko!N41:N43)-SUM(Taulukko!N29:N31))/SUM(Taulukko!N29:N31)</f>
        <v>14.09587090650213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9.54885092630487</v>
      </c>
      <c r="N32" s="72">
        <f>100*(SUM(Taulukko!R41:R43)-SUM(Taulukko!R29:R31))/SUM(Taulukko!R29:R31)</f>
        <v>7.713263284548135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4.555939691795623</v>
      </c>
      <c r="Q32" s="72">
        <f>100*(SUM(Taulukko!V41:V43)-SUM(Taulukko!V29:V31))/SUM(Taulukko!V29:V31)</f>
        <v>3.6272603334153626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2.4525548952463145</v>
      </c>
      <c r="T32" s="72">
        <f>100*(SUM(Taulukko!Z41:Z43)-SUM(Taulukko!Z29:Z31))/SUM(Taulukko!Z29:Z31)</f>
        <v>2.1361062640744266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10.953726318683737</v>
      </c>
      <c r="W32" s="72">
        <f>100*(SUM(Taulukko!AD41:AD43)-SUM(Taulukko!AD29:AD31))/SUM(Taulukko!AD29:AD31)</f>
        <v>11.042696779802716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11.002487531595179</v>
      </c>
      <c r="Z32" s="72">
        <f>100*(SUM(Taulukko!AH41:AH43)-SUM(Taulukko!AH29:AH31))/SUM(Taulukko!AH29:AH31)</f>
        <v>10.780330213723106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10.431034482758617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6.940022814144761</v>
      </c>
      <c r="E33" s="72">
        <f>100*(SUM(Taulukko!F42:F44)-SUM(Taulukko!F30:F32))/SUM(Taulukko!F30:F32)</f>
        <v>6.679952153071824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7.534516765286005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14.98817966903074</v>
      </c>
      <c r="K33" s="72">
        <f>100*(SUM(Taulukko!N42:N44)-SUM(Taulukko!N30:N32))/SUM(Taulukko!N30:N32)</f>
        <v>14.05075187969925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9.006222329086317</v>
      </c>
      <c r="N33" s="72">
        <f>100*(SUM(Taulukko!R42:R44)-SUM(Taulukko!R30:R32))/SUM(Taulukko!R30:R32)</f>
        <v>7.812411654998775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4.5512041600930315</v>
      </c>
      <c r="Q33" s="72">
        <f>100*(SUM(Taulukko!V42:V44)-SUM(Taulukko!V30:V32))/SUM(Taulukko!V30:V32)</f>
        <v>4.346843700459786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2.4169378877621197</v>
      </c>
      <c r="T33" s="72">
        <f>100*(SUM(Taulukko!Z42:Z44)-SUM(Taulukko!Z30:Z32))/SUM(Taulukko!Z30:Z32)</f>
        <v>2.1816698387427866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10.71348889055429</v>
      </c>
      <c r="W33" s="72">
        <f>100*(SUM(Taulukko!AD42:AD44)-SUM(Taulukko!AD30:AD32))/SUM(Taulukko!AD30:AD32)</f>
        <v>10.868016697485006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11.054653769389857</v>
      </c>
      <c r="Z33" s="72">
        <f>100*(SUM(Taulukko!AH42:AH44)-SUM(Taulukko!AH30:AH32))/SUM(Taulukko!AH30:AH32)</f>
        <v>10.839025781397357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11.201716738197435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6.466248659227021</v>
      </c>
      <c r="E34" s="72">
        <f>100*(SUM(Taulukko!F43:F45)-SUM(Taulukko!F31:F33))/SUM(Taulukko!F31:F33)</f>
        <v>6.495287360385533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6.826206355433505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14.49275362318842</v>
      </c>
      <c r="K34" s="72">
        <f>100*(SUM(Taulukko!N43:N45)-SUM(Taulukko!N31:N33))/SUM(Taulukko!N31:N33)</f>
        <v>13.807531380753133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8.934813641150566</v>
      </c>
      <c r="N34" s="72">
        <f>100*(SUM(Taulukko!R43:R45)-SUM(Taulukko!R31:R33))/SUM(Taulukko!R31:R33)</f>
        <v>7.921410257568061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5.007216139753598</v>
      </c>
      <c r="Q34" s="72">
        <f>100*(SUM(Taulukko!V43:V45)-SUM(Taulukko!V31:V33))/SUM(Taulukko!V31:V33)</f>
        <v>5.001286863791516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1.9623576884700067</v>
      </c>
      <c r="T34" s="72">
        <f>100*(SUM(Taulukko!Z43:Z45)-SUM(Taulukko!Z31:Z33))/SUM(Taulukko!Z31:Z33)</f>
        <v>2.2170937672378312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10.439013530941015</v>
      </c>
      <c r="W34" s="72">
        <f>100*(SUM(Taulukko!AD43:AD45)-SUM(Taulukko!AD31:AD33))/SUM(Taulukko!AD31:AD33)</f>
        <v>10.688913769780997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11.043108560617323</v>
      </c>
      <c r="Z34" s="72">
        <f>100*(SUM(Taulukko!AH43:AH45)-SUM(Taulukko!AH31:AH33))/SUM(Taulukko!AH31:AH33)</f>
        <v>10.868247060534506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10.75680272108844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6.131946377855202</v>
      </c>
      <c r="E35" s="72">
        <f>100*(SUM(Taulukko!F44:F46)-SUM(Taulukko!F32:F34))/SUM(Taulukko!F32:F34)</f>
        <v>6.305623949816254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13.502304147465427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8.628754060731346</v>
      </c>
      <c r="N35" s="72">
        <f>100*(SUM(Taulukko!R44:R46)-SUM(Taulukko!R32:R34))/SUM(Taulukko!R32:R34)</f>
        <v>7.992570973733087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5.111902690351347</v>
      </c>
      <c r="Q35" s="72">
        <f>100*(SUM(Taulukko!V44:V46)-SUM(Taulukko!V32:V34))/SUM(Taulukko!V32:V34)</f>
        <v>5.648024254674067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1.9664057407364832</v>
      </c>
      <c r="T35" s="72">
        <f>100*(SUM(Taulukko!Z44:Z46)-SUM(Taulukko!Z32:Z34))/SUM(Taulukko!Z32:Z34)</f>
        <v>2.2774894260860243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10.444434672230061</v>
      </c>
      <c r="W35" s="72">
        <f>100*(SUM(Taulukko!AD44:AD46)-SUM(Taulukko!AD32:AD34))/SUM(Taulukko!AD32:AD34)</f>
        <v>10.531376605993808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10.796938879135231</v>
      </c>
      <c r="Z35" s="72">
        <f>100*(SUM(Taulukko!AH44:AH46)-SUM(Taulukko!AH32:AH34))/SUM(Taulukko!AH32:AH34)</f>
        <v>10.877921787481425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5.926084909687781</v>
      </c>
      <c r="E36" s="72">
        <f>100*(SUM(Taulukko!F45:F47)-SUM(Taulukko!F33:F35))/SUM(Taulukko!F33:F35)</f>
        <v>6.199387226019325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8.463368488095464</v>
      </c>
      <c r="N36" s="72">
        <f>100*(SUM(Taulukko!R45:R47)-SUM(Taulukko!R33:R35))/SUM(Taulukko!R33:R35)</f>
        <v>8.029290112557504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6.919723376804859</v>
      </c>
      <c r="Q36" s="72">
        <f>100*(SUM(Taulukko!V45:V47)-SUM(Taulukko!V33:V35))/SUM(Taulukko!V33:V35)</f>
        <v>6.2860427816337685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2.0889239250903837</v>
      </c>
      <c r="T36" s="72">
        <f>100*(SUM(Taulukko!Z45:Z47)-SUM(Taulukko!Z33:Z35))/SUM(Taulukko!Z33:Z35)</f>
        <v>2.3804405190185904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10.392288286080145</v>
      </c>
      <c r="W36" s="72">
        <f>100*(SUM(Taulukko!AD45:AD47)-SUM(Taulukko!AD33:AD35))/SUM(Taulukko!AD33:AD35)</f>
        <v>10.374085673911653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10.724297814094912</v>
      </c>
      <c r="Z36" s="72">
        <f>100*(SUM(Taulukko!AH45:AH47)-SUM(Taulukko!AH33:AH35))/SUM(Taulukko!AH33:AH35)</f>
        <v>10.886640071600727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6.020020023927238</v>
      </c>
      <c r="E37" s="72">
        <f>100*(SUM(Taulukko!F46:F48)-SUM(Taulukko!F34:F36))/SUM(Taulukko!F34:F36)</f>
        <v>6.210524216116383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12.064343163538862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8.315367234609816</v>
      </c>
      <c r="N37" s="72">
        <f>100*(SUM(Taulukko!R46:R48)-SUM(Taulukko!R34:R36))/SUM(Taulukko!R34:R36)</f>
        <v>8.072080409493102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7.335734322303752</v>
      </c>
      <c r="Q37" s="72">
        <f>100*(SUM(Taulukko!V46:V48)-SUM(Taulukko!V34:V36))/SUM(Taulukko!V34:V36)</f>
        <v>6.8465926605571195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2.559918252314062</v>
      </c>
      <c r="T37" s="72">
        <f>100*(SUM(Taulukko!Z46:Z48)-SUM(Taulukko!Z34:Z36))/SUM(Taulukko!Z34:Z36)</f>
        <v>2.513317278091392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10.274241886608246</v>
      </c>
      <c r="W37" s="72">
        <f>100*(SUM(Taulukko!AD46:AD48)-SUM(Taulukko!AD34:AD36))/SUM(Taulukko!AD34:AD36)</f>
        <v>10.18049057864222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10.913620922032047</v>
      </c>
      <c r="Z37" s="72">
        <f>100*(SUM(Taulukko!AH46:AH48)-SUM(Taulukko!AH34:AH36))/SUM(Taulukko!AH34:AH36)</f>
        <v>10.90144792560883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6.477018778884984</v>
      </c>
      <c r="E38" s="72">
        <f>100*(SUM(Taulukko!F47:F49)-SUM(Taulukko!F35:F37))/SUM(Taulukko!F35:F37)</f>
        <v>6.279997085287687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12.522202486678516</v>
      </c>
      <c r="K38" s="72">
        <f>100*(SUM(Taulukko!N47:N49)-SUM(Taulukko!N35:N37))/SUM(Taulukko!N35:N37)</f>
        <v>12.622222222222224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8.38832991748399</v>
      </c>
      <c r="N38" s="72">
        <f>100*(SUM(Taulukko!R47:R49)-SUM(Taulukko!R35:R37))/SUM(Taulukko!R35:R37)</f>
        <v>8.12399676715999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7.736697700340422</v>
      </c>
      <c r="Q38" s="72">
        <f>100*(SUM(Taulukko!V47:V49)-SUM(Taulukko!V35:V37))/SUM(Taulukko!V35:V37)</f>
        <v>7.291695973749425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2.8204554331178615</v>
      </c>
      <c r="T38" s="72">
        <f>100*(SUM(Taulukko!Z47:Z49)-SUM(Taulukko!Z35:Z37))/SUM(Taulukko!Z35:Z37)</f>
        <v>2.646311213624118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9.837669471155824</v>
      </c>
      <c r="W38" s="72">
        <f>100*(SUM(Taulukko!AD47:AD49)-SUM(Taulukko!AD35:AD37))/SUM(Taulukko!AD35:AD37)</f>
        <v>9.950682829332875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11.151241730643827</v>
      </c>
      <c r="Z38" s="72">
        <f>100*(SUM(Taulukko!AH47:AH49)-SUM(Taulukko!AH35:AH37))/SUM(Taulukko!AH35:AH37)</f>
        <v>10.907221627003459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6.813792158514378</v>
      </c>
      <c r="E39" s="72">
        <f>100*(SUM(Taulukko!F48:F50)-SUM(Taulukko!F36:F38))/SUM(Taulukko!F36:F38)</f>
        <v>6.248001800319728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13.121972699251424</v>
      </c>
      <c r="K39" s="72">
        <f>100*(SUM(Taulukko!N48:N50)-SUM(Taulukko!N36:N38))/SUM(Taulukko!N36:N38)</f>
        <v>12.263736263736254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8.495307975440472</v>
      </c>
      <c r="N39" s="72">
        <f>100*(SUM(Taulukko!R48:R50)-SUM(Taulukko!R36:R38))/SUM(Taulukko!R36:R38)</f>
        <v>8.10759438827565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8.394392835828615</v>
      </c>
      <c r="Q39" s="72">
        <f>100*(SUM(Taulukko!V48:V50)-SUM(Taulukko!V36:V38))/SUM(Taulukko!V36:V38)</f>
        <v>7.613582600592977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3.15320887634429</v>
      </c>
      <c r="T39" s="72">
        <f>100*(SUM(Taulukko!Z48:Z50)-SUM(Taulukko!Z36:Z38))/SUM(Taulukko!Z36:Z38)</f>
        <v>2.7494037314587505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9.629336315491843</v>
      </c>
      <c r="W39" s="72">
        <f>100*(SUM(Taulukko!AD48:AD50)-SUM(Taulukko!AD36:AD38))/SUM(Taulukko!AD36:AD38)</f>
        <v>9.718258345143143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11.41032747611407</v>
      </c>
      <c r="Z39" s="72">
        <f>100*(SUM(Taulukko!AH48:AH50)-SUM(Taulukko!AH36:AH38))/SUM(Taulukko!AH36:AH38)</f>
        <v>10.876307115326663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10.733306022122065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6.401534635659403</v>
      </c>
      <c r="E40" s="72">
        <f>100*(SUM(Taulukko!F49:F51)-SUM(Taulukko!F37:F39))/SUM(Taulukko!F37:F39)</f>
        <v>5.988282671014029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13.100436681222707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8.158246037853342</v>
      </c>
      <c r="N40" s="72">
        <f>100*(SUM(Taulukko!R49:R51)-SUM(Taulukko!R37:R39))/SUM(Taulukko!R37:R39)</f>
        <v>7.945107510214245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8.067119046473184</v>
      </c>
      <c r="Q40" s="72">
        <f>100*(SUM(Taulukko!V49:V51)-SUM(Taulukko!V37:V39))/SUM(Taulukko!V37:V39)</f>
        <v>7.806082689819197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3.351456026891735</v>
      </c>
      <c r="T40" s="72">
        <f>100*(SUM(Taulukko!Z49:Z51)-SUM(Taulukko!Z37:Z39))/SUM(Taulukko!Z37:Z39)</f>
        <v>2.79698119805059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9.569343564177743</v>
      </c>
      <c r="W40" s="72">
        <f>100*(SUM(Taulukko!AD49:AD51)-SUM(Taulukko!AD37:AD39))/SUM(Taulukko!AD37:AD39)</f>
        <v>9.482982118535448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11.212289141926393</v>
      </c>
      <c r="Z40" s="72">
        <f>100*(SUM(Taulukko!AH49:AH51)-SUM(Taulukko!AH37:AH39))/SUM(Taulukko!AH37:AH39)</f>
        <v>10.78811402500786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9.002433090024326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5.5478373551369495</v>
      </c>
      <c r="E41" s="72">
        <f>100*(SUM(Taulukko!F50:F52)-SUM(Taulukko!F38:F40))/SUM(Taulukko!F38:F40)</f>
        <v>5.548106781202438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11.87607573149743</v>
      </c>
      <c r="K41" s="72">
        <f>100*(SUM(Taulukko!N50:N52)-SUM(Taulukko!N38:N40))/SUM(Taulukko!N38:N40)</f>
        <v>11.259131929522988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7.763720778794363</v>
      </c>
      <c r="N41" s="72">
        <f>100*(SUM(Taulukko!R50:R52)-SUM(Taulukko!R38:R40))/SUM(Taulukko!R38:R40)</f>
        <v>7.673279689288752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7.963183564228087</v>
      </c>
      <c r="Q41" s="72">
        <f>100*(SUM(Taulukko!V50:V52)-SUM(Taulukko!V38:V40))/SUM(Taulukko!V38:V40)</f>
        <v>7.9033725923886795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3.070467321395201</v>
      </c>
      <c r="T41" s="72">
        <f>100*(SUM(Taulukko!Z50:Z52)-SUM(Taulukko!Z38:Z40))/SUM(Taulukko!Z38:Z40)</f>
        <v>2.780977659295335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9.498579157782638</v>
      </c>
      <c r="W41" s="72">
        <f>100*(SUM(Taulukko!AD50:AD52)-SUM(Taulukko!AD38:AD40))/SUM(Taulukko!AD38:AD40)</f>
        <v>9.189868926490941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10.825784138231585</v>
      </c>
      <c r="Z41" s="72">
        <f>100*(SUM(Taulukko!AH50:AH52)-SUM(Taulukko!AH38:AH40))/SUM(Taulukko!AH38:AH40)</f>
        <v>10.648564676147897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8.006405124099269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4.787543870766728</v>
      </c>
      <c r="E42" s="72">
        <f>100*(SUM(Taulukko!F51:F53)-SUM(Taulukko!F39:F41))/SUM(Taulukko!F39:F41)</f>
        <v>5.096902733633876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9.915254237288151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7.235149770545875</v>
      </c>
      <c r="N42" s="72">
        <f>100*(SUM(Taulukko!R51:R53)-SUM(Taulukko!R39:R41))/SUM(Taulukko!R39:R41)</f>
        <v>7.416060593170892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8.161661315367438</v>
      </c>
      <c r="Q42" s="72">
        <f>100*(SUM(Taulukko!V51:V53)-SUM(Taulukko!V39:V41))/SUM(Taulukko!V39:V41)</f>
        <v>7.935284475333641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2.682975209962062</v>
      </c>
      <c r="T42" s="72">
        <f>100*(SUM(Taulukko!Z51:Z53)-SUM(Taulukko!Z39:Z41))/SUM(Taulukko!Z39:Z41)</f>
        <v>2.7272944751653503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8.968888022603636</v>
      </c>
      <c r="W42" s="72">
        <f>100*(SUM(Taulukko!AD51:AD53)-SUM(Taulukko!AD39:AD41))/SUM(Taulukko!AD39:AD41)</f>
        <v>8.798057618301591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10.541755972683411</v>
      </c>
      <c r="Z42" s="72">
        <f>100*(SUM(Taulukko!AH51:AH53)-SUM(Taulukko!AH39:AH41))/SUM(Taulukko!AH39:AH41)</f>
        <v>10.480260812023614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7.93144679155041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4.449521437691922</v>
      </c>
      <c r="E43" s="72">
        <f>100*(SUM(Taulukko!F52:F54)-SUM(Taulukko!F40:F42))/SUM(Taulukko!F40:F42)</f>
        <v>4.770766354998888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8.935281837160742</v>
      </c>
      <c r="K43" s="72">
        <f>100*(SUM(Taulukko!N52:N54)-SUM(Taulukko!N40:N42))/SUM(Taulukko!N40:N42)</f>
        <v>10.168067226890752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7.2615556973397</v>
      </c>
      <c r="N43" s="72">
        <f>100*(SUM(Taulukko!R52:R54)-SUM(Taulukko!R40:R42))/SUM(Taulukko!R40:R42)</f>
        <v>7.260360994822954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8.577431205301961</v>
      </c>
      <c r="Q43" s="72">
        <f>100*(SUM(Taulukko!V52:V54)-SUM(Taulukko!V40:V42))/SUM(Taulukko!V40:V42)</f>
        <v>7.881290312437347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2.3240382854860906</v>
      </c>
      <c r="T43" s="72">
        <f>100*(SUM(Taulukko!Z52:Z54)-SUM(Taulukko!Z40:Z42))/SUM(Taulukko!Z40:Z42)</f>
        <v>2.68040730187276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8.224951101970035</v>
      </c>
      <c r="W43" s="72">
        <f>100*(SUM(Taulukko!AD52:AD54)-SUM(Taulukko!AD40:AD42))/SUM(Taulukko!AD40:AD42)</f>
        <v>8.3506974361731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10.419311061130202</v>
      </c>
      <c r="Z43" s="72">
        <f>100*(SUM(Taulukko!AH52:AH54)-SUM(Taulukko!AH40:AH42))/SUM(Taulukko!AH40:AH42)</f>
        <v>10.297270086964463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7.713498622589517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4.359370794816928</v>
      </c>
      <c r="E44" s="72">
        <f>100*(SUM(Taulukko!F53:F55)-SUM(Taulukko!F41:F43))/SUM(Taulukko!F41:F43)</f>
        <v>4.602539887425336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2.0848573518654154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8.505367464905035</v>
      </c>
      <c r="K44" s="72">
        <f>100*(SUM(Taulukko!N53:N55)-SUM(Taulukko!N41:N43))/SUM(Taulukko!N41:N43)</f>
        <v>9.858569051580707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7.159577491802395</v>
      </c>
      <c r="N44" s="72">
        <f>100*(SUM(Taulukko!R53:R55)-SUM(Taulukko!R41:R43))/SUM(Taulukko!R41:R43)</f>
        <v>7.177870770823675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8.052971213208117</v>
      </c>
      <c r="Q44" s="72">
        <f>100*(SUM(Taulukko!V53:V55)-SUM(Taulukko!V41:V43))/SUM(Taulukko!V41:V43)</f>
        <v>7.716751411403178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2.3112832876799194</v>
      </c>
      <c r="T44" s="72">
        <f>100*(SUM(Taulukko!Z53:Z55)-SUM(Taulukko!Z41:Z43))/SUM(Taulukko!Z41:Z43)</f>
        <v>2.6759654430668722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7.835571877703099</v>
      </c>
      <c r="W44" s="72">
        <f>100*(SUM(Taulukko!AD53:AD55)-SUM(Taulukko!AD41:AD43))/SUM(Taulukko!AD41:AD43)</f>
        <v>7.926375271370675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9.991456330440597</v>
      </c>
      <c r="Z44" s="72">
        <f>100*(SUM(Taulukko!AH53:AH55)-SUM(Taulukko!AH41:AH43))/SUM(Taulukko!AH41:AH43)</f>
        <v>10.10827166973444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7.181889149102277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4.335322097892731</v>
      </c>
      <c r="E45" s="72">
        <f>100*(SUM(Taulukko!F54:F56)-SUM(Taulukko!F42:F44))/SUM(Taulukko!F42:F44)</f>
        <v>4.572575631605347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2.6412325752017356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9.004934210526317</v>
      </c>
      <c r="K45" s="72">
        <f>100*(SUM(Taulukko!N54:N56)-SUM(Taulukko!N42:N44))/SUM(Taulukko!N42:N44)</f>
        <v>9.641532756489495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7.169411898062136</v>
      </c>
      <c r="N45" s="72">
        <f>100*(SUM(Taulukko!R54:R56)-SUM(Taulukko!R42:R44))/SUM(Taulukko!R42:R44)</f>
        <v>7.112320590921655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8.301274328362052</v>
      </c>
      <c r="Q45" s="72">
        <f>100*(SUM(Taulukko!V54:V56)-SUM(Taulukko!V42:V44))/SUM(Taulukko!V42:V44)</f>
        <v>7.436550567457296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2.346316637570257</v>
      </c>
      <c r="T45" s="72">
        <f>100*(SUM(Taulukko!Z54:Z56)-SUM(Taulukko!Z42:Z44))/SUM(Taulukko!Z42:Z44)</f>
        <v>2.728251584064209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7.494431919640704</v>
      </c>
      <c r="W45" s="72">
        <f>100*(SUM(Taulukko!AD54:AD56)-SUM(Taulukko!AD42:AD44))/SUM(Taulukko!AD42:AD44)</f>
        <v>7.556385264096451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9.571819467190176</v>
      </c>
      <c r="Z45" s="72">
        <f>100*(SUM(Taulukko!AH54:AH56)-SUM(Taulukko!AH42:AH44))/SUM(Taulukko!AH42:AH44)</f>
        <v>9.934629240682227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6.098031648012332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4.6241541295189865</v>
      </c>
      <c r="E46" s="72">
        <f>100*(SUM(Taulukko!F55:F57)-SUM(Taulukko!F43:F45))/SUM(Taulukko!F43:F45)</f>
        <v>4.640473872482652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3.158281307381552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9.473254389546737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7.002616258514611</v>
      </c>
      <c r="N46" s="72">
        <f>100*(SUM(Taulukko!R55:R57)-SUM(Taulukko!R43:R45))/SUM(Taulukko!R43:R45)</f>
        <v>7.051893314244174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6.82657669694314</v>
      </c>
      <c r="Q46" s="72">
        <f>100*(SUM(Taulukko!V55:V57)-SUM(Taulukko!V43:V45))/SUM(Taulukko!V43:V45)</f>
        <v>7.062980400136909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2.8528933927299494</v>
      </c>
      <c r="T46" s="72">
        <f>100*(SUM(Taulukko!Z55:Z57)-SUM(Taulukko!Z43:Z45))/SUM(Taulukko!Z43:Z45)</f>
        <v>2.8266046396656637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8.250261524149998</v>
      </c>
      <c r="W46" s="72">
        <f>100*(SUM(Taulukko!AD55:AD57)-SUM(Taulukko!AD43:AD45))/SUM(Taulukko!AD43:AD45)</f>
        <v>7.23238498061027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9.62743592143094</v>
      </c>
      <c r="Z46" s="72">
        <f>100*(SUM(Taulukko!AH55:AH57)-SUM(Taulukko!AH43:AH45))/SUM(Taulukko!AH43:AH45)</f>
        <v>9.793727258233453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6.487523992322448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4.833068468810572</v>
      </c>
      <c r="E47" s="72">
        <f>100*(SUM(Taulukko!F56:F58)-SUM(Taulukko!F44:F46))/SUM(Taulukko!F44:F46)</f>
        <v>4.732664381353177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3.5622475211164115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9.784815265935835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6.988009514423682</v>
      </c>
      <c r="N47" s="72">
        <f>100*(SUM(Taulukko!R56:R58)-SUM(Taulukko!R44:R46))/SUM(Taulukko!R44:R46)</f>
        <v>7.01708763346406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7.093447360260177</v>
      </c>
      <c r="Q47" s="72">
        <f>100*(SUM(Taulukko!V56:V58)-SUM(Taulukko!V44:V46))/SUM(Taulukko!V44:V46)</f>
        <v>6.641366949968406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3.17037214649816</v>
      </c>
      <c r="T47" s="72">
        <f>100*(SUM(Taulukko!Z56:Z58)-SUM(Taulukko!Z44:Z46))/SUM(Taulukko!Z44:Z46)</f>
        <v>2.9384737232534945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7.69152726789642</v>
      </c>
      <c r="W47" s="72">
        <f>100*(SUM(Taulukko!AD56:AD58)-SUM(Taulukko!AD44:AD46))/SUM(Taulukko!AD44:AD46)</f>
        <v>6.966589457859448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9.675196050688793</v>
      </c>
      <c r="Z47" s="72">
        <f>100*(SUM(Taulukko!AH56:AH58)-SUM(Taulukko!AH44:AH46))/SUM(Taulukko!AH44:AH46)</f>
        <v>9.677494230177397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6.1309977151561394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4.928006826983469</v>
      </c>
      <c r="E48" s="72">
        <f>100*(SUM(Taulukko!F57:F59)-SUM(Taulukko!F45:F47))/SUM(Taulukko!F45:F47)</f>
        <v>4.784171171730998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9.30979133226324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7.036748633161686</v>
      </c>
      <c r="N48" s="72">
        <f>100*(SUM(Taulukko!R57:R59)-SUM(Taulukko!R45:R47))/SUM(Taulukko!R45:R47)</f>
        <v>7.00575101768139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5.286337921680238</v>
      </c>
      <c r="Q48" s="72">
        <f>100*(SUM(Taulukko!V57:V59)-SUM(Taulukko!V45:V47))/SUM(Taulukko!V45:V47)</f>
        <v>6.222799891522414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3.208786726160881</v>
      </c>
      <c r="T48" s="72">
        <f>100*(SUM(Taulukko!Z57:Z59)-SUM(Taulukko!Z45:Z47))/SUM(Taulukko!Z45:Z47)</f>
        <v>3.0385003101459684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7.596242824891995</v>
      </c>
      <c r="W48" s="72">
        <f>100*(SUM(Taulukko!AD57:AD59)-SUM(Taulukko!AD45:AD47))/SUM(Taulukko!AD45:AD47)</f>
        <v>6.800622466952819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9.682573476966821</v>
      </c>
      <c r="Z48" s="72">
        <f>100*(SUM(Taulukko!AH57:AH59)-SUM(Taulukko!AH45:AH47))/SUM(Taulukko!AH45:AH47)</f>
        <v>9.56800999360322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5.935727788279791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4.806410805827633</v>
      </c>
      <c r="E49" s="72">
        <f>100*(SUM(Taulukko!F58:F60)-SUM(Taulukko!F46:F48))/SUM(Taulukko!F46:F48)</f>
        <v>4.784062625318568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9.228321400159128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7.045694523970406</v>
      </c>
      <c r="N49" s="72">
        <f>100*(SUM(Taulukko!R58:R60)-SUM(Taulukko!R46:R48))/SUM(Taulukko!R46:R48)</f>
        <v>6.97658691937123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5.513836966493454</v>
      </c>
      <c r="Q49" s="72">
        <f>100*(SUM(Taulukko!V58:V60)-SUM(Taulukko!V46:V48))/SUM(Taulukko!V46:V48)</f>
        <v>5.87264736208127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3.1484932577626537</v>
      </c>
      <c r="T49" s="72">
        <f>100*(SUM(Taulukko!Z58:Z60)-SUM(Taulukko!Z46:Z48))/SUM(Taulukko!Z46:Z48)</f>
        <v>3.128135951295086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6.589392043012534</v>
      </c>
      <c r="W49" s="72">
        <f>100*(SUM(Taulukko!AD58:AD60)-SUM(Taulukko!AD46:AD48))/SUM(Taulukko!AD46:AD48)</f>
        <v>6.7462522708362025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9.471030784889464</v>
      </c>
      <c r="Z49" s="72">
        <f>100*(SUM(Taulukko!AH58:AH60)-SUM(Taulukko!AH46:AH48))/SUM(Taulukko!AH46:AH48)</f>
        <v>9.45734133972311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5.74324324324327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4.6952079832271245</v>
      </c>
      <c r="E50" s="72">
        <f>100*(SUM(Taulukko!F59:F61)-SUM(Taulukko!F47:F49))/SUM(Taulukko!F47:F49)</f>
        <v>4.771006220453212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9.0370955011839</v>
      </c>
      <c r="K50" s="72">
        <f>100*(SUM(Taulukko!N59:N61)-SUM(Taulukko!N47:N49))/SUM(Taulukko!N47:N49)</f>
        <v>9.273875295974733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7.039339089620783</v>
      </c>
      <c r="N50" s="72">
        <f>100*(SUM(Taulukko!R59:R61)-SUM(Taulukko!R47:R49))/SUM(Taulukko!R47:R49)</f>
        <v>6.878713970193524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5.07725274163836</v>
      </c>
      <c r="Q50" s="72">
        <f>100*(SUM(Taulukko!V59:V61)-SUM(Taulukko!V47:V49))/SUM(Taulukko!V47:V49)</f>
        <v>5.612673215103845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3.1776128406274635</v>
      </c>
      <c r="T50" s="72">
        <f>100*(SUM(Taulukko!Z59:Z61)-SUM(Taulukko!Z47:Z49))/SUM(Taulukko!Z47:Z49)</f>
        <v>3.2209533560556567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6.974271317709949</v>
      </c>
      <c r="W50" s="72">
        <f>100*(SUM(Taulukko!AD59:AD61)-SUM(Taulukko!AD47:AD49))/SUM(Taulukko!AD47:AD49)</f>
        <v>6.754348445965212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9.275858788447781</v>
      </c>
      <c r="Z50" s="72">
        <f>100*(SUM(Taulukko!AH59:AH61)-SUM(Taulukko!AH47:AH49))/SUM(Taulukko!AH47:AH49)</f>
        <v>9.351727529624826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4.597128971788245</v>
      </c>
      <c r="E51" s="72">
        <f>100*(SUM(Taulukko!F60:F62)-SUM(Taulukko!F48:F50))/SUM(Taulukko!F48:F50)</f>
        <v>4.803474791945949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4.509090909090921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8.252238224990286</v>
      </c>
      <c r="K51" s="72">
        <f>100*(SUM(Taulukko!N60:N62)-SUM(Taulukko!N48:N50))/SUM(Taulukko!N48:N50)</f>
        <v>9.357870007830845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6.691350732769774</v>
      </c>
      <c r="N51" s="72">
        <f>100*(SUM(Taulukko!R60:R62)-SUM(Taulukko!R48:R50))/SUM(Taulukko!R48:R50)</f>
        <v>6.700791787513139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4.362776999422961</v>
      </c>
      <c r="Q51" s="72">
        <f>100*(SUM(Taulukko!V60:V62)-SUM(Taulukko!V48:V50))/SUM(Taulukko!V48:V50)</f>
        <v>5.4603865948199575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3.3623078776249744</v>
      </c>
      <c r="T51" s="72">
        <f>100*(SUM(Taulukko!Z60:Z62)-SUM(Taulukko!Z48:Z50))/SUM(Taulukko!Z48:Z50)</f>
        <v>3.324016592558928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6.8380624039354005</v>
      </c>
      <c r="W51" s="72">
        <f>100*(SUM(Taulukko!AD60:AD62)-SUM(Taulukko!AD48:AD50))/SUM(Taulukko!AD48:AD50)</f>
        <v>6.760323792740738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9.231076363096124</v>
      </c>
      <c r="Z51" s="72">
        <f>100*(SUM(Taulukko!AH60:AH62)-SUM(Taulukko!AH48:AH50))/SUM(Taulukko!AH48:AH50)</f>
        <v>9.259016190326832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5.512393636699977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4.707922141649857</v>
      </c>
      <c r="E52" s="72">
        <f>100*(SUM(Taulukko!F61:F63)-SUM(Taulukko!F49:F51))/SUM(Taulukko!F49:F51)</f>
        <v>4.930337449985611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4.7515415306492645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8.262548262548254</v>
      </c>
      <c r="K52" s="72">
        <f>100*(SUM(Taulukko!N61:N63)-SUM(Taulukko!N49:N51))/SUM(Taulukko!N49:N51)</f>
        <v>9.564541213063773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6.425262122235592</v>
      </c>
      <c r="N52" s="72">
        <f>100*(SUM(Taulukko!R61:R63)-SUM(Taulukko!R49:R51))/SUM(Taulukko!R49:R51)</f>
        <v>6.514486552791736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4.628053107066208</v>
      </c>
      <c r="Q52" s="72">
        <f>100*(SUM(Taulukko!V61:V63)-SUM(Taulukko!V49:V51))/SUM(Taulukko!V49:V51)</f>
        <v>5.457744002688584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3.180908327930251</v>
      </c>
      <c r="T52" s="72">
        <f>100*(SUM(Taulukko!Z61:Z63)-SUM(Taulukko!Z49:Z51))/SUM(Taulukko!Z49:Z51)</f>
        <v>3.444379484453883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6.715579284704894</v>
      </c>
      <c r="W52" s="72">
        <f>100*(SUM(Taulukko!AD61:AD63)-SUM(Taulukko!AD49:AD51))/SUM(Taulukko!AD49:AD51)</f>
        <v>6.764225979178518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8.686530807959723</v>
      </c>
      <c r="Z52" s="72">
        <f>100*(SUM(Taulukko!AH61:AH63)-SUM(Taulukko!AH49:AH51))/SUM(Taulukko!AH49:AH51)</f>
        <v>9.194189795109306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5.0236003932794295</v>
      </c>
      <c r="E53" s="72">
        <f>100*(SUM(Taulukko!F62:F64)-SUM(Taulukko!F50:F52))/SUM(Taulukko!F50:F52)</f>
        <v>5.162034239348783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9.115384615384611</v>
      </c>
      <c r="K53" s="72">
        <f>100*(SUM(Taulukko!N62:N64)-SUM(Taulukko!N50:N52))/SUM(Taulukko!N50:N52)</f>
        <v>9.84936268829664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6.197420538990211</v>
      </c>
      <c r="N53" s="72">
        <f>100*(SUM(Taulukko!R62:R64)-SUM(Taulukko!R50:R52))/SUM(Taulukko!R50:R52)</f>
        <v>6.420877393415754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5.311919156798298</v>
      </c>
      <c r="Q53" s="72">
        <f>100*(SUM(Taulukko!V62:V64)-SUM(Taulukko!V50:V52))/SUM(Taulukko!V50:V52)</f>
        <v>5.584833115454292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3.210274232387465</v>
      </c>
      <c r="T53" s="72">
        <f>100*(SUM(Taulukko!Z62:Z64)-SUM(Taulukko!Z50:Z52))/SUM(Taulukko!Z50:Z52)</f>
        <v>3.602610128957854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6.443326865940879</v>
      </c>
      <c r="W53" s="72">
        <f>100*(SUM(Taulukko!AD62:AD64)-SUM(Taulukko!AD50:AD52))/SUM(Taulukko!AD50:AD52)</f>
        <v>6.833206597345043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8.71372074600612</v>
      </c>
      <c r="Z53" s="72">
        <f>100*(SUM(Taulukko!AH62:AH64)-SUM(Taulukko!AH50:AH52))/SUM(Taulukko!AH50:AH52)</f>
        <v>9.184010332245117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6.671608598962217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5.419446141411272</v>
      </c>
      <c r="E54" s="72">
        <f>100*(SUM(Taulukko!F63:F65)-SUM(Taulukko!F51:F53))/SUM(Taulukko!F51:F53)</f>
        <v>5.467011361090553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10.794140323824188</v>
      </c>
      <c r="K54" s="72">
        <f>100*(SUM(Taulukko!N63:N65)-SUM(Taulukko!N51:N53))/SUM(Taulukko!N51:N53)</f>
        <v>10.21113243761997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6.469472985061489</v>
      </c>
      <c r="N54" s="72">
        <f>100*(SUM(Taulukko!R63:R65)-SUM(Taulukko!R51:R53))/SUM(Taulukko!R51:R53)</f>
        <v>6.440667128779927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10.517173527578006</v>
      </c>
      <c r="Q54" s="72">
        <f>100*(SUM(Taulukko!V63:V65)-SUM(Taulukko!V51:V53))/SUM(Taulukko!V51:V53)</f>
        <v>5.76740111723988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3.6161286649607365</v>
      </c>
      <c r="T54" s="72">
        <f>100*(SUM(Taulukko!Z63:Z65)-SUM(Taulukko!Z51:Z53))/SUM(Taulukko!Z51:Z53)</f>
        <v>3.808363127886474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6.927858011294568</v>
      </c>
      <c r="W54" s="72">
        <f>100*(SUM(Taulukko!AD63:AD65)-SUM(Taulukko!AD51:AD53))/SUM(Taulukko!AD51:AD53)</f>
        <v>7.009588816675577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8.774955803448181</v>
      </c>
      <c r="Z54" s="72">
        <f>100*(SUM(Taulukko!AH63:AH65)-SUM(Taulukko!AH51:AH53))/SUM(Taulukko!AH51:AH53)</f>
        <v>9.24057069951101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5.782077529762643</v>
      </c>
      <c r="E55" s="72">
        <f>100*(SUM(Taulukko!F64:F66)-SUM(Taulukko!F52:F54))/SUM(Taulukko!F52:F54)</f>
        <v>5.807509092949232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11.230356458413189</v>
      </c>
      <c r="K55" s="72">
        <f>100*(SUM(Taulukko!N64:N66)-SUM(Taulukko!N52:N54))/SUM(Taulukko!N52:N54)</f>
        <v>10.564454614797862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6.5015721396484745</v>
      </c>
      <c r="N55" s="72">
        <f>100*(SUM(Taulukko!R64:R66)-SUM(Taulukko!R52:R54))/SUM(Taulukko!R52:R54)</f>
        <v>6.498474898612636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10.018430551392209</v>
      </c>
      <c r="Q55" s="72">
        <f>100*(SUM(Taulukko!V64:V66)-SUM(Taulukko!V52:V54))/SUM(Taulukko!V52:V54)</f>
        <v>5.965668441599378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4.086185124717977</v>
      </c>
      <c r="T55" s="72">
        <f>100*(SUM(Taulukko!Z64:Z66)-SUM(Taulukko!Z52:Z54))/SUM(Taulukko!Z52:Z54)</f>
        <v>4.0422247465268635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7.36620255495252</v>
      </c>
      <c r="W55" s="72">
        <f>100*(SUM(Taulukko!AD64:AD66)-SUM(Taulukko!AD52:AD54))/SUM(Taulukko!AD52:AD54)</f>
        <v>7.2369407388249725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9.030774550743455</v>
      </c>
      <c r="Z55" s="72">
        <f>100*(SUM(Taulukko!AH64:AH66)-SUM(Taulukko!AH52:AH54))/SUM(Taulukko!AH52:AH54)</f>
        <v>9.35804952955635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6.2079041471631005</v>
      </c>
      <c r="E56" s="72">
        <f>100*(SUM(Taulukko!F65:F67)-SUM(Taulukko!F53:F55))/SUM(Taulukko!F53:F55)</f>
        <v>6.155363466491307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11.377473363774724</v>
      </c>
      <c r="K56" s="72">
        <f>100*(SUM(Taulukko!N65:N67)-SUM(Taulukko!N53:N55))/SUM(Taulukko!N53:N55)</f>
        <v>10.829231351760683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6.645109675415979</v>
      </c>
      <c r="N56" s="72">
        <f>100*(SUM(Taulukko!R65:R67)-SUM(Taulukko!R53:R55))/SUM(Taulukko!R53:R55)</f>
        <v>6.5238587604794045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10.421607416408863</v>
      </c>
      <c r="Q56" s="72">
        <f>100*(SUM(Taulukko!V65:V67)-SUM(Taulukko!V53:V55))/SUM(Taulukko!V53:V55)</f>
        <v>6.198013992637793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4.5729102285347105</v>
      </c>
      <c r="T56" s="72">
        <f>100*(SUM(Taulukko!Z65:Z67)-SUM(Taulukko!Z53:Z55))/SUM(Taulukko!Z53:Z55)</f>
        <v>4.270031781588879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7.578023016926359</v>
      </c>
      <c r="W56" s="72">
        <f>100*(SUM(Taulukko!AD65:AD67)-SUM(Taulukko!AD53:AD55))/SUM(Taulukko!AD53:AD55)</f>
        <v>7.430368210650915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9.548335250355079</v>
      </c>
      <c r="Z56" s="72">
        <f>100*(SUM(Taulukko!AH65:AH67)-SUM(Taulukko!AH53:AH55))/SUM(Taulukko!AH53:AH55)</f>
        <v>9.516355285718175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6.7948355547775074</v>
      </c>
      <c r="E57" s="72">
        <f>100*(SUM(Taulukko!F66:F68)-SUM(Taulukko!F54:F56))/SUM(Taulukko!F54:F56)</f>
        <v>6.44846712860765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6.254467476769142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11.844586948321378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6.51605913386017</v>
      </c>
      <c r="N57" s="72">
        <f>100*(SUM(Taulukko!R66:R68)-SUM(Taulukko!R54:R56))/SUM(Taulukko!R54:R56)</f>
        <v>6.4910656179160116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6.020065563035465</v>
      </c>
      <c r="Q57" s="72">
        <f>100*(SUM(Taulukko!V66:V68)-SUM(Taulukko!V54:V56))/SUM(Taulukko!V54:V56)</f>
        <v>6.480568120209405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4.848256298382751</v>
      </c>
      <c r="T57" s="72">
        <f>100*(SUM(Taulukko!Z66:Z68)-SUM(Taulukko!Z54:Z56))/SUM(Taulukko!Z54:Z56)</f>
        <v>4.460667176196874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7.638098712458784</v>
      </c>
      <c r="W57" s="72">
        <f>100*(SUM(Taulukko!AD66:AD68)-SUM(Taulukko!AD54:AD56))/SUM(Taulukko!AD54:AD56)</f>
        <v>7.55911840159063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9.915357519233382</v>
      </c>
      <c r="Z57" s="72">
        <f>100*(SUM(Taulukko!AH66:AH68)-SUM(Taulukko!AH54:AH56))/SUM(Taulukko!AH54:AH56)</f>
        <v>9.682885849497136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6.765996253749644</v>
      </c>
      <c r="E58" s="72">
        <f>100*(SUM(Taulukko!F67:F69)-SUM(Taulukko!F55:F57))/SUM(Taulukko!F55:F57)</f>
        <v>6.626145690151751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6.37237451050197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11.227154046997398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6.498936289647542</v>
      </c>
      <c r="N58" s="72">
        <f>100*(SUM(Taulukko!R67:R69)-SUM(Taulukko!R55:R57))/SUM(Taulukko!R55:R57)</f>
        <v>6.399579884780978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7.21796584928355</v>
      </c>
      <c r="Q58" s="72">
        <f>100*(SUM(Taulukko!V67:V69)-SUM(Taulukko!V55:V57))/SUM(Taulukko!V55:V57)</f>
        <v>6.787531641742039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4.850184261421559</v>
      </c>
      <c r="T58" s="72">
        <f>100*(SUM(Taulukko!Z67:Z69)-SUM(Taulukko!Z55:Z57))/SUM(Taulukko!Z55:Z57)</f>
        <v>4.60206353859587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6.696339071615449</v>
      </c>
      <c r="W58" s="72">
        <f>100*(SUM(Taulukko!AD67:AD69)-SUM(Taulukko!AD55:AD57))/SUM(Taulukko!AD55:AD57)</f>
        <v>7.627937553247005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10.005180618892645</v>
      </c>
      <c r="Z58" s="72">
        <f>100*(SUM(Taulukko!AH67:AH69)-SUM(Taulukko!AH55:AH57))/SUM(Taulukko!AH55:AH57)</f>
        <v>9.835566572763891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6.6911794415936</v>
      </c>
      <c r="E59" s="72">
        <f>100*(SUM(Taulukko!F68:F70)-SUM(Taulukko!F56:F58))/SUM(Taulukko!F56:F58)</f>
        <v>6.725287244615289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6.524822695035453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11.020710059171602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6.279529407777155</v>
      </c>
      <c r="N59" s="72">
        <f>100*(SUM(Taulukko!R68:R70)-SUM(Taulukko!R56:R58))/SUM(Taulukko!R56:R58)</f>
        <v>6.25535089132073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6.891423726701426</v>
      </c>
      <c r="Q59" s="72">
        <f>100*(SUM(Taulukko!V68:V70)-SUM(Taulukko!V56:V58))/SUM(Taulukko!V56:V58)</f>
        <v>7.0794154941554375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4.6880865674892425</v>
      </c>
      <c r="T59" s="72">
        <f>100*(SUM(Taulukko!Z68:Z70)-SUM(Taulukko!Z56:Z58))/SUM(Taulukko!Z56:Z58)</f>
        <v>4.707707054333258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6.920668507476096</v>
      </c>
      <c r="W59" s="72">
        <f>100*(SUM(Taulukko!AD68:AD70)-SUM(Taulukko!AD56:AD58))/SUM(Taulukko!AD56:AD58)</f>
        <v>7.623978792444547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9.956893531548147</v>
      </c>
      <c r="Z59" s="72">
        <f>100*(SUM(Taulukko!AH68:AH70)-SUM(Taulukko!AH56:AH58))/SUM(Taulukko!AH56:AH58)</f>
        <v>9.97626063819696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6.6147774912142605</v>
      </c>
      <c r="E60" s="72">
        <f>100*(SUM(Taulukko!F69:F71)-SUM(Taulukko!F57:F59))/SUM(Taulukko!F57:F59)</f>
        <v>6.843701133439456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10.858400586940558</v>
      </c>
      <c r="K60" s="72">
        <f>100*(SUM(Taulukko!N69:N71)-SUM(Taulukko!N57:N59))/SUM(Taulukko!N57:N59)</f>
        <v>11.343612334801776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6.0119977578742825</v>
      </c>
      <c r="N60" s="72">
        <f>100*(SUM(Taulukko!R69:R71)-SUM(Taulukko!R57:R59))/SUM(Taulukko!R57:R59)</f>
        <v>6.100082306376346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7.799635388399387</v>
      </c>
      <c r="Q60" s="72">
        <f>100*(SUM(Taulukko!V69:V71)-SUM(Taulukko!V57:V59))/SUM(Taulukko!V57:V59)</f>
        <v>7.3395322094115985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4.696560224245013</v>
      </c>
      <c r="T60" s="72">
        <f>100*(SUM(Taulukko!Z69:Z71)-SUM(Taulukko!Z57:Z59))/SUM(Taulukko!Z57:Z59)</f>
        <v>4.802530761373941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6.683354086604056</v>
      </c>
      <c r="W60" s="72">
        <f>100*(SUM(Taulukko!AD69:AD71)-SUM(Taulukko!AD57:AD59))/SUM(Taulukko!AD57:AD59)</f>
        <v>7.519834217008763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9.917974951490576</v>
      </c>
      <c r="Z60" s="72">
        <f>100*(SUM(Taulukko!AH69:AH71)-SUM(Taulukko!AH57:AH59))/SUM(Taulukko!AH57:AH59)</f>
        <v>10.122424647616713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6.975621716828592</v>
      </c>
      <c r="E61" s="72">
        <f>100*(SUM(Taulukko!F70:F72)-SUM(Taulukko!F58:F60))/SUM(Taulukko!F58:F60)</f>
        <v>7.031678857871428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11.333819241982516</v>
      </c>
      <c r="K61" s="72">
        <f>100*(SUM(Taulukko!N70:N72)-SUM(Taulukko!N58:N60))/SUM(Taulukko!N58:N60)</f>
        <v>11.3983976693372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5.883580330353623</v>
      </c>
      <c r="N61" s="72">
        <f>100*(SUM(Taulukko!R70:R72)-SUM(Taulukko!R58:R60))/SUM(Taulukko!R58:R60)</f>
        <v>6.007504010276365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7.6192510486522975</v>
      </c>
      <c r="Q61" s="72">
        <f>100*(SUM(Taulukko!V70:V72)-SUM(Taulukko!V58:V60))/SUM(Taulukko!V58:V60)</f>
        <v>7.552513663401738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4.702626122105238</v>
      </c>
      <c r="T61" s="72">
        <f>100*(SUM(Taulukko!Z70:Z72)-SUM(Taulukko!Z58:Z60))/SUM(Taulukko!Z58:Z60)</f>
        <v>4.904915019399021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7.330687934735969</v>
      </c>
      <c r="W61" s="72">
        <f>100*(SUM(Taulukko!AD70:AD72)-SUM(Taulukko!AD58:AD60))/SUM(Taulukko!AD58:AD60)</f>
        <v>7.3365543188521025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10.003390078848051</v>
      </c>
      <c r="Z61" s="72">
        <f>100*(SUM(Taulukko!AH70:AH72)-SUM(Taulukko!AH58:AH60))/SUM(Taulukko!AH58:AH60)</f>
        <v>10.292037170393558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7.190300278941149</v>
      </c>
      <c r="E62" s="72">
        <f>100*(SUM(Taulukko!F71:F73)-SUM(Taulukko!F59:F61))/SUM(Taulukko!F59:F61)</f>
        <v>7.273949539838055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11.690191820484984</v>
      </c>
      <c r="K62" s="72">
        <f>100*(SUM(Taulukko!N71:N73)-SUM(Taulukko!N59:N61))/SUM(Taulukko!N59:N61)</f>
        <v>11.412062116287478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5.831810881052916</v>
      </c>
      <c r="N62" s="72">
        <f>100*(SUM(Taulukko!R71:R73)-SUM(Taulukko!R59:R61))/SUM(Taulukko!R59:R61)</f>
        <v>6.034414736400828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7.988590893880137</v>
      </c>
      <c r="Q62" s="72">
        <f>100*(SUM(Taulukko!V71:V73)-SUM(Taulukko!V59:V61))/SUM(Taulukko!V59:V61)</f>
        <v>7.7116471367745065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4.908896049076892</v>
      </c>
      <c r="T62" s="72">
        <f>100*(SUM(Taulukko!Z71:Z73)-SUM(Taulukko!Z59:Z61))/SUM(Taulukko!Z59:Z61)</f>
        <v>5.021697158572399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6.909694957480487</v>
      </c>
      <c r="W62" s="72">
        <f>100*(SUM(Taulukko!AD71:AD73)-SUM(Taulukko!AD59:AD61))/SUM(Taulukko!AD59:AD61)</f>
        <v>7.139907462891159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10.352551717444836</v>
      </c>
      <c r="Z62" s="72">
        <f>100*(SUM(Taulukko!AH71:AH73)-SUM(Taulukko!AH59:AH61))/SUM(Taulukko!AH59:AH61)</f>
        <v>10.490124516576927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7.467144022793795</v>
      </c>
      <c r="E63" s="72">
        <f>100*(SUM(Taulukko!F72:F74)-SUM(Taulukko!F60:F62))/SUM(Taulukko!F60:F62)</f>
        <v>7.5547573824335315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6.541405706332621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11.722402013664135</v>
      </c>
      <c r="K63" s="72">
        <f>100*(SUM(Taulukko!N72:N74)-SUM(Taulukko!N60:N62))/SUM(Taulukko!N60:N62)</f>
        <v>11.349803079126406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6.166021143451461</v>
      </c>
      <c r="N63" s="72">
        <f>100*(SUM(Taulukko!R72:R74)-SUM(Taulukko!R60:R62))/SUM(Taulukko!R60:R62)</f>
        <v>6.180907549480705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9.064508149587033</v>
      </c>
      <c r="Q63" s="72">
        <f>100*(SUM(Taulukko!V72:V74)-SUM(Taulukko!V60:V62))/SUM(Taulukko!V60:V62)</f>
        <v>7.774705996139738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4.931113930446634</v>
      </c>
      <c r="T63" s="72">
        <f>100*(SUM(Taulukko!Z72:Z74)-SUM(Taulukko!Z60:Z62))/SUM(Taulukko!Z60:Z62)</f>
        <v>5.1529311882693944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6.993447554212731</v>
      </c>
      <c r="W63" s="72">
        <f>100*(SUM(Taulukko!AD72:AD74)-SUM(Taulukko!AD60:AD62))/SUM(Taulukko!AD60:AD62)</f>
        <v>6.9661280971241135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10.589027025112463</v>
      </c>
      <c r="Z63" s="72">
        <f>100*(SUM(Taulukko!AH72:AH74)-SUM(Taulukko!AH60:AH62))/SUM(Taulukko!AH60:AH62)</f>
        <v>10.708262561178886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7.938356050254936</v>
      </c>
      <c r="E64" s="72">
        <f>100*(SUM(Taulukko!F73:F75)-SUM(Taulukko!F61:F63))/SUM(Taulukko!F61:F63)</f>
        <v>7.857039291440118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6.544321329639881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12.054208273894462</v>
      </c>
      <c r="K64" s="72">
        <f>100*(SUM(Taulukko!N73:N75)-SUM(Taulukko!N61:N63))/SUM(Taulukko!N61:N63)</f>
        <v>11.24911284599006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6.444116278403912</v>
      </c>
      <c r="N64" s="72">
        <f>100*(SUM(Taulukko!R73:R75)-SUM(Taulukko!R61:R63))/SUM(Taulukko!R61:R63)</f>
        <v>6.3594150989000555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8.687810378382748</v>
      </c>
      <c r="Q64" s="72">
        <f>100*(SUM(Taulukko!V73:V75)-SUM(Taulukko!V61:V63))/SUM(Taulukko!V61:V63)</f>
        <v>7.666541136600469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5.348039917741449</v>
      </c>
      <c r="T64" s="72">
        <f>100*(SUM(Taulukko!Z73:Z75)-SUM(Taulukko!Z61:Z63))/SUM(Taulukko!Z61:Z63)</f>
        <v>5.292453156560855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6.901536347808683</v>
      </c>
      <c r="W64" s="72">
        <f>100*(SUM(Taulukko!AD73:AD75)-SUM(Taulukko!AD61:AD63))/SUM(Taulukko!AD61:AD63)</f>
        <v>6.782006608142807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11.32515118295768</v>
      </c>
      <c r="Z64" s="72">
        <f>100*(SUM(Taulukko!AH73:AH75)-SUM(Taulukko!AH61:AH63))/SUM(Taulukko!AH61:AH63)</f>
        <v>10.923833466667505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8.500623191569913</v>
      </c>
      <c r="E65" s="72">
        <f>100*(SUM(Taulukko!F74:F76)-SUM(Taulukko!F62:F64))/SUM(Taulukko!F62:F64)</f>
        <v>8.093659382400823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8.049535603715183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11.772999647514993</v>
      </c>
      <c r="K65" s="72">
        <f>100*(SUM(Taulukko!N74:N76)-SUM(Taulukko!N62:N64))/SUM(Taulukko!N62:N64)</f>
        <v>11.005625879043626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6.717955149493092</v>
      </c>
      <c r="N65" s="72">
        <f>100*(SUM(Taulukko!R74:R76)-SUM(Taulukko!R62:R64))/SUM(Taulukko!R62:R64)</f>
        <v>6.442367455839204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14.127890252336318</v>
      </c>
      <c r="Q65" s="72">
        <f>100*(SUM(Taulukko!V74:V76)-SUM(Taulukko!V62:V64))/SUM(Taulukko!V62:V64)</f>
        <v>7.374299260610537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5.8137336711263305</v>
      </c>
      <c r="T65" s="72">
        <f>100*(SUM(Taulukko!Z74:Z76)-SUM(Taulukko!Z62:Z64))/SUM(Taulukko!Z62:Z64)</f>
        <v>5.412794286925299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6.811939528286326</v>
      </c>
      <c r="W65" s="72">
        <f>100*(SUM(Taulukko!AD74:AD76)-SUM(Taulukko!AD62:AD64))/SUM(Taulukko!AD62:AD64)</f>
        <v>6.5343622856646215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11.499047220201017</v>
      </c>
      <c r="Z65" s="72">
        <f>100*(SUM(Taulukko!AH74:AH76)-SUM(Taulukko!AH62:AH64))/SUM(Taulukko!AH62:AH64)</f>
        <v>11.103662745451295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8.614934669451843</v>
      </c>
      <c r="E66" s="72">
        <f>100*(SUM(Taulukko!F75:F77)-SUM(Taulukko!F63:F65))/SUM(Taulukko!F63:F65)</f>
        <v>8.14966771696887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11.134307585247043</v>
      </c>
      <c r="K66" s="72">
        <f>100*(SUM(Taulukko!N75:N77)-SUM(Taulukko!N63:N65))/SUM(Taulukko!N63:N65)</f>
        <v>10.658307210031335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6.401726529141325</v>
      </c>
      <c r="N66" s="72">
        <f>100*(SUM(Taulukko!R75:R77)-SUM(Taulukko!R63:R65))/SUM(Taulukko!R63:R65)</f>
        <v>6.379289630616661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11.818437033841168</v>
      </c>
      <c r="Q66" s="72">
        <f>100*(SUM(Taulukko!V75:V77)-SUM(Taulukko!V63:V65))/SUM(Taulukko!V63:V65)</f>
        <v>6.95754300509737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5.736177868259052</v>
      </c>
      <c r="T66" s="72">
        <f>100*(SUM(Taulukko!Z75:Z77)-SUM(Taulukko!Z63:Z65))/SUM(Taulukko!Z63:Z65)</f>
        <v>5.487132337320882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6.093327080813814</v>
      </c>
      <c r="W66" s="72">
        <f>100*(SUM(Taulukko!AD75:AD77)-SUM(Taulukko!AD63:AD65))/SUM(Taulukko!AD63:AD65)</f>
        <v>6.230437089240956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11.41711082339732</v>
      </c>
      <c r="Z66" s="72">
        <f>100*(SUM(Taulukko!AH75:AH77)-SUM(Taulukko!AH63:AH65))/SUM(Taulukko!AH63:AH65)</f>
        <v>11.237571670925757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8.368535088509233</v>
      </c>
      <c r="E67" s="72">
        <f>100*(SUM(Taulukko!F76:F78)-SUM(Taulukko!F64:F66))/SUM(Taulukko!F64:F66)</f>
        <v>7.976936640550045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9.557823129251709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10.475534114403873</v>
      </c>
      <c r="K67" s="72">
        <f>100*(SUM(Taulukko!N76:N78)-SUM(Taulukko!N64:N66))/SUM(Taulukko!N64:N66)</f>
        <v>10.175922731976545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6.255103674102773</v>
      </c>
      <c r="N67" s="72">
        <f>100*(SUM(Taulukko!R76:R78)-SUM(Taulukko!R64:R66))/SUM(Taulukko!R64:R66)</f>
        <v>6.239733875589419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13.78363955172677</v>
      </c>
      <c r="Q67" s="72">
        <f>100*(SUM(Taulukko!V76:V78)-SUM(Taulukko!V64:V66))/SUM(Taulukko!V64:V66)</f>
        <v>6.507085401305488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5.611415452796804</v>
      </c>
      <c r="T67" s="72">
        <f>100*(SUM(Taulukko!Z76:Z78)-SUM(Taulukko!Z64:Z66))/SUM(Taulukko!Z64:Z66)</f>
        <v>5.518144894496755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5.8390795211141615</v>
      </c>
      <c r="W67" s="72">
        <f>100*(SUM(Taulukko!AD76:AD78)-SUM(Taulukko!AD64:AD66))/SUM(Taulukko!AD64:AD66)</f>
        <v>5.939823818006734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11.590629913648783</v>
      </c>
      <c r="Z67" s="72">
        <f>100*(SUM(Taulukko!AH76:AH78)-SUM(Taulukko!AH64:AH66))/SUM(Taulukko!AH64:AH66)</f>
        <v>11.334646609155024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10.085470085470085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7.6208202358528565</v>
      </c>
      <c r="E68" s="72">
        <f>100*(SUM(Taulukko!F77:F79)-SUM(Taulukko!F65:F67))/SUM(Taulukko!F65:F67)</f>
        <v>7.641913706278365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8.192281651997307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9.634437991117181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5.369723501449973</v>
      </c>
      <c r="N68" s="72">
        <f>100*(SUM(Taulukko!R77:R79)-SUM(Taulukko!R65:R67))/SUM(Taulukko!R65:R67)</f>
        <v>6.107481636327094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8.888682045916733</v>
      </c>
      <c r="Q68" s="72">
        <f>100*(SUM(Taulukko!V77:V79)-SUM(Taulukko!V65:V67))/SUM(Taulukko!V65:V67)</f>
        <v>6.106896034808153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5.26514081190543</v>
      </c>
      <c r="T68" s="72">
        <f>100*(SUM(Taulukko!Z77:Z79)-SUM(Taulukko!Z65:Z67))/SUM(Taulukko!Z65:Z67)</f>
        <v>5.533654105342607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5.520360094464962</v>
      </c>
      <c r="W68" s="72">
        <f>100*(SUM(Taulukko!AD77:AD79)-SUM(Taulukko!AD65:AD67))/SUM(Taulukko!AD65:AD67)</f>
        <v>5.713451391320441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11.394460519074324</v>
      </c>
      <c r="Z68" s="72">
        <f>100*(SUM(Taulukko!AH77:AH79)-SUM(Taulukko!AH65:AH67))/SUM(Taulukko!AH65:AH67)</f>
        <v>11.404416357373618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9.41856511390683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7.128965360180107</v>
      </c>
      <c r="E69" s="72">
        <f>100*(SUM(Taulukko!F78:F80)-SUM(Taulukko!F66:F68))/SUM(Taulukko!F66:F68)</f>
        <v>7.27929388847487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7.0299360914900895</v>
      </c>
      <c r="H69" s="72">
        <f>100*(SUM(Taulukko!J78:J80)-SUM(Taulukko!J66:J68))/SUM(Taulukko!J66:J68)</f>
        <v>5.102383350117504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8.701517706576732</v>
      </c>
      <c r="K69" s="72">
        <f>100*(SUM(Taulukko!N78:N80)-SUM(Taulukko!N66:N68))/SUM(Taulukko!N66:N68)</f>
        <v>9.035532994923855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5.378736389113832</v>
      </c>
      <c r="N69" s="72">
        <f>100*(SUM(Taulukko!R78:R80)-SUM(Taulukko!R66:R68))/SUM(Taulukko!R66:R68)</f>
        <v>6.0128849692474295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10.187955885363989</v>
      </c>
      <c r="Q69" s="72">
        <f>100*(SUM(Taulukko!V78:V80)-SUM(Taulukko!V66:V68))/SUM(Taulukko!V66:V68)</f>
        <v>5.840661495229956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5.36320134383945</v>
      </c>
      <c r="T69" s="72">
        <f>100*(SUM(Taulukko!Z78:Z80)-SUM(Taulukko!Z66:Z68))/SUM(Taulukko!Z66:Z68)</f>
        <v>5.560772102644202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5.5086774547567305</v>
      </c>
      <c r="W69" s="72">
        <f>100*(SUM(Taulukko!AD78:AD80)-SUM(Taulukko!AD66:AD68))/SUM(Taulukko!AD66:AD68)</f>
        <v>5.55752849857393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11.842532006843271</v>
      </c>
      <c r="Z69" s="72">
        <f>100*(SUM(Taulukko!AH78:AH80)-SUM(Taulukko!AH66:AH68))/SUM(Taulukko!AH66:AH68)</f>
        <v>11.447131633235307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6.801637548752481</v>
      </c>
      <c r="E70" s="72">
        <f>100*(SUM(Taulukko!F79:F81)-SUM(Taulukko!F67:F69))/SUM(Taulukko!F67:F69)</f>
        <v>6.980558502182613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6.224899598393563</v>
      </c>
      <c r="H70" s="72">
        <f>100*(SUM(Taulukko!J79:J81)-SUM(Taulukko!J67:J69))/SUM(Taulukko!J67:J69)</f>
        <v>4.87641950567803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8.45070422535211</v>
      </c>
      <c r="K70" s="72">
        <f>100*(SUM(Taulukko!N79:N81)-SUM(Taulukko!N67:N69))/SUM(Taulukko!N67:N69)</f>
        <v>8.45353908084533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5.219842540699223</v>
      </c>
      <c r="N70" s="72">
        <f>100*(SUM(Taulukko!R79:R81)-SUM(Taulukko!R67:R69))/SUM(Taulukko!R67:R69)</f>
        <v>5.962438806109711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9.161396599386544</v>
      </c>
      <c r="Q70" s="72">
        <f>100*(SUM(Taulukko!V79:V81)-SUM(Taulukko!V67:V69))/SUM(Taulukko!V67:V69)</f>
        <v>5.7379458573175635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5.36401213612705</v>
      </c>
      <c r="T70" s="72">
        <f>100*(SUM(Taulukko!Z79:Z81)-SUM(Taulukko!Z67:Z69))/SUM(Taulukko!Z67:Z69)</f>
        <v>5.609237037806562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5.34587988278149</v>
      </c>
      <c r="W70" s="72">
        <f>100*(SUM(Taulukko!AD79:AD81)-SUM(Taulukko!AD67:AD69))/SUM(Taulukko!AD67:AD69)</f>
        <v>5.461107912673851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11.265007550811175</v>
      </c>
      <c r="Z70" s="72">
        <f>100*(SUM(Taulukko!AH79:AH81)-SUM(Taulukko!AH67:AH69))/SUM(Taulukko!AH67:AH69)</f>
        <v>11.464704868403667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6.857752219974278</v>
      </c>
      <c r="E71" s="72">
        <f>100*(SUM(Taulukko!F80:F82)-SUM(Taulukko!F68:F70))/SUM(Taulukko!F68:F70)</f>
        <v>6.73001028586051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5.592543275632495</v>
      </c>
      <c r="H71" s="72">
        <f>100*(SUM(Taulukko!J80:J82)-SUM(Taulukko!J68:J70))/SUM(Taulukko!J68:J70)</f>
        <v>4.619474908607523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8.494337108594271</v>
      </c>
      <c r="K71" s="72">
        <f>100*(SUM(Taulukko!N80:N82)-SUM(Taulukko!N68:N70))/SUM(Taulukko!N68:N70)</f>
        <v>7.815098104422994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5.91408422817855</v>
      </c>
      <c r="N71" s="72">
        <f>100*(SUM(Taulukko!R80:R82)-SUM(Taulukko!R68:R70))/SUM(Taulukko!R68:R70)</f>
        <v>5.970192912406966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8.842764964536606</v>
      </c>
      <c r="Q71" s="72">
        <f>100*(SUM(Taulukko!V80:V82)-SUM(Taulukko!V68:V70))/SUM(Taulukko!V68:V70)</f>
        <v>5.717370383575095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5.659041738257694</v>
      </c>
      <c r="T71" s="72">
        <f>100*(SUM(Taulukko!Z80:Z82)-SUM(Taulukko!Z68:Z70))/SUM(Taulukko!Z68:Z70)</f>
        <v>5.67160942033832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5.374648719029755</v>
      </c>
      <c r="W71" s="72">
        <f>100*(SUM(Taulukko!AD80:AD82)-SUM(Taulukko!AD68:AD70))/SUM(Taulukko!AD68:AD70)</f>
        <v>5.412954814138077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11.461883884329072</v>
      </c>
      <c r="Z71" s="72">
        <f>100*(SUM(Taulukko!AH80:AH82)-SUM(Taulukko!AH68:AH70))/SUM(Taulukko!AH68:AH70)</f>
        <v>11.474931196199066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6.543912531894934</v>
      </c>
      <c r="E72" s="72">
        <f>100*(SUM(Taulukko!F81:F83)-SUM(Taulukko!F69:F71))/SUM(Taulukko!F69:F71)</f>
        <v>6.456877612038912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7.875579086697555</v>
      </c>
      <c r="K72" s="72">
        <f>100*(SUM(Taulukko!N81:N83)-SUM(Taulukko!N69:N71))/SUM(Taulukko!N69:N71)</f>
        <v>7.121661721068237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6.043159754620717</v>
      </c>
      <c r="N72" s="72">
        <f>100*(SUM(Taulukko!R81:R83)-SUM(Taulukko!R69:R71))/SUM(Taulukko!R69:R71)</f>
        <v>6.017963873683662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8.012261202306169</v>
      </c>
      <c r="Q72" s="72">
        <f>100*(SUM(Taulukko!V81:V83)-SUM(Taulukko!V69:V71))/SUM(Taulukko!V69:V71)</f>
        <v>5.6782113704139086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5.744732284481478</v>
      </c>
      <c r="T72" s="72">
        <f>100*(SUM(Taulukko!Z81:Z83)-SUM(Taulukko!Z69:Z71))/SUM(Taulukko!Z69:Z71)</f>
        <v>5.732211890430754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5.405700810143006</v>
      </c>
      <c r="W72" s="72">
        <f>100*(SUM(Taulukko!AD81:AD83)-SUM(Taulukko!AD69:AD71))/SUM(Taulukko!AD69:AD71)</f>
        <v>5.395531081224197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11.097883815380552</v>
      </c>
      <c r="Z72" s="72">
        <f>100*(SUM(Taulukko!AH81:AH83)-SUM(Taulukko!AH69:AH71))/SUM(Taulukko!AH69:AH71)</f>
        <v>11.49633956232611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7.86184210526315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6.2703387854687165</v>
      </c>
      <c r="E73" s="72">
        <f>100*(SUM(Taulukko!F82:F84)-SUM(Taulukko!F70:F72))/SUM(Taulukko!F70:F72)</f>
        <v>6.1249417188187465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6.841243862520451</v>
      </c>
      <c r="K73" s="72">
        <f>100*(SUM(Taulukko!N82:N84)-SUM(Taulukko!N70:N72))/SUM(Taulukko!N70:N72)</f>
        <v>6.341941811049375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6.1260536878250145</v>
      </c>
      <c r="N73" s="72">
        <f>100*(SUM(Taulukko!R82:R84)-SUM(Taulukko!R70:R72))/SUM(Taulukko!R70:R72)</f>
        <v>6.045241295695945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7.249993672664981</v>
      </c>
      <c r="Q73" s="72">
        <f>100*(SUM(Taulukko!V82:V84)-SUM(Taulukko!V70:V72))/SUM(Taulukko!V70:V72)</f>
        <v>5.584332999927134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6.094935580371</v>
      </c>
      <c r="T73" s="72">
        <f>100*(SUM(Taulukko!Z82:Z84)-SUM(Taulukko!Z70:Z72))/SUM(Taulukko!Z70:Z72)</f>
        <v>5.76959869111156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5.5381872802601615</v>
      </c>
      <c r="W73" s="72">
        <f>100*(SUM(Taulukko!AD82:AD84)-SUM(Taulukko!AD70:AD72))/SUM(Taulukko!AD70:AD72)</f>
        <v>5.371440621560875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11.696456262344329</v>
      </c>
      <c r="Z73" s="72">
        <f>100*(SUM(Taulukko!AH82:AH84)-SUM(Taulukko!AH70:AH72))/SUM(Taulukko!AH70:AH72)</f>
        <v>11.528719932979747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5.941256531857196</v>
      </c>
      <c r="E74" s="72">
        <f>100*(SUM(Taulukko!F83:F85)-SUM(Taulukko!F71:F73))/SUM(Taulukko!F71:F73)</f>
        <v>5.714024740330922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5.767984445884625</v>
      </c>
      <c r="K74" s="72">
        <f>100*(SUM(Taulukko!N83:N85)-SUM(Taulukko!N71:N73))/SUM(Taulukko!N71:N73)</f>
        <v>5.542949756888176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6.156909179767603</v>
      </c>
      <c r="N74" s="72">
        <f>100*(SUM(Taulukko!R83:R85)-SUM(Taulukko!R71:R73))/SUM(Taulukko!R71:R73)</f>
        <v>5.991247193037096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6.644573267428365</v>
      </c>
      <c r="Q74" s="72">
        <f>100*(SUM(Taulukko!V83:V85)-SUM(Taulukko!V71:V73))/SUM(Taulukko!V71:V73)</f>
        <v>5.441139665687535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6.007912411445393</v>
      </c>
      <c r="T74" s="72">
        <f>100*(SUM(Taulukko!Z83:Z85)-SUM(Taulukko!Z71:Z73))/SUM(Taulukko!Z71:Z73)</f>
        <v>5.764090034350726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5.452668470524022</v>
      </c>
      <c r="W74" s="72">
        <f>100*(SUM(Taulukko!AD83:AD85)-SUM(Taulukko!AD71:AD73))/SUM(Taulukko!AD71:AD73)</f>
        <v>5.303919960636373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11.792112725238697</v>
      </c>
      <c r="Z74" s="72">
        <f>100*(SUM(Taulukko!AH83:AH85)-SUM(Taulukko!AH71:AH73))/SUM(Taulukko!AH71:AH73)</f>
        <v>11.54697257012532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5.418565898760952</v>
      </c>
      <c r="E75" s="72">
        <f>100*(SUM(Taulukko!F84:F86)-SUM(Taulukko!F72:F74))/SUM(Taulukko!F72:F74)</f>
        <v>5.197460070625571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4.699066623752824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5.8620700893308255</v>
      </c>
      <c r="N75" s="72">
        <f>100*(SUM(Taulukko!R84:R86)-SUM(Taulukko!R72:R74))/SUM(Taulukko!R72:R74)</f>
        <v>5.838128616839182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5.270168548519067</v>
      </c>
      <c r="Q75" s="72">
        <f>100*(SUM(Taulukko!V84:V86)-SUM(Taulukko!V72:V74))/SUM(Taulukko!V72:V74)</f>
        <v>5.290170017784557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5.892628734620699</v>
      </c>
      <c r="T75" s="72">
        <f>100*(SUM(Taulukko!Z84:Z86)-SUM(Taulukko!Z72:Z74))/SUM(Taulukko!Z72:Z74)</f>
        <v>5.712875462126083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5.139625008985943</v>
      </c>
      <c r="W75" s="72">
        <f>100*(SUM(Taulukko!AD84:AD86)-SUM(Taulukko!AD72:AD74))/SUM(Taulukko!AD72:AD74)</f>
        <v>5.20082675121386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11.777686675677241</v>
      </c>
      <c r="Z75" s="72">
        <f>100*(SUM(Taulukko!AH84:AH86)-SUM(Taulukko!AH72:AH74))/SUM(Taulukko!AH72:AH74)</f>
        <v>11.529055511808501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4.610931545178268</v>
      </c>
      <c r="E76" s="72">
        <f>100*(SUM(Taulukko!F85:F87)-SUM(Taulukko!F73:F75))/SUM(Taulukko!F73:F75)</f>
        <v>4.594411194334653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3.3418204964990266</v>
      </c>
      <c r="K76" s="72">
        <f>100*(SUM(Taulukko!N85:N87)-SUM(Taulukko!N73:N75))/SUM(Taulukko!N73:N75)</f>
        <v>3.9553429027113167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5.722109697804418</v>
      </c>
      <c r="N76" s="72">
        <f>100*(SUM(Taulukko!R85:R87)-SUM(Taulukko!R73:R75))/SUM(Taulukko!R73:R75)</f>
        <v>5.611260774988743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5.152923362094854</v>
      </c>
      <c r="Q76" s="72">
        <f>100*(SUM(Taulukko!V85:V87)-SUM(Taulukko!V73:V75))/SUM(Taulukko!V73:V75)</f>
        <v>5.1973960863059885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5.623656368609498</v>
      </c>
      <c r="T76" s="72">
        <f>100*(SUM(Taulukko!Z85:Z87)-SUM(Taulukko!Z73:Z75))/SUM(Taulukko!Z73:Z75)</f>
        <v>5.630178563876686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5.041057578171995</v>
      </c>
      <c r="W76" s="72">
        <f>100*(SUM(Taulukko!AD85:AD87)-SUM(Taulukko!AD73:AD75))/SUM(Taulukko!AD73:AD75)</f>
        <v>5.106001209213435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11.653985162640275</v>
      </c>
      <c r="Z76" s="72">
        <f>100*(SUM(Taulukko!AH85:AH87)-SUM(Taulukko!AH73:AH75))/SUM(Taulukko!AH73:AH75)</f>
        <v>11.47482231152018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3.4879093239091463</v>
      </c>
      <c r="E77" s="72">
        <f>100*(SUM(Taulukko!F86:F88)-SUM(Taulukko!F74:F76))/SUM(Taulukko!F74:F76)</f>
        <v>4.034176354330649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2.2075055187637966</v>
      </c>
      <c r="K77" s="72">
        <f>100*(SUM(Taulukko!N86:N88)-SUM(Taulukko!N74:N76))/SUM(Taulukko!N74:N76)</f>
        <v>3.2942667089008477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5.216285396912286</v>
      </c>
      <c r="N77" s="72">
        <f>100*(SUM(Taulukko!R86:R88)-SUM(Taulukko!R74:R76))/SUM(Taulukko!R74:R76)</f>
        <v>5.360735658274858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-1.0352839798728903</v>
      </c>
      <c r="Q77" s="72">
        <f>100*(SUM(Taulukko!V86:V88)-SUM(Taulukko!V74:V76))/SUM(Taulukko!V74:V76)</f>
        <v>5.211817349344386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5.235629157472696</v>
      </c>
      <c r="T77" s="72">
        <f>100*(SUM(Taulukko!Z86:Z88)-SUM(Taulukko!Z74:Z76))/SUM(Taulukko!Z74:Z76)</f>
        <v>5.542156193041459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4.956041643054905</v>
      </c>
      <c r="W77" s="72">
        <f>100*(SUM(Taulukko!AD86:AD88)-SUM(Taulukko!AD74:AD76))/SUM(Taulukko!AD74:AD76)</f>
        <v>5.043278972957939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11.345842820130324</v>
      </c>
      <c r="Z77" s="72">
        <f>100*(SUM(Taulukko!AH86:AH88)-SUM(Taulukko!AH74:AH76))/SUM(Taulukko!AH74:AH76)</f>
        <v>11.394982700592996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3.2423440262373093</v>
      </c>
      <c r="E78" s="72">
        <f>100*(SUM(Taulukko!F87:F89)-SUM(Taulukko!F75:F77))/SUM(Taulukko!F75:F77)</f>
        <v>3.674676431112099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-0.1568873548791789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2.1916092673763488</v>
      </c>
      <c r="K78" s="72">
        <f>100*(SUM(Taulukko!N87:N89)-SUM(Taulukko!N75:N77))/SUM(Taulukko!N75:N77)</f>
        <v>2.738432483474973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5.123065179321719</v>
      </c>
      <c r="N78" s="72">
        <f>100*(SUM(Taulukko!R87:R89)-SUM(Taulukko!R75:R77))/SUM(Taulukko!R75:R77)</f>
        <v>5.155353636468634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-3.2942621753222556</v>
      </c>
      <c r="Q78" s="72">
        <f>100*(SUM(Taulukko!V87:V89)-SUM(Taulukko!V75:V77))/SUM(Taulukko!V75:V77)</f>
        <v>5.337817933436701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5.376856127029056</v>
      </c>
      <c r="T78" s="72">
        <f>100*(SUM(Taulukko!Z87:Z89)-SUM(Taulukko!Z75:Z77))/SUM(Taulukko!Z75:Z77)</f>
        <v>5.468342194296782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5.123457986804447</v>
      </c>
      <c r="W78" s="72">
        <f>100*(SUM(Taulukko!AD87:AD89)-SUM(Taulukko!AD75:AD77))/SUM(Taulukko!AD75:AD77)</f>
        <v>4.997968829594479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11.480176129086532</v>
      </c>
      <c r="Z78" s="72">
        <f>100*(SUM(Taulukko!AH87:AH89)-SUM(Taulukko!AH75:AH77))/SUM(Taulukko!AH75:AH77)</f>
        <v>11.29872960518123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3.190735943544402</v>
      </c>
      <c r="E79" s="72">
        <f>100*(SUM(Taulukko!F88:F90)-SUM(Taulukko!F76:F78))/SUM(Taulukko!F76:F78)</f>
        <v>3.5486570557862733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-0.9934802856255962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1.8091079226450262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4.881100178405578</v>
      </c>
      <c r="N79" s="72">
        <f>100*(SUM(Taulukko!R88:R90)-SUM(Taulukko!R76:R78))/SUM(Taulukko!R76:R78)</f>
        <v>5.027003375821203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-4.789454518971663</v>
      </c>
      <c r="Q79" s="72">
        <f>100*(SUM(Taulukko!V88:V90)-SUM(Taulukko!V76:V78))/SUM(Taulukko!V76:V78)</f>
        <v>5.487619846983254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5.381901609507743</v>
      </c>
      <c r="T79" s="72">
        <f>100*(SUM(Taulukko!Z88:Z90)-SUM(Taulukko!Z76:Z78))/SUM(Taulukko!Z76:Z78)</f>
        <v>5.404469191318217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4.887622930001843</v>
      </c>
      <c r="W79" s="72">
        <f>100*(SUM(Taulukko!AD88:AD90)-SUM(Taulukko!AD76:AD78))/SUM(Taulukko!AD76:AD78)</f>
        <v>4.948593959709987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11.219070107243144</v>
      </c>
      <c r="Z79" s="72">
        <f>100*(SUM(Taulukko!AH88:AH90)-SUM(Taulukko!AH76:AH78))/SUM(Taulukko!AH76:AH78)</f>
        <v>11.184470332708068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4.130434782608699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3.8110192612079055</v>
      </c>
      <c r="E80" s="72">
        <f>100*(SUM(Taulukko!F89:F91)-SUM(Taulukko!F77:F79))/SUM(Taulukko!F77:F79)</f>
        <v>3.5389625713881196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-0.03128911138924366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1.8040435458786972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5.624604205180039</v>
      </c>
      <c r="N80" s="72">
        <f>100*(SUM(Taulukko!R89:R91)-SUM(Taulukko!R77:R79))/SUM(Taulukko!R77:R79)</f>
        <v>4.964658524719947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-0.5935354475076138</v>
      </c>
      <c r="Q80" s="72">
        <f>100*(SUM(Taulukko!V89:V91)-SUM(Taulukko!V77:V79))/SUM(Taulukko!V77:V79)</f>
        <v>5.522068643699613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5.5968146027201175</v>
      </c>
      <c r="T80" s="72">
        <f>100*(SUM(Taulukko!Z89:Z91)-SUM(Taulukko!Z77:Z79))/SUM(Taulukko!Z77:Z79)</f>
        <v>5.330979192674494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4.998590592847905</v>
      </c>
      <c r="W80" s="72">
        <f>100*(SUM(Taulukko!AD89:AD91)-SUM(Taulukko!AD77:AD79))/SUM(Taulukko!AD77:AD79)</f>
        <v>4.894143524883144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11.235814215134758</v>
      </c>
      <c r="Z80" s="72">
        <f>100*(SUM(Taulukko!AH89:AH91)-SUM(Taulukko!AH77:AH79))/SUM(Taulukko!AH77:AH79)</f>
        <v>11.050004127014216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4.847731510254806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3.610476181517744</v>
      </c>
      <c r="E81" s="72">
        <f>100*(SUM(Taulukko!F90:F92)-SUM(Taulukko!F78:F80))/SUM(Taulukko!F78:F80)</f>
        <v>3.491391476150149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0.4399748585795025</v>
      </c>
      <c r="H81" s="72">
        <f>100*(SUM(Taulukko!J90:J92)-SUM(Taulukko!J78:J80))/SUM(Taulukko!J78:J80)</f>
        <v>2.3315234749281233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1.6134036611852276</v>
      </c>
      <c r="K81" s="72">
        <f>100*(SUM(Taulukko!N90:N92)-SUM(Taulukko!N78:N80))/SUM(Taulukko!N78:N80)</f>
        <v>1.6449410304158942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5.604510349482055</v>
      </c>
      <c r="N81" s="72">
        <f>100*(SUM(Taulukko!R90:R92)-SUM(Taulukko!R78:R80))/SUM(Taulukko!R78:R80)</f>
        <v>4.911172172767912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1.59675278575175</v>
      </c>
      <c r="Q81" s="72">
        <f>100*(SUM(Taulukko!V90:V92)-SUM(Taulukko!V78:V80))/SUM(Taulukko!V78:V80)</f>
        <v>5.327273834438513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5.29556102243327</v>
      </c>
      <c r="T81" s="72">
        <f>100*(SUM(Taulukko!Z90:Z92)-SUM(Taulukko!Z78:Z80))/SUM(Taulukko!Z78:Z80)</f>
        <v>5.2350746505818915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4.8441991344750335</v>
      </c>
      <c r="W81" s="72">
        <f>100*(SUM(Taulukko!AD90:AD92)-SUM(Taulukko!AD78:AD80))/SUM(Taulukko!AD78:AD80)</f>
        <v>4.830367402022411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10.615822844076328</v>
      </c>
      <c r="Z81" s="72">
        <f>100*(SUM(Taulukko!AH90:AH92)-SUM(Taulukko!AH78:AH80))/SUM(Taulukko!AH78:AH80)</f>
        <v>10.906347797372193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3.5573925794379035</v>
      </c>
      <c r="E82" s="72">
        <f>100*(SUM(Taulukko!F91:F93)-SUM(Taulukko!F79:F81))/SUM(Taulukko!F79:F81)</f>
        <v>3.3522084513028125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2.1656050955413866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1.5769944341372983</v>
      </c>
      <c r="K82" s="72">
        <f>100*(SUM(Taulukko!N91:N93)-SUM(Taulukko!N79:N81))/SUM(Taulukko!N79:N81)</f>
        <v>1.422827095576871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5.54743553567296</v>
      </c>
      <c r="N82" s="72">
        <f>100*(SUM(Taulukko!R91:R93)-SUM(Taulukko!R79:R81))/SUM(Taulukko!R79:R81)</f>
        <v>4.802198460195454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1.7379372719557238</v>
      </c>
      <c r="Q82" s="72">
        <f>100*(SUM(Taulukko!V91:V93)-SUM(Taulukko!V79:V81))/SUM(Taulukko!V79:V81)</f>
        <v>4.897425679445294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5.209552797939603</v>
      </c>
      <c r="T82" s="72">
        <f>100*(SUM(Taulukko!Z91:Z93)-SUM(Taulukko!Z79:Z81))/SUM(Taulukko!Z79:Z81)</f>
        <v>5.1211249964416785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4.83418970513094</v>
      </c>
      <c r="W82" s="72">
        <f>100*(SUM(Taulukko!AD91:AD93)-SUM(Taulukko!AD79:AD81))/SUM(Taulukko!AD79:AD81)</f>
        <v>4.7553719322480745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10.819349834963651</v>
      </c>
      <c r="Z82" s="72">
        <f>100*(SUM(Taulukko!AH91:AH93)-SUM(Taulukko!AH79:AH81))/SUM(Taulukko!AH79:AH81)</f>
        <v>10.766994868283943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4.156403940886699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2.9795436174843193</v>
      </c>
      <c r="E83" s="72">
        <f>100*(SUM(Taulukko!F92:F94)-SUM(Taulukko!F80:F82))/SUM(Taulukko!F80:F82)</f>
        <v>3.171113719799852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2.033036848792877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0.6140620202640467</v>
      </c>
      <c r="K83" s="72">
        <f>100*(SUM(Taulukko!N92:N94)-SUM(Taulukko!N80:N82))/SUM(Taulukko!N80:N82)</f>
        <v>1.264651449722383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4.7070004359785855</v>
      </c>
      <c r="N83" s="72">
        <f>100*(SUM(Taulukko!R92:R94)-SUM(Taulukko!R80:R82))/SUM(Taulukko!R80:R82)</f>
        <v>4.611012477964375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1.4809815836968172</v>
      </c>
      <c r="Q83" s="72">
        <f>100*(SUM(Taulukko!V92:V94)-SUM(Taulukko!V80:V82))/SUM(Taulukko!V80:V82)</f>
        <v>4.350596043702475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4.933837012899181</v>
      </c>
      <c r="T83" s="72">
        <f>100*(SUM(Taulukko!Z92:Z94)-SUM(Taulukko!Z80:Z82))/SUM(Taulukko!Z80:Z82)</f>
        <v>5.001385076431028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4.503014946942618</v>
      </c>
      <c r="W83" s="72">
        <f>100*(SUM(Taulukko!AD92:AD94)-SUM(Taulukko!AD80:AD82))/SUM(Taulukko!AD80:AD82)</f>
        <v>4.695103682094142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10.636378253800924</v>
      </c>
      <c r="Z83" s="72">
        <f>100*(SUM(Taulukko!AH92:AH94)-SUM(Taulukko!AH80:AH82))/SUM(Taulukko!AH80:AH82)</f>
        <v>10.628419041269572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2.947992120488277</v>
      </c>
      <c r="E84" s="72">
        <f>100*(SUM(Taulukko!F93:F95)-SUM(Taulukko!F81:F83))/SUM(Taulukko!F81:F83)</f>
        <v>3.02548808456097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1.0728936573051544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0.7361963190183979</v>
      </c>
      <c r="K84" s="72">
        <f>100*(SUM(Taulukko!N93:N95)-SUM(Taulukko!N81:N83))/SUM(Taulukko!N81:N83)</f>
        <v>1.2003693444136763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4.347405535274109</v>
      </c>
      <c r="N84" s="72">
        <f>100*(SUM(Taulukko!R93:R95)-SUM(Taulukko!R81:R83))/SUM(Taulukko!R81:R83)</f>
        <v>4.360597603840845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1.3778954088748023</v>
      </c>
      <c r="Q84" s="72">
        <f>100*(SUM(Taulukko!V93:V95)-SUM(Taulukko!V81:V83))/SUM(Taulukko!V81:V83)</f>
        <v>3.813891909782965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4.889001625283022</v>
      </c>
      <c r="T84" s="72">
        <f>100*(SUM(Taulukko!Z93:Z95)-SUM(Taulukko!Z81:Z83))/SUM(Taulukko!Z81:Z83)</f>
        <v>4.885690384958814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4.623825190184851</v>
      </c>
      <c r="W84" s="72">
        <f>100*(SUM(Taulukko!AD93:AD95)-SUM(Taulukko!AD81:AD83))/SUM(Taulukko!AD81:AD83)</f>
        <v>4.68443858327053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10.96669350446375</v>
      </c>
      <c r="Z84" s="72">
        <f>100*(SUM(Taulukko!AH93:AH95)-SUM(Taulukko!AH81:AH83))/SUM(Taulukko!AH81:AH83)</f>
        <v>10.468470700670762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3.5071668191521983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2.6688379106617557</v>
      </c>
      <c r="E85" s="72">
        <f>100*(SUM(Taulukko!F94:F96)-SUM(Taulukko!F82:F84))/SUM(Taulukko!F82:F84)</f>
        <v>2.9661646226006426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0.6127450980392157</v>
      </c>
      <c r="K85" s="72">
        <f>100*(SUM(Taulukko!N94:N96)-SUM(Taulukko!N82:N84))/SUM(Taulukko!N82:N84)</f>
        <v>1.2911158930218225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4.050327901430837</v>
      </c>
      <c r="N85" s="72">
        <f>100*(SUM(Taulukko!R94:R96)-SUM(Taulukko!R82:R84))/SUM(Taulukko!R82:R84)</f>
        <v>4.115857920882819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1.7028147366133053</v>
      </c>
      <c r="Q85" s="72">
        <f>100*(SUM(Taulukko!V94:V96)-SUM(Taulukko!V82:V84))/SUM(Taulukko!V82:V84)</f>
        <v>3.3444690161389095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4.554692095345092</v>
      </c>
      <c r="T85" s="72">
        <f>100*(SUM(Taulukko!Z94:Z96)-SUM(Taulukko!Z82:Z84))/SUM(Taulukko!Z82:Z84)</f>
        <v>4.784671088947723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4.67639063971145</v>
      </c>
      <c r="W85" s="72">
        <f>100*(SUM(Taulukko!AD94:AD96)-SUM(Taulukko!AD82:AD84))/SUM(Taulukko!AD82:AD84)</f>
        <v>4.72426171684449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10.349766033500595</v>
      </c>
      <c r="Z85" s="72">
        <f>100*(SUM(Taulukko!AH94:AH96)-SUM(Taulukko!AH82:AH84))/SUM(Taulukko!AH82:AH84)</f>
        <v>10.273864499912321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3.183747725894464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2.816818963233156</v>
      </c>
      <c r="E86" s="72">
        <f>100*(SUM(Taulukko!F95:F97)-SUM(Taulukko!F83:F85))/SUM(Taulukko!F83:F85)</f>
        <v>3.023205579213734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1.0723039215686274</v>
      </c>
      <c r="K86" s="72">
        <f>100*(SUM(Taulukko!N95:N97)-SUM(Taulukko!N83:N85))/SUM(Taulukko!N83:N85)</f>
        <v>1.4434889434889224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3.789610935337152</v>
      </c>
      <c r="N86" s="72">
        <f>100*(SUM(Taulukko!R95:R97)-SUM(Taulukko!R83:R85))/SUM(Taulukko!R83:R85)</f>
        <v>3.9440679696029495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1.821986148062365</v>
      </c>
      <c r="Q86" s="72">
        <f>100*(SUM(Taulukko!V95:V97)-SUM(Taulukko!V83:V85))/SUM(Taulukko!V83:V85)</f>
        <v>2.9366846663397665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4.525813970788802</v>
      </c>
      <c r="T86" s="72">
        <f>100*(SUM(Taulukko!Z95:Z97)-SUM(Taulukko!Z83:Z85))/SUM(Taulukko!Z83:Z85)</f>
        <v>4.711573691695295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4.864566575629469</v>
      </c>
      <c r="W86" s="72">
        <f>100*(SUM(Taulukko!AD95:AD97)-SUM(Taulukko!AD83:AD85))/SUM(Taulukko!AD83:AD85)</f>
        <v>4.786009550836547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9.90068083087975</v>
      </c>
      <c r="Z86" s="72">
        <f>100*(SUM(Taulukko!AH95:AH97)-SUM(Taulukko!AH83:AH85))/SUM(Taulukko!AH83:AH85)</f>
        <v>10.06351054309767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3.272727272727259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3.144797215012345</v>
      </c>
      <c r="E87" s="72">
        <f>100*(SUM(Taulukko!F96:F98)-SUM(Taulukko!F84:F86))/SUM(Taulukko!F84:F86)</f>
        <v>3.179731024011988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1.660006148170912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3.7955939216314087</v>
      </c>
      <c r="N87" s="72">
        <f>100*(SUM(Taulukko!R96:R98)-SUM(Taulukko!R84:R86))/SUM(Taulukko!R84:R86)</f>
        <v>3.8813179230636607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1.995007041749952</v>
      </c>
      <c r="Q87" s="72">
        <f>100*(SUM(Taulukko!V96:V98)-SUM(Taulukko!V84:V86))/SUM(Taulukko!V84:V86)</f>
        <v>2.5644455366391488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4.674698795180724</v>
      </c>
      <c r="T87" s="72">
        <f>100*(SUM(Taulukko!Z96:Z98)-SUM(Taulukko!Z84:Z86))/SUM(Taulukko!Z84:Z86)</f>
        <v>4.6660482374768195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4.85854495389463</v>
      </c>
      <c r="W87" s="72">
        <f>100*(SUM(Taulukko!AD96:AD98)-SUM(Taulukko!AD84:AD86))/SUM(Taulukko!AD84:AD86)</f>
        <v>4.84780577739014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9.705758469221955</v>
      </c>
      <c r="Z87" s="72">
        <f>100*(SUM(Taulukko!AH96:AH98)-SUM(Taulukko!AH84:AH86))/SUM(Taulukko!AH84:AH86)</f>
        <v>9.865420657312026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3.6253776435045317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3.6621658181460193</v>
      </c>
      <c r="E88" s="72">
        <f>100*(SUM(Taulukko!F97:F99)-SUM(Taulukko!F85:F87))/SUM(Taulukko!F85:F87)</f>
        <v>3.3305763016213175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2.34062211271944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3.8374531008607393</v>
      </c>
      <c r="N88" s="72">
        <f>100*(SUM(Taulukko!R97:R99)-SUM(Taulukko!R85:R87))/SUM(Taulukko!R85:R87)</f>
        <v>3.9152428954686918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1.4685709674816338</v>
      </c>
      <c r="Q88" s="72">
        <f>100*(SUM(Taulukko!V97:V99)-SUM(Taulukko!V85:V87))/SUM(Taulukko!V85:V87)</f>
        <v>2.2183797987685625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4.694851582707234</v>
      </c>
      <c r="T88" s="72">
        <f>100*(SUM(Taulukko!Z97:Z99)-SUM(Taulukko!Z85:Z87))/SUM(Taulukko!Z85:Z87)</f>
        <v>4.632218882428303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4.886438222145171</v>
      </c>
      <c r="W88" s="72">
        <f>100*(SUM(Taulukko!AD97:AD99)-SUM(Taulukko!AD85:AD87))/SUM(Taulukko!AD85:AD87)</f>
        <v>4.911147810704321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9.471887875199846</v>
      </c>
      <c r="Z88" s="72">
        <f>100*(SUM(Taulukko!AH97:AH99)-SUM(Taulukko!AH85:AH87))/SUM(Taulukko!AH85:AH87)</f>
        <v>9.689056814205118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4.125263474856967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3.768766920994339</v>
      </c>
      <c r="E89" s="72">
        <f>100*(SUM(Taulukko!F98:F100)-SUM(Taulukko!F86:F88))/SUM(Taulukko!F86:F88)</f>
        <v>3.346796221388797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2.684356680037022</v>
      </c>
      <c r="K89" s="72">
        <f>100*(SUM(Taulukko!N98:N100)-SUM(Taulukko!N86:N88))/SUM(Taulukko!N86:N88)</f>
        <v>2.238577123581709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4.093504617700884</v>
      </c>
      <c r="N89" s="72">
        <f>100*(SUM(Taulukko!R98:R100)-SUM(Taulukko!R86:R88))/SUM(Taulukko!R86:R88)</f>
        <v>3.98782017933103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1.7402066728654024</v>
      </c>
      <c r="Q89" s="72">
        <f>100*(SUM(Taulukko!V98:V100)-SUM(Taulukko!V86:V88))/SUM(Taulukko!V86:V88)</f>
        <v>1.9018283724892215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4.719422605214602</v>
      </c>
      <c r="T89" s="72">
        <f>100*(SUM(Taulukko!Z98:Z100)-SUM(Taulukko!Z86:Z88))/SUM(Taulukko!Z86:Z88)</f>
        <v>4.59868836769876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4.929038627668764</v>
      </c>
      <c r="W89" s="72">
        <f>100*(SUM(Taulukko!AD98:AD100)-SUM(Taulukko!AD86:AD88))/SUM(Taulukko!AD86:AD88)</f>
        <v>4.991587212563089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9.467695943906831</v>
      </c>
      <c r="Z89" s="72">
        <f>100*(SUM(Taulukko!AH98:AH100)-SUM(Taulukko!AH86:AH88))/SUM(Taulukko!AH86:AH88)</f>
        <v>9.534247348228398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4.215597711532671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3.1637988867888214</v>
      </c>
      <c r="E90" s="72">
        <f>100*(SUM(Taulukko!F99:F101)-SUM(Taulukko!F87:F89))/SUM(Taulukko!F87:F89)</f>
        <v>3.21878691795873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1.3827781269641661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2.2058823529411726</v>
      </c>
      <c r="K90" s="72">
        <f>100*(SUM(Taulukko!N99:N101)-SUM(Taulukko!N87:N89))/SUM(Taulukko!N87:N89)</f>
        <v>2.5122549019607985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4.103624919529285</v>
      </c>
      <c r="N90" s="72">
        <f>100*(SUM(Taulukko!R99:R101)-SUM(Taulukko!R87:R89))/SUM(Taulukko!R87:R89)</f>
        <v>4.021736477250531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-0.8759785769125075</v>
      </c>
      <c r="Q90" s="72">
        <f>100*(SUM(Taulukko!V99:V101)-SUM(Taulukko!V87:V89))/SUM(Taulukko!V87:V89)</f>
        <v>1.6087990706765296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4.368469585290046</v>
      </c>
      <c r="T90" s="72">
        <f>100*(SUM(Taulukko!Z99:Z101)-SUM(Taulukko!Z87:Z89))/SUM(Taulukko!Z87:Z89)</f>
        <v>4.570436971657785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5.041877333989026</v>
      </c>
      <c r="W90" s="72">
        <f>100*(SUM(Taulukko!AD99:AD101)-SUM(Taulukko!AD87:AD89))/SUM(Taulukko!AD87:AD89)</f>
        <v>5.096908508051141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9.167805758914977</v>
      </c>
      <c r="Z90" s="72">
        <f>100*(SUM(Taulukko!AH99:AH101)-SUM(Taulukko!AH87:AH89))/SUM(Taulukko!AH87:AH89)</f>
        <v>9.399715202533535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2.9516994633273805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2.789182462069665</v>
      </c>
      <c r="E91" s="72">
        <f>100*(SUM(Taulukko!F100:F102)-SUM(Taulukko!F88:F90))/SUM(Taulukko!F88:F90)</f>
        <v>3.0912617569199514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1.1602383192223233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2.8466483011937593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4.07059718524154</v>
      </c>
      <c r="N91" s="72">
        <f>100*(SUM(Taulukko!R100:R102)-SUM(Taulukko!R88:R90))/SUM(Taulukko!R88:R90)</f>
        <v>3.986936253417219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-1.274347222137238</v>
      </c>
      <c r="Q91" s="72">
        <f>100*(SUM(Taulukko!V100:V102)-SUM(Taulukko!V88:V90))/SUM(Taulukko!V88:V90)</f>
        <v>1.356921862232944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4.376989713542057</v>
      </c>
      <c r="T91" s="72">
        <f>100*(SUM(Taulukko!Z100:Z102)-SUM(Taulukko!Z88:Z90))/SUM(Taulukko!Z88:Z90)</f>
        <v>4.565939098497088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5.299245373236799</v>
      </c>
      <c r="W91" s="72">
        <f>100*(SUM(Taulukko!AD100:AD102)-SUM(Taulukko!AD88:AD90))/SUM(Taulukko!AD88:AD90)</f>
        <v>5.212419000532341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8.901102556000867</v>
      </c>
      <c r="Z91" s="72">
        <f>100*(SUM(Taulukko!AH100:AH102)-SUM(Taulukko!AH88:AH90))/SUM(Taulukko!AH88:AH90)</f>
        <v>9.296020866862749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3.161348046525489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2.7420430433464666</v>
      </c>
      <c r="E92" s="72">
        <f>100*(SUM(Taulukko!F101:F103)-SUM(Taulukko!F89:F91))/SUM(Taulukko!F89:F91)</f>
        <v>3.097686687818334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1.1893583724569676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3.2080659945004406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3.8571013299096437</v>
      </c>
      <c r="N92" s="72">
        <f>100*(SUM(Taulukko!R101:R103)-SUM(Taulukko!R89:R91))/SUM(Taulukko!R89:R91)</f>
        <v>3.9186106743972524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-1.5736762462701455</v>
      </c>
      <c r="Q92" s="72">
        <f>100*(SUM(Taulukko!V101:V103)-SUM(Taulukko!V89:V91))/SUM(Taulukko!V89:V91)</f>
        <v>1.1842241700061722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4.4585736679962</v>
      </c>
      <c r="T92" s="72">
        <f>100*(SUM(Taulukko!Z101:Z103)-SUM(Taulukko!Z89:Z91))/SUM(Taulukko!Z89:Z91)</f>
        <v>4.591335661283297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5.336599622322622</v>
      </c>
      <c r="W92" s="72">
        <f>100*(SUM(Taulukko!AD101:AD103)-SUM(Taulukko!AD89:AD91))/SUM(Taulukko!AD89:AD91)</f>
        <v>5.311652290530044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9.019923647547415</v>
      </c>
      <c r="Z92" s="72">
        <f>100*(SUM(Taulukko!AH101:AH103)-SUM(Taulukko!AH89:AH91))/SUM(Taulukko!AH89:AH91)</f>
        <v>9.23253105910659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3.23058684054534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3.300367985280591</v>
      </c>
      <c r="E93" s="72">
        <f>100*(SUM(Taulukko!F102:F104)-SUM(Taulukko!F90:F92))/SUM(Taulukko!F90:F92)</f>
        <v>3.2287585264376304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1.50187734668334</v>
      </c>
      <c r="H93" s="72">
        <f>100*(SUM(Taulukko!J102:J104)-SUM(Taulukko!J90:J92))/SUM(Taulukko!J90:J92)</f>
        <v>1.685393258426977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3.6946564885496254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3.8227216958523247</v>
      </c>
      <c r="N93" s="72">
        <f>100*(SUM(Taulukko!R102:R104)-SUM(Taulukko!R90:R92))/SUM(Taulukko!R90:R92)</f>
        <v>3.8789279614732264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0.33359360521111286</v>
      </c>
      <c r="Q93" s="72">
        <f>100*(SUM(Taulukko!V102:V104)-SUM(Taulukko!V90:V92))/SUM(Taulukko!V90:V92)</f>
        <v>1.118552575926773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4.8137091248268105</v>
      </c>
      <c r="T93" s="72">
        <f>100*(SUM(Taulukko!Z102:Z104)-SUM(Taulukko!Z90:Z92))/SUM(Taulukko!Z90:Z92)</f>
        <v>4.631287767372617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5.444393448004395</v>
      </c>
      <c r="W93" s="72">
        <f>100*(SUM(Taulukko!AD102:AD104)-SUM(Taulukko!AD90:AD92))/SUM(Taulukko!AD90:AD92)</f>
        <v>5.386285315237378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9.196143059609987</v>
      </c>
      <c r="Z93" s="72">
        <f>100*(SUM(Taulukko!AH102:AH104)-SUM(Taulukko!AH90:AH92))/SUM(Taulukko!AH90:AH92)</f>
        <v>9.196821485837896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4.0083135391923985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3.398657685700399</v>
      </c>
      <c r="E94" s="72">
        <f>100*(SUM(Taulukko!F103:F105)-SUM(Taulukko!F91:F93))/SUM(Taulukko!F91:F93)</f>
        <v>3.388011187542498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1.6567677399187282</v>
      </c>
      <c r="H94" s="72">
        <f>100*(SUM(Taulukko!J103:J105)-SUM(Taulukko!J91:J93))/SUM(Taulukko!J91:J93)</f>
        <v>1.7456359102244463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3.5007610350076104</v>
      </c>
      <c r="K94" s="72">
        <f>100*(SUM(Taulukko!N103:N105)-SUM(Taulukko!N91:N93))/SUM(Taulukko!N91:N93)</f>
        <v>3.8426349496797876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3.839545334390707</v>
      </c>
      <c r="N94" s="72">
        <f>100*(SUM(Taulukko!R103:R105)-SUM(Taulukko!R91:R93))/SUM(Taulukko!R91:R93)</f>
        <v>3.897146603077434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0.9675307871462878</v>
      </c>
      <c r="Q94" s="72">
        <f>100*(SUM(Taulukko!V103:V105)-SUM(Taulukko!V91:V93))/SUM(Taulukko!V91:V93)</f>
        <v>1.153669648094285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4.799424995263429</v>
      </c>
      <c r="T94" s="72">
        <f>100*(SUM(Taulukko!Z103:Z105)-SUM(Taulukko!Z91:Z93))/SUM(Taulukko!Z91:Z93)</f>
        <v>4.662827363758911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5.3859730383475455</v>
      </c>
      <c r="W94" s="72">
        <f>100*(SUM(Taulukko!AD103:AD105)-SUM(Taulukko!AD91:AD93))/SUM(Taulukko!AD91:AD93)</f>
        <v>5.4447405113253176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9.442146238250904</v>
      </c>
      <c r="Z94" s="72">
        <f>100*(SUM(Taulukko!AH103:AH105)-SUM(Taulukko!AH91:AH93))/SUM(Taulukko!AH91:AH93)</f>
        <v>9.162500948807748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3.623612805062125</v>
      </c>
      <c r="E95" s="72">
        <f>100*(SUM(Taulukko!F104:F106)-SUM(Taulukko!F92:F94))/SUM(Taulukko!F92:F94)</f>
        <v>3.5233435848526944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1.8125000000000036</v>
      </c>
      <c r="H95" s="72">
        <f>100*(SUM(Taulukko!J104:J106)-SUM(Taulukko!J92:J94))/SUM(Taulukko!J92:J94)</f>
        <v>1.8368617683686284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4.607873054623138</v>
      </c>
      <c r="K95" s="72">
        <f>100*(SUM(Taulukko!N104:N106)-SUM(Taulukko!N92:N94))/SUM(Taulukko!N92:N94)</f>
        <v>4.20347243374964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3.9043824701195198</v>
      </c>
      <c r="N95" s="72">
        <f>100*(SUM(Taulukko!R104:R106)-SUM(Taulukko!R92:R94))/SUM(Taulukko!R92:R94)</f>
        <v>3.975988149996099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1.16255304091053</v>
      </c>
      <c r="Q95" s="72">
        <f>100*(SUM(Taulukko!V104:V106)-SUM(Taulukko!V92:V94))/SUM(Taulukko!V92:V94)</f>
        <v>1.2438377634612314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4.716842569084535</v>
      </c>
      <c r="T95" s="72">
        <f>100*(SUM(Taulukko!Z104:Z106)-SUM(Taulukko!Z92:Z94))/SUM(Taulukko!Z92:Z94)</f>
        <v>4.680717112363593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5.615171864054681</v>
      </c>
      <c r="W95" s="72">
        <f>100*(SUM(Taulukko!AD104:AD106)-SUM(Taulukko!AD92:AD94))/SUM(Taulukko!AD92:AD94)</f>
        <v>5.48677258240401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9.25694169701179</v>
      </c>
      <c r="Z95" s="72">
        <f>100*(SUM(Taulukko!AH104:AH106)-SUM(Taulukko!AH92:AH94))/SUM(Taulukko!AH92:AH94)</f>
        <v>9.10959493779865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3.3284241531664245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3.6675324988398628</v>
      </c>
      <c r="E96" s="72">
        <f>100*(SUM(Taulukko!F105:F107)-SUM(Taulukko!F93:F95))/SUM(Taulukko!F93:F95)</f>
        <v>3.626143901101901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1.9044645644707978</v>
      </c>
      <c r="H96" s="72">
        <f>100*(SUM(Taulukko!J105:J107)-SUM(Taulukko!J93:J95))/SUM(Taulukko!J93:J95)</f>
        <v>1.9278606965174092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4.598051157125464</v>
      </c>
      <c r="K96" s="72">
        <f>100*(SUM(Taulukko!N105:N107)-SUM(Taulukko!N93:N95))/SUM(Taulukko!N93:N95)</f>
        <v>4.531630170316294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4.091524805411109</v>
      </c>
      <c r="N96" s="72">
        <f>100*(SUM(Taulukko!R105:R107)-SUM(Taulukko!R93:R95))/SUM(Taulukko!R93:R95)</f>
        <v>4.108699878856764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1.9626305363300867</v>
      </c>
      <c r="Q96" s="72">
        <f>100*(SUM(Taulukko!V105:V107)-SUM(Taulukko!V93:V95))/SUM(Taulukko!V93:V95)</f>
        <v>1.330564108169823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4.667090621930414</v>
      </c>
      <c r="T96" s="72">
        <f>100*(SUM(Taulukko!Z105:Z107)-SUM(Taulukko!Z93:Z95))/SUM(Taulukko!Z93:Z95)</f>
        <v>4.692760125578374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5.503997501186343</v>
      </c>
      <c r="W96" s="72">
        <f>100*(SUM(Taulukko!AD105:AD107)-SUM(Taulukko!AD93:AD95))/SUM(Taulukko!AD93:AD95)</f>
        <v>5.500616378573421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8.967645732912592</v>
      </c>
      <c r="Z96" s="72">
        <f>100*(SUM(Taulukko!AH105:AH107)-SUM(Taulukko!AH93:AH95))/SUM(Taulukko!AH93:AH95)</f>
        <v>9.044399585589614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3.7124337065409443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3.9679649432223365</v>
      </c>
      <c r="E97" s="72">
        <f>100*(SUM(Taulukko!F106:F108)-SUM(Taulukko!F94:F96))/SUM(Taulukko!F94:F96)</f>
        <v>3.666176881541117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5.389768574908662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4.32239504374919</v>
      </c>
      <c r="N97" s="72">
        <f>100*(SUM(Taulukko!R106:R108)-SUM(Taulukko!R94:R96))/SUM(Taulukko!R94:R96)</f>
        <v>4.256322267810521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1.5625620155157254</v>
      </c>
      <c r="Q97" s="72">
        <f>100*(SUM(Taulukko!V106:V108)-SUM(Taulukko!V94:V96))/SUM(Taulukko!V94:V96)</f>
        <v>1.3707403394069695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4.692634662094581</v>
      </c>
      <c r="T97" s="72">
        <f>100*(SUM(Taulukko!Z106:Z108)-SUM(Taulukko!Z94:Z96))/SUM(Taulukko!Z94:Z96)</f>
        <v>4.7051855555654845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5.515164011582567</v>
      </c>
      <c r="W97" s="72">
        <f>100*(SUM(Taulukko!AD106:AD108)-SUM(Taulukko!AD94:AD96))/SUM(Taulukko!AD94:AD96)</f>
        <v>5.490528629099693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8.915016130142988</v>
      </c>
      <c r="Z97" s="72">
        <f>100*(SUM(Taulukko!AH106:AH108)-SUM(Taulukko!AH94:AH96))/SUM(Taulukko!AH94:AH96)</f>
        <v>8.983516701962147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4.143402879811938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3.6589568182567334</v>
      </c>
      <c r="E98" s="72">
        <f>100*(SUM(Taulukko!F107:F109)-SUM(Taulukko!F95:F97))/SUM(Taulukko!F95:F97)</f>
        <v>3.6174170378335626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4.88026674749925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4.483601408698079</v>
      </c>
      <c r="N98" s="72">
        <f>100*(SUM(Taulukko!R107:R109)-SUM(Taulukko!R95:R97))/SUM(Taulukko!R95:R97)</f>
        <v>4.35649397601117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1.3500411597914561</v>
      </c>
      <c r="Q98" s="72">
        <f>100*(SUM(Taulukko!V107:V109)-SUM(Taulukko!V95:V97))/SUM(Taulukko!V95:V97)</f>
        <v>1.3774522594464766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4.661390143438793</v>
      </c>
      <c r="T98" s="72">
        <f>100*(SUM(Taulukko!Z107:Z109)-SUM(Taulukko!Z95:Z97))/SUM(Taulukko!Z95:Z97)</f>
        <v>4.719896095269717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5.373553222675126</v>
      </c>
      <c r="W98" s="72">
        <f>100*(SUM(Taulukko!AD107:AD109)-SUM(Taulukko!AD95:AD97))/SUM(Taulukko!AD95:AD97)</f>
        <v>5.478576503568858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8.856115751632966</v>
      </c>
      <c r="Z98" s="72">
        <f>100*(SUM(Taulukko!AH107:AH109)-SUM(Taulukko!AH95:AH97))/SUM(Taulukko!AH95:AH97)</f>
        <v>8.933655399609535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3.8732394366197322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3.339316274992709</v>
      </c>
      <c r="E99" s="72">
        <f>100*(SUM(Taulukko!F108:F110)-SUM(Taulukko!F96:F98))/SUM(Taulukko!F96:F98)</f>
        <v>3.546463386242756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5.805866344118534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4.416985760174163</v>
      </c>
      <c r="N99" s="72">
        <f>100*(SUM(Taulukko!R108:R110)-SUM(Taulukko!R96:R98))/SUM(Taulukko!R96:R98)</f>
        <v>4.383925606110924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1.0113695247965497</v>
      </c>
      <c r="Q99" s="72">
        <f>100*(SUM(Taulukko!V108:V110)-SUM(Taulukko!V96:V98))/SUM(Taulukko!V96:V98)</f>
        <v>1.3969555709896826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4.488655144732494</v>
      </c>
      <c r="T99" s="72">
        <f>100*(SUM(Taulukko!Z108:Z110)-SUM(Taulukko!Z96:Z98))/SUM(Taulukko!Z96:Z98)</f>
        <v>4.744305592484259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5.514588199030218</v>
      </c>
      <c r="W99" s="72">
        <f>100*(SUM(Taulukko!AD108:AD110)-SUM(Taulukko!AD96:AD98))/SUM(Taulukko!AD96:AD98)</f>
        <v>5.47533199528723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8.591121837063048</v>
      </c>
      <c r="Z99" s="72">
        <f>100*(SUM(Taulukko!AH108:AH110)-SUM(Taulukko!AH96:AH98))/SUM(Taulukko!AH96:AH98)</f>
        <v>8.901701184977739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3.1486880466472336</v>
      </c>
      <c r="AC99" s="72">
        <f>100*(SUM(Taulukko!AL108:AL110)-SUM(Taulukko!AL96:AL98))/SUM(Taulukko!AL96:AL98)</f>
        <v>3.351792480326435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3.1419047167125522</v>
      </c>
      <c r="E100" s="72">
        <f>100*(SUM(Taulukko!F109:F111)-SUM(Taulukko!F97:F99))/SUM(Taulukko!F97:F99)</f>
        <v>3.5832780358327896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2.0458772473651474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5.537165212157699</v>
      </c>
      <c r="K100" s="72">
        <f>100*(SUM(Taulukko!N109:N111)-SUM(Taulukko!N97:N99))/SUM(Taulukko!N97:N99)</f>
        <v>5.326512187782139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4.3400609887498485</v>
      </c>
      <c r="N100" s="72">
        <f>100*(SUM(Taulukko!R109:R111)-SUM(Taulukko!R97:R99))/SUM(Taulukko!R97:R99)</f>
        <v>4.382142952090336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2.133353723810987</v>
      </c>
      <c r="Q100" s="72">
        <f>100*(SUM(Taulukko!V109:V111)-SUM(Taulukko!V97:V99))/SUM(Taulukko!V97:V99)</f>
        <v>1.4226730368142744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4.798430620546047</v>
      </c>
      <c r="T100" s="72">
        <f>100*(SUM(Taulukko!Z109:Z111)-SUM(Taulukko!Z97:Z99))/SUM(Taulukko!Z97:Z99)</f>
        <v>4.782115998763783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5.372233816145625</v>
      </c>
      <c r="W100" s="72">
        <f>100*(SUM(Taulukko!AD109:AD111)-SUM(Taulukko!AD97:AD99))/SUM(Taulukko!AD97:AD99)</f>
        <v>5.481301551178269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8.889419173775782</v>
      </c>
      <c r="Z100" s="72">
        <f>100*(SUM(Taulukko!AH109:AH111)-SUM(Taulukko!AH97:AH99))/SUM(Taulukko!AH97:AH99)</f>
        <v>8.892600911981821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2.776171197223835</v>
      </c>
      <c r="AC100" s="72">
        <f>100*(SUM(Taulukko!AL109:AL111)-SUM(Taulukko!AL97:AL99))/SUM(Taulukko!AL97:AL99)</f>
        <v>3.193033381712627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3.647899433721715</v>
      </c>
      <c r="E101" s="72">
        <f>100*(SUM(Taulukko!F110:F112)-SUM(Taulukko!F98:F100))/SUM(Taulukko!F98:F100)</f>
        <v>3.7806728653348722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2.355128602417095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6.129807692307702</v>
      </c>
      <c r="K101" s="72">
        <f>100*(SUM(Taulukko!N110:N112)-SUM(Taulukko!N98:N100))/SUM(Taulukko!N98:N100)</f>
        <v>5.368926214757059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4.319693793857655</v>
      </c>
      <c r="N101" s="72">
        <f>100*(SUM(Taulukko!R110:R112)-SUM(Taulukko!R98:R100))/SUM(Taulukko!R98:R100)</f>
        <v>4.415231267712586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2.0182353354708606</v>
      </c>
      <c r="Q101" s="72">
        <f>100*(SUM(Taulukko!V110:V112)-SUM(Taulukko!V98:V100))/SUM(Taulukko!V98:V100)</f>
        <v>1.388392505588099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4.988684068575733</v>
      </c>
      <c r="T101" s="72">
        <f>100*(SUM(Taulukko!Z110:Z112)-SUM(Taulukko!Z98:Z100))/SUM(Taulukko!Z98:Z100)</f>
        <v>4.8146909952551065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5.526674821226945</v>
      </c>
      <c r="W101" s="72">
        <f>100*(SUM(Taulukko!AD110:AD112)-SUM(Taulukko!AD98:AD100))/SUM(Taulukko!AD98:AD100)</f>
        <v>5.497440593594428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9.059803514883248</v>
      </c>
      <c r="Z101" s="72">
        <f>100*(SUM(Taulukko!AH110:AH112)-SUM(Taulukko!AH98:AH100))/SUM(Taulukko!AH98:AH100)</f>
        <v>8.889529897470094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2.9760184917653723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4.325194271478237</v>
      </c>
      <c r="E102" s="72">
        <f>100*(SUM(Taulukko!F111:F113)-SUM(Taulukko!F99:F101))/SUM(Taulukko!F99:F101)</f>
        <v>4.03344650190509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5.7853717026378755</v>
      </c>
      <c r="K102" s="72">
        <f>100*(SUM(Taulukko!N111:N113)-SUM(Taulukko!N99:N101))/SUM(Taulukko!N99:N101)</f>
        <v>5.349671249252832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5.011591136224432</v>
      </c>
      <c r="N102" s="72">
        <f>100*(SUM(Taulukko!R111:R113)-SUM(Taulukko!R99:R101))/SUM(Taulukko!R99:R101)</f>
        <v>4.491310405514413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4.362919230314608</v>
      </c>
      <c r="Q102" s="72">
        <f>100*(SUM(Taulukko!V111:V113)-SUM(Taulukko!V99:V101))/SUM(Taulukko!V99:V101)</f>
        <v>1.2463970626041678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5.2540424150046965</v>
      </c>
      <c r="T102" s="72">
        <f>100*(SUM(Taulukko!Z111:Z113)-SUM(Taulukko!Z99:Z101))/SUM(Taulukko!Z99:Z101)</f>
        <v>4.813296677291455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5.5919522236429735</v>
      </c>
      <c r="W102" s="72">
        <f>100*(SUM(Taulukko!AD111:AD113)-SUM(Taulukko!AD99:AD101))/SUM(Taulukko!AD99:AD101)</f>
        <v>5.503598068174843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9.402926219727652</v>
      </c>
      <c r="Z102" s="72">
        <f>100*(SUM(Taulukko!AH111:AH113)-SUM(Taulukko!AH99:AH101))/SUM(Taulukko!AH99:AH101)</f>
        <v>8.861105854554182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3.9386041123660487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4.563151741042551</v>
      </c>
      <c r="E103" s="72">
        <f>100*(SUM(Taulukko!F112:F114)-SUM(Taulukko!F100:F102))/SUM(Taulukko!F100:F102)</f>
        <v>4.178056255694809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3.068815871047748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5.358737719559393</v>
      </c>
      <c r="K103" s="72">
        <f>100*(SUM(Taulukko!N112:N114)-SUM(Taulukko!N100:N102))/SUM(Taulukko!N100:N102)</f>
        <v>5.26785714285714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5.3487991298296516</v>
      </c>
      <c r="N103" s="72">
        <f>100*(SUM(Taulukko!R112:R114)-SUM(Taulukko!R100:R102))/SUM(Taulukko!R100:R102)</f>
        <v>4.573926775061417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2.9209499518082036</v>
      </c>
      <c r="Q103" s="72">
        <f>100*(SUM(Taulukko!V112:V114)-SUM(Taulukko!V100:V102))/SUM(Taulukko!V100:V102)</f>
        <v>1.0223337348997517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5.014944330185226</v>
      </c>
      <c r="T103" s="72">
        <f>100*(SUM(Taulukko!Z112:Z114)-SUM(Taulukko!Z100:Z102))/SUM(Taulukko!Z100:Z102)</f>
        <v>4.760588300342801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5.617055215795394</v>
      </c>
      <c r="W103" s="72">
        <f>100*(SUM(Taulukko!AD112:AD114)-SUM(Taulukko!AD100:AD102))/SUM(Taulukko!AD100:AD102)</f>
        <v>5.46975640537265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9.064093068949115</v>
      </c>
      <c r="Z103" s="72">
        <f>100*(SUM(Taulukko!AH112:AH114)-SUM(Taulukko!AH100:AH102))/SUM(Taulukko!AH100:AH102)</f>
        <v>8.787933411360292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3.671581381902297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4.273542098151332</v>
      </c>
      <c r="E104" s="72">
        <f>100*(SUM(Taulukko!F113:F115)-SUM(Taulukko!F101:F103))/SUM(Taulukko!F101:F103)</f>
        <v>4.17043729458062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3.154964429322607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4.943753700414461</v>
      </c>
      <c r="K104" s="72">
        <f>100*(SUM(Taulukko!N113:N115)-SUM(Taulukko!N101:N103))/SUM(Taulukko!N101:N103)</f>
        <v>5.185185185185185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5.712769617418802</v>
      </c>
      <c r="N104" s="72">
        <f>100*(SUM(Taulukko!R113:R115)-SUM(Taulukko!R101:R103))/SUM(Taulukko!R101:R103)</f>
        <v>4.648844347666389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2.6589652479138737</v>
      </c>
      <c r="Q104" s="72">
        <f>100*(SUM(Taulukko!V113:V115)-SUM(Taulukko!V101:V103))/SUM(Taulukko!V101:V103)</f>
        <v>0.7969208233240846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4.695878902006229</v>
      </c>
      <c r="T104" s="72">
        <f>100*(SUM(Taulukko!Z113:Z115)-SUM(Taulukko!Z101:Z103))/SUM(Taulukko!Z101:Z103)</f>
        <v>4.66887503586425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5.3515057083113735</v>
      </c>
      <c r="W104" s="72">
        <f>100*(SUM(Taulukko!AD113:AD115)-SUM(Taulukko!AD101:AD103))/SUM(Taulukko!AD101:AD103)</f>
        <v>5.399155468471893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8.690631956577088</v>
      </c>
      <c r="Z104" s="72">
        <f>100*(SUM(Taulukko!AH113:AH115)-SUM(Taulukko!AH101:AH103))/SUM(Taulukko!AH101:AH103)</f>
        <v>8.683029357580816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3.273040482342818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3.9451712884571566</v>
      </c>
      <c r="E105" s="72">
        <f>100*(SUM(Taulukko!F114:F116)-SUM(Taulukko!F102:F104))/SUM(Taulukko!F102:F104)</f>
        <v>4.10646454802178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3.175092478421705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4.7114252061248525</v>
      </c>
      <c r="K105" s="72">
        <f>100*(SUM(Taulukko!N114:N116)-SUM(Taulukko!N102:N104))/SUM(Taulukko!N102:N104)</f>
        <v>5.103244837758115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5.2853011544447375</v>
      </c>
      <c r="N105" s="72">
        <f>100*(SUM(Taulukko!R114:R116)-SUM(Taulukko!R102:R104))/SUM(Taulukko!R102:R104)</f>
        <v>4.751627398979281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0.553232336384657</v>
      </c>
      <c r="Q105" s="72">
        <f>100*(SUM(Taulukko!V114:V116)-SUM(Taulukko!V102:V104))/SUM(Taulukko!V102:V104)</f>
        <v>0.6135744700058812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4.33142297612534</v>
      </c>
      <c r="T105" s="72">
        <f>100*(SUM(Taulukko!Z114:Z116)-SUM(Taulukko!Z102:Z104))/SUM(Taulukko!Z102:Z104)</f>
        <v>4.568583591889732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5.199892767885725</v>
      </c>
      <c r="W105" s="72">
        <f>100*(SUM(Taulukko!AD114:AD116)-SUM(Taulukko!AD102:AD104))/SUM(Taulukko!AD102:AD104)</f>
        <v>5.335138794854426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8.381661177423839</v>
      </c>
      <c r="Z105" s="72">
        <f>100*(SUM(Taulukko!AH114:AH116)-SUM(Taulukko!AH102:AH104))/SUM(Taulukko!AH102:AH104)</f>
        <v>8.576839082328764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3.2543534113616834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4.042911036101801</v>
      </c>
      <c r="E106" s="72">
        <f>100*(SUM(Taulukko!F115:F117)-SUM(Taulukko!F103:F105))/SUM(Taulukko!F103:F105)</f>
        <v>4.074225718714369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5.294117647058823</v>
      </c>
      <c r="K106" s="72">
        <f>100*(SUM(Taulukko!N115:N117)-SUM(Taulukko!N103:N105))/SUM(Taulukko!N103:N105)</f>
        <v>5.0513950073421405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5.443379251690826</v>
      </c>
      <c r="N106" s="72">
        <f>100*(SUM(Taulukko!R115:R117)-SUM(Taulukko!R103:R105))/SUM(Taulukko!R103:R105)</f>
        <v>4.919959132994308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0.15046299786214898</v>
      </c>
      <c r="Q106" s="72">
        <f>100*(SUM(Taulukko!V115:V117)-SUM(Taulukko!V103:V105))/SUM(Taulukko!V103:V105)</f>
        <v>0.47170803375868686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4.2341266880549115</v>
      </c>
      <c r="T106" s="72">
        <f>100*(SUM(Taulukko!Z115:Z117)-SUM(Taulukko!Z103:Z105))/SUM(Taulukko!Z103:Z105)</f>
        <v>4.488154342832673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5.252907110355288</v>
      </c>
      <c r="W106" s="72">
        <f>100*(SUM(Taulukko!AD115:AD117)-SUM(Taulukko!AD103:AD105))/SUM(Taulukko!AD103:AD105)</f>
        <v>5.3084475652046725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8.237638584915704</v>
      </c>
      <c r="Z106" s="72">
        <f>100*(SUM(Taulukko!AH115:AH117)-SUM(Taulukko!AH103:AH105))/SUM(Taulukko!AH103:AH105)</f>
        <v>8.491294641194186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3.998857469294487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4.095592969494269</v>
      </c>
      <c r="E107" s="72">
        <f>100*(SUM(Taulukko!F116:F118)-SUM(Taulukko!F104:F106))/SUM(Taulukko!F104:F106)</f>
        <v>4.067555472628838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4.609101516919489</v>
      </c>
      <c r="K107" s="72">
        <f>100*(SUM(Taulukko!N116:N118)-SUM(Taulukko!N104:N106))/SUM(Taulukko!N104:N106)</f>
        <v>4.969307220111078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5.471020342266719</v>
      </c>
      <c r="N107" s="72">
        <f>100*(SUM(Taulukko!R116:R118)-SUM(Taulukko!R104:R106))/SUM(Taulukko!R104:R106)</f>
        <v>5.117054348515689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0.20746387474971298</v>
      </c>
      <c r="Q107" s="72">
        <f>100*(SUM(Taulukko!V116:V118)-SUM(Taulukko!V104:V106))/SUM(Taulukko!V104:V106)</f>
        <v>0.381917568208145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4.374994632874287</v>
      </c>
      <c r="T107" s="72">
        <f>100*(SUM(Taulukko!Z116:Z118)-SUM(Taulukko!Z104:Z106))/SUM(Taulukko!Z104:Z106)</f>
        <v>4.432186910213561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5.314918422248844</v>
      </c>
      <c r="W107" s="72">
        <f>100*(SUM(Taulukko!AD116:AD118)-SUM(Taulukko!AD104:AD106))/SUM(Taulukko!AD104:AD106)</f>
        <v>5.307902311980275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8.281480167703737</v>
      </c>
      <c r="Z107" s="72">
        <f>100*(SUM(Taulukko!AH116:AH118)-SUM(Taulukko!AH104:AH106))/SUM(Taulukko!AH104:AH106)</f>
        <v>8.433114045902393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4.104903078677318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3.965654058233471</v>
      </c>
      <c r="E108" s="72">
        <f>100*(SUM(Taulukko!F117:F119)-SUM(Taulukko!F105:F107))/SUM(Taulukko!F105:F107)</f>
        <v>4.071322264080732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4.861717612809312</v>
      </c>
      <c r="K108" s="72">
        <f>100*(SUM(Taulukko!N117:N119)-SUM(Taulukko!N105:N107))/SUM(Taulukko!N105:N107)</f>
        <v>4.917078847832422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5.654886729904111</v>
      </c>
      <c r="N108" s="72">
        <f>100*(SUM(Taulukko!R117:R119)-SUM(Taulukko!R105:R107))/SUM(Taulukko!R105:R107)</f>
        <v>5.279111394594477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-0.46352373985106343</v>
      </c>
      <c r="Q108" s="72">
        <f>100*(SUM(Taulukko!V117:V119)-SUM(Taulukko!V105:V107))/SUM(Taulukko!V105:V107)</f>
        <v>0.3694758417336739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4.321781768704382</v>
      </c>
      <c r="T108" s="72">
        <f>100*(SUM(Taulukko!Z117:Z119)-SUM(Taulukko!Z105:Z107))/SUM(Taulukko!Z105:Z107)</f>
        <v>4.390537575503389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5.371722025483655</v>
      </c>
      <c r="W108" s="72">
        <f>100*(SUM(Taulukko!AD117:AD119)-SUM(Taulukko!AD105:AD107))/SUM(Taulukko!AD105:AD107)</f>
        <v>5.30735945504893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8.283006812746178</v>
      </c>
      <c r="Z108" s="72">
        <f>100*(SUM(Taulukko!AH117:AH119)-SUM(Taulukko!AH105:AH107))/SUM(Taulukko!AH105:AH107)</f>
        <v>8.397326019883444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3.923055768646245</v>
      </c>
      <c r="E109" s="72">
        <f>100*(SUM(Taulukko!F118:F120)-SUM(Taulukko!F106:F108))/SUM(Taulukko!F106:F108)</f>
        <v>4.1260869565217435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4.651834729846855</v>
      </c>
      <c r="K109" s="72">
        <f>100*(SUM(Taulukko!N118:N120)-SUM(Taulukko!N106:N108))/SUM(Taulukko!N106:N108)</f>
        <v>4.894294816101951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5.534418838821881</v>
      </c>
      <c r="N109" s="72">
        <f>100*(SUM(Taulukko!R118:R120)-SUM(Taulukko!R106:R108))/SUM(Taulukko!R106:R108)</f>
        <v>5.3874048696438575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0.3357813002582124</v>
      </c>
      <c r="Q109" s="72">
        <f>100*(SUM(Taulukko!V118:V120)-SUM(Taulukko!V106:V108))/SUM(Taulukko!V106:V108)</f>
        <v>0.45333005961560063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4.4757574982159</v>
      </c>
      <c r="T109" s="72">
        <f>100*(SUM(Taulukko!Z118:Z120)-SUM(Taulukko!Z106:Z108))/SUM(Taulukko!Z106:Z108)</f>
        <v>4.351051733939727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5.244168033146714</v>
      </c>
      <c r="W109" s="72">
        <f>100*(SUM(Taulukko!AD118:AD120)-SUM(Taulukko!AD106:AD108))/SUM(Taulukko!AD106:AD108)</f>
        <v>5.300148319237334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8.37449205156452</v>
      </c>
      <c r="Z109" s="72">
        <f>100*(SUM(Taulukko!AH118:AH120)-SUM(Taulukko!AH106:AH108))/SUM(Taulukko!AH106:AH108)</f>
        <v>8.375062319880364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4.2391744233104065</v>
      </c>
      <c r="E110" s="72">
        <f>100*(SUM(Taulukko!F119:F121)-SUM(Taulukko!F107:F109))/SUM(Taulukko!F107:F109)</f>
        <v>4.249076413419887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5.404624277456644</v>
      </c>
      <c r="K110" s="72">
        <f>100*(SUM(Taulukko!N119:N121)-SUM(Taulukko!N107:N109))/SUM(Taulukko!N107:N109)</f>
        <v>4.900547708273278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5.606683116128259</v>
      </c>
      <c r="N110" s="72">
        <f>100*(SUM(Taulukko!R119:R121)-SUM(Taulukko!R107:R109))/SUM(Taulukko!R107:R109)</f>
        <v>5.471694885291148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0.7589841705322891</v>
      </c>
      <c r="Q110" s="72">
        <f>100*(SUM(Taulukko!V119:V121)-SUM(Taulukko!V107:V109))/SUM(Taulukko!V107:V109)</f>
        <v>0.5928759120592321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4.4770156628963855</v>
      </c>
      <c r="T110" s="72">
        <f>100*(SUM(Taulukko!Z119:Z121)-SUM(Taulukko!Z107:Z109))/SUM(Taulukko!Z107:Z109)</f>
        <v>4.300167917791084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5.236933060591092</v>
      </c>
      <c r="W110" s="72">
        <f>100*(SUM(Taulukko!AD119:AD121)-SUM(Taulukko!AD107:AD109))/SUM(Taulukko!AD107:AD109)</f>
        <v>5.304499284127924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8.374230607439356</v>
      </c>
      <c r="Z110" s="72">
        <f>100*(SUM(Taulukko!AH119:AH121)-SUM(Taulukko!AH107:AH109))/SUM(Taulukko!AH107:AH109)</f>
        <v>8.35776984429875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4.124293785310741</v>
      </c>
      <c r="AC110" s="72">
        <f>100*(SUM(Taulukko!AL119:AL121)-SUM(Taulukko!AL107:AL109))/SUM(Taulukko!AL107:AL109)</f>
        <v>4.18197230856176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4.609663067876916</v>
      </c>
      <c r="E111" s="72">
        <f>100*(SUM(Taulukko!F120:F122)-SUM(Taulukko!F108:F110))/SUM(Taulukko!F108:F110)</f>
        <v>4.3701717975325725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4.687053443841108</v>
      </c>
      <c r="K111" s="72">
        <f>100*(SUM(Taulukko!N120:N122)-SUM(Taulukko!N108:N110))/SUM(Taulukko!N108:N110)</f>
        <v>4.935437589670011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5.660071865812605</v>
      </c>
      <c r="N111" s="72">
        <f>100*(SUM(Taulukko!R120:R122)-SUM(Taulukko!R108:R110))/SUM(Taulukko!R108:R110)</f>
        <v>5.544350256806507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1.1303969968737493</v>
      </c>
      <c r="Q111" s="72">
        <f>100*(SUM(Taulukko!V120:V122)-SUM(Taulukko!V108:V110))/SUM(Taulukko!V108:V110)</f>
        <v>0.7301322373871896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4.559641397465257</v>
      </c>
      <c r="T111" s="72">
        <f>100*(SUM(Taulukko!Z120:Z122)-SUM(Taulukko!Z108:Z110))/SUM(Taulukko!Z108:Z110)</f>
        <v>4.224239808883972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5.191543867731088</v>
      </c>
      <c r="W111" s="72">
        <f>100*(SUM(Taulukko!AD120:AD122)-SUM(Taulukko!AD108:AD110))/SUM(Taulukko!AD108:AD110)</f>
        <v>5.339290826321492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8.69794234723943</v>
      </c>
      <c r="Z111" s="72">
        <f>100*(SUM(Taulukko!AH120:AH122)-SUM(Taulukko!AH108:AH110))/SUM(Taulukko!AH108:AH110)</f>
        <v>8.33023482309704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4.77671000565292</v>
      </c>
      <c r="AC111" s="72">
        <f>100*(SUM(Taulukko!AL120:AL122)-SUM(Taulukko!AL108:AL110))/SUM(Taulukko!AL108:AL110)</f>
        <v>4.427523970671175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4.468655291594062</v>
      </c>
      <c r="E112" s="72">
        <f>100*(SUM(Taulukko!F121:F123)-SUM(Taulukko!F109:F111))/SUM(Taulukko!F109:F111)</f>
        <v>4.423690689250004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3.4021871202916127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4.590818363273443</v>
      </c>
      <c r="K112" s="72">
        <f>100*(SUM(Taulukko!N121:N123)-SUM(Taulukko!N109:N111))/SUM(Taulukko!N109:N111)</f>
        <v>5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5.613759113658688</v>
      </c>
      <c r="N112" s="72">
        <f>100*(SUM(Taulukko!R121:R123)-SUM(Taulukko!R109:R111))/SUM(Taulukko!R109:R111)</f>
        <v>5.606902718978528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0.743879613685702</v>
      </c>
      <c r="Q112" s="72">
        <f>100*(SUM(Taulukko!V121:V123)-SUM(Taulukko!V109:V111))/SUM(Taulukko!V109:V111)</f>
        <v>0.8545424655896404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3.993017551540463</v>
      </c>
      <c r="T112" s="72">
        <f>100*(SUM(Taulukko!Z121:Z123)-SUM(Taulukko!Z109:Z111))/SUM(Taulukko!Z109:Z111)</f>
        <v>4.128744466167773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5.623299970026252</v>
      </c>
      <c r="W112" s="72">
        <f>100*(SUM(Taulukko!AD121:AD123)-SUM(Taulukko!AD109:AD111))/SUM(Taulukko!AD109:AD111)</f>
        <v>5.379799899390755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8.03627363872619</v>
      </c>
      <c r="Z112" s="72">
        <f>100*(SUM(Taulukko!AH121:AH123)-SUM(Taulukko!AH109:AH111))/SUM(Taulukko!AH109:AH111)</f>
        <v>8.28954451690972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4.669479606188474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4.401677374325656</v>
      </c>
      <c r="E113" s="72">
        <f>100*(SUM(Taulukko!F122:F124)-SUM(Taulukko!F110:F112))/SUM(Taulukko!F110:F112)</f>
        <v>4.438721492545856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4.388448471121161</v>
      </c>
      <c r="K113" s="72">
        <f>100*(SUM(Taulukko!N122:N124)-SUM(Taulukko!N110:N112))/SUM(Taulukko!N110:N112)</f>
        <v>5.180757187588952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5.63100065660251</v>
      </c>
      <c r="N113" s="72">
        <f>100*(SUM(Taulukko!R122:R124)-SUM(Taulukko!R110:R112))/SUM(Taulukko!R110:R112)</f>
        <v>5.705121700995468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0.7274470443718891</v>
      </c>
      <c r="Q113" s="72">
        <f>100*(SUM(Taulukko!V122:V124)-SUM(Taulukko!V110:V112))/SUM(Taulukko!V110:V112)</f>
        <v>1.0013442867811897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3.7045310488678647</v>
      </c>
      <c r="T113" s="72">
        <f>100*(SUM(Taulukko!Z122:Z124)-SUM(Taulukko!Z110:Z112))/SUM(Taulukko!Z110:Z112)</f>
        <v>4.047384560288278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5.498868740456743</v>
      </c>
      <c r="W113" s="72">
        <f>100*(SUM(Taulukko!AD122:AD124)-SUM(Taulukko!AD110:AD112))/SUM(Taulukko!AD110:AD112)</f>
        <v>5.365658229327237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7.91052815603709</v>
      </c>
      <c r="Z113" s="72">
        <f>100*(SUM(Taulukko!AH122:AH124)-SUM(Taulukko!AH110:AH112))/SUM(Taulukko!AH110:AH112)</f>
        <v>8.264800978256496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4.882154882154892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4.404602988014363</v>
      </c>
      <c r="E114" s="72">
        <f>100*(SUM(Taulukko!F123:F125)-SUM(Taulukko!F111:F113))/SUM(Taulukko!F111:F113)</f>
        <v>4.465339254057189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3.1683765841882745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4.902238594502696</v>
      </c>
      <c r="K114" s="72">
        <f>100*(SUM(Taulukko!N123:N125)-SUM(Taulukko!N111:N113))/SUM(Taulukko!N111:N113)</f>
        <v>5.446808510638295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5.270590468003871</v>
      </c>
      <c r="N114" s="72">
        <f>100*(SUM(Taulukko!R123:R125)-SUM(Taulukko!R111:R113))/SUM(Taulukko!R111:R113)</f>
        <v>5.897759076120654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0.18091968000762151</v>
      </c>
      <c r="Q114" s="72">
        <f>100*(SUM(Taulukko!V123:V125)-SUM(Taulukko!V111:V113))/SUM(Taulukko!V111:V113)</f>
        <v>1.2316507046965803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3.6450863324549925</v>
      </c>
      <c r="T114" s="72">
        <f>100*(SUM(Taulukko!Z123:Z125)-SUM(Taulukko!Z111:Z113))/SUM(Taulukko!Z111:Z113)</f>
        <v>4.010525259507864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5.298583977609661</v>
      </c>
      <c r="W114" s="72">
        <f>100*(SUM(Taulukko!AD123:AD125)-SUM(Taulukko!AD111:AD113))/SUM(Taulukko!AD111:AD113)</f>
        <v>5.292658070805094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7.710995646678843</v>
      </c>
      <c r="Z114" s="72">
        <f>100*(SUM(Taulukko!AH123:AH125)-SUM(Taulukko!AH111:AH113))/SUM(Taulukko!AH111:AH113)</f>
        <v>8.287115013730428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4.876010030649206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4.693792410581267</v>
      </c>
      <c r="E115" s="72">
        <f>100*(SUM(Taulukko!F124:F126)-SUM(Taulukko!F112:F114))/SUM(Taulukko!F112:F114)</f>
        <v>4.485575789931022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3.0375939849624127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5.481774512574184</v>
      </c>
      <c r="K115" s="72">
        <f>100*(SUM(Taulukko!N124:N126)-SUM(Taulukko!N112:N114))/SUM(Taulukko!N112:N114)</f>
        <v>5.795872208085965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5.5315782900123525</v>
      </c>
      <c r="N115" s="72">
        <f>100*(SUM(Taulukko!R124:R126)-SUM(Taulukko!R112:R114))/SUM(Taulukko!R112:R114)</f>
        <v>6.152108075760415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1.589610170614343</v>
      </c>
      <c r="Q115" s="72">
        <f>100*(SUM(Taulukko!V124:V126)-SUM(Taulukko!V112:V114))/SUM(Taulukko!V112:V114)</f>
        <v>1.5693881149709146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3.92605599616076</v>
      </c>
      <c r="T115" s="72">
        <f>100*(SUM(Taulukko!Z124:Z126)-SUM(Taulukko!Z112:Z114))/SUM(Taulukko!Z112:Z114)</f>
        <v>4.017855902753665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4.929996692757148</v>
      </c>
      <c r="W115" s="72">
        <f>100*(SUM(Taulukko!AD124:AD126)-SUM(Taulukko!AD112:AD114))/SUM(Taulukko!AD112:AD114)</f>
        <v>5.2246892068122035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8.578455966601863</v>
      </c>
      <c r="Z115" s="72">
        <f>100*(SUM(Taulukko!AH124:AH126)-SUM(Taulukko!AH112:AH114))/SUM(Taulukko!AH112:AH114)</f>
        <v>8.348055403213577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4.559022836140592</v>
      </c>
      <c r="E116" s="72">
        <f>100*(SUM(Taulukko!F125:F127)-SUM(Taulukko!F113:F115))/SUM(Taulukko!F113:F115)</f>
        <v>4.445192745753296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2.848575712143928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6.064880112834979</v>
      </c>
      <c r="K116" s="72">
        <f>100*(SUM(Taulukko!N125:N127)-SUM(Taulukko!N113:N115))/SUM(Taulukko!N113:N115)</f>
        <v>6.140845070422538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5.46279441778365</v>
      </c>
      <c r="N116" s="72">
        <f>100*(SUM(Taulukko!R125:R127)-SUM(Taulukko!R113:R115))/SUM(Taulukko!R113:R115)</f>
        <v>6.334801295818123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1.7730411143454845</v>
      </c>
      <c r="Q116" s="72">
        <f>100*(SUM(Taulukko!V125:V127)-SUM(Taulukko!V113:V115))/SUM(Taulukko!V113:V115)</f>
        <v>1.9690749085733361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4.06990901644787</v>
      </c>
      <c r="T116" s="72">
        <f>100*(SUM(Taulukko!Z125:Z127)-SUM(Taulukko!Z113:Z115))/SUM(Taulukko!Z113:Z115)</f>
        <v>4.047502360443125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5.1866045018198506</v>
      </c>
      <c r="W116" s="72">
        <f>100*(SUM(Taulukko!AD125:AD127)-SUM(Taulukko!AD113:AD115))/SUM(Taulukko!AD113:AD115)</f>
        <v>5.205781883285911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8.568433113986773</v>
      </c>
      <c r="Z116" s="72">
        <f>100*(SUM(Taulukko!AH125:AH127)-SUM(Taulukko!AH113:AH115))/SUM(Taulukko!AH113:AH115)</f>
        <v>8.407168910912677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5.782596608284685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4.169426274093129</v>
      </c>
      <c r="E117" s="72">
        <f>100*(SUM(Taulukko!F126:F128)-SUM(Taulukko!F114:F116))/SUM(Taulukko!F114:F116)</f>
        <v>4.375336602311593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2.569465192709896</v>
      </c>
      <c r="H117" s="72">
        <f>100*(SUM(Taulukko!J126:J128)-SUM(Taulukko!J114:J116))/SUM(Taulukko!J114:J116)</f>
        <v>2.8026237328563015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6.721034870641163</v>
      </c>
      <c r="K117" s="72">
        <f>100*(SUM(Taulukko!N126:N128)-SUM(Taulukko!N114:N116))/SUM(Taulukko!N114:N116)</f>
        <v>6.539433062026385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5.952384235447905</v>
      </c>
      <c r="N117" s="72">
        <f>100*(SUM(Taulukko!R126:R128)-SUM(Taulukko!R114:R116))/SUM(Taulukko!R114:R116)</f>
        <v>6.337713764388444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2.8220123589144332</v>
      </c>
      <c r="Q117" s="72">
        <f>100*(SUM(Taulukko!V126:V128)-SUM(Taulukko!V114:V116))/SUM(Taulukko!V114:V116)</f>
        <v>2.3777194231263663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4.1289645844259715</v>
      </c>
      <c r="T117" s="72">
        <f>100*(SUM(Taulukko!Z126:Z128)-SUM(Taulukko!Z114:Z116))/SUM(Taulukko!Z114:Z116)</f>
        <v>4.080827150680099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5.2886696807781854</v>
      </c>
      <c r="W117" s="72">
        <f>100*(SUM(Taulukko!AD126:AD128)-SUM(Taulukko!AD114:AD116))/SUM(Taulukko!AD114:AD116)</f>
        <v>5.199486889142342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8.69542143432345</v>
      </c>
      <c r="Z117" s="72">
        <f>100*(SUM(Taulukko!AH126:AH128)-SUM(Taulukko!AH114:AH116))/SUM(Taulukko!AH114:AH116)</f>
        <v>8.440524655732112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5.446502626486035</v>
      </c>
      <c r="AC117" s="72">
        <f>100*(SUM(Taulukko!AL126:AL128)-SUM(Taulukko!AL114:AL116))/SUM(Taulukko!AL114:AL116)</f>
        <v>5.49875656258636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4.026133665617055</v>
      </c>
      <c r="E118" s="72">
        <f>100*(SUM(Taulukko!F127:F129)-SUM(Taulukko!F115:F117))/SUM(Taulukko!F115:F117)</f>
        <v>4.393288390691875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2.3823704586063132</v>
      </c>
      <c r="H118" s="72">
        <f>100*(SUM(Taulukko!J127:J129)-SUM(Taulukko!J115:J117))/SUM(Taulukko!J115:J117)</f>
        <v>2.735652691049672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6.815642458100569</v>
      </c>
      <c r="K118" s="72">
        <f>100*(SUM(Taulukko!N127:N129)-SUM(Taulukko!N115:N117))/SUM(Taulukko!N115:N117)</f>
        <v>6.9611406206318245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5.586785293948223</v>
      </c>
      <c r="N118" s="72">
        <f>100*(SUM(Taulukko!R127:R129)-SUM(Taulukko!R115:R117))/SUM(Taulukko!R115:R117)</f>
        <v>6.175829632286016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2.9105021346291564</v>
      </c>
      <c r="Q118" s="72">
        <f>100*(SUM(Taulukko!V127:V129)-SUM(Taulukko!V115:V117))/SUM(Taulukko!V115:V117)</f>
        <v>2.7622359847250073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4.272188925565676</v>
      </c>
      <c r="T118" s="72">
        <f>100*(SUM(Taulukko!Z127:Z129)-SUM(Taulukko!Z115:Z117))/SUM(Taulukko!Z115:Z117)</f>
        <v>4.104979626424832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5.3428239237113795</v>
      </c>
      <c r="W118" s="72">
        <f>100*(SUM(Taulukko!AD127:AD129)-SUM(Taulukko!AD115:AD117))/SUM(Taulukko!AD115:AD117)</f>
        <v>5.143814348749793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8.572710951526041</v>
      </c>
      <c r="Z118" s="72">
        <f>100*(SUM(Taulukko!AH127:AH129)-SUM(Taulukko!AH115:AH117))/SUM(Taulukko!AH115:AH117)</f>
        <v>8.448163781027114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5.135951661631417</v>
      </c>
      <c r="AC118" s="72">
        <f>100*(SUM(Taulukko!AL127:AL129)-SUM(Taulukko!AL115:AL117))/SUM(Taulukko!AL115:AL117)</f>
        <v>5.558613098514047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4.339989644701307</v>
      </c>
      <c r="E119" s="72">
        <f>100*(SUM(Taulukko!F128:F130)-SUM(Taulukko!F116:F118))/SUM(Taulukko!F116:F118)</f>
        <v>4.563549315187449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2.6986951364175633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7.529280535415504</v>
      </c>
      <c r="K119" s="72">
        <f>100*(SUM(Taulukko!N128:N130)-SUM(Taulukko!N116:N118))/SUM(Taulukko!N116:N118)</f>
        <v>7.4352548036758535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5.636328350294255</v>
      </c>
      <c r="N119" s="72">
        <f>100*(SUM(Taulukko!R128:R130)-SUM(Taulukko!R116:R118))/SUM(Taulukko!R116:R118)</f>
        <v>5.969449062566876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3.3956041310575578</v>
      </c>
      <c r="Q119" s="72">
        <f>100*(SUM(Taulukko!V128:V130)-SUM(Taulukko!V116:V118))/SUM(Taulukko!V116:V118)</f>
        <v>3.1115600838038087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4.200662035526134</v>
      </c>
      <c r="T119" s="72">
        <f>100*(SUM(Taulukko!Z128:Z130)-SUM(Taulukko!Z116:Z118))/SUM(Taulukko!Z116:Z118)</f>
        <v>4.111899388178777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5.039090070036372</v>
      </c>
      <c r="W119" s="72">
        <f>100*(SUM(Taulukko!AD128:AD130)-SUM(Taulukko!AD116:AD118))/SUM(Taulukko!AD116:AD118)</f>
        <v>5.021653473911405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8.553300589435647</v>
      </c>
      <c r="Z119" s="72">
        <f>100*(SUM(Taulukko!AH128:AH130)-SUM(Taulukko!AH116:AH118))/SUM(Taulukko!AH116:AH118)</f>
        <v>8.434658231705248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5.503833515881714</v>
      </c>
      <c r="AC119" s="72">
        <f>100*(SUM(Taulukko!AL128:AL130)-SUM(Taulukko!AL116:AL118))/SUM(Taulukko!AL116:AL118)</f>
        <v>5.756578947368406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5.130398801136226</v>
      </c>
      <c r="E120" s="72">
        <f>100*(SUM(Taulukko!F129:F131)-SUM(Taulukko!F117:F119))/SUM(Taulukko!F117:F119)</f>
        <v>4.798029171391701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6.014814814814802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8.21765685730149</v>
      </c>
      <c r="K120" s="72">
        <f>100*(SUM(Taulukko!N129:N131)-SUM(Taulukko!N117:N119))/SUM(Taulukko!N117:N119)</f>
        <v>7.903494176372696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5.3867549776911225</v>
      </c>
      <c r="N120" s="72">
        <f>100*(SUM(Taulukko!R129:R131)-SUM(Taulukko!R117:R119))/SUM(Taulukko!R117:R119)</f>
        <v>5.805826567510389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3.786304241745132</v>
      </c>
      <c r="Q120" s="72">
        <f>100*(SUM(Taulukko!V129:V131)-SUM(Taulukko!V117:V119))/SUM(Taulukko!V117:V119)</f>
        <v>3.420520735992659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4.223130010609092</v>
      </c>
      <c r="T120" s="72">
        <f>100*(SUM(Taulukko!Z129:Z131)-SUM(Taulukko!Z117:Z119))/SUM(Taulukko!Z117:Z119)</f>
        <v>4.099554758670443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4.80718835943958</v>
      </c>
      <c r="W120" s="72">
        <f>100*(SUM(Taulukko!AD129:AD131)-SUM(Taulukko!AD117:AD119))/SUM(Taulukko!AD117:AD119)</f>
        <v>4.865471941599216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8.603434048854371</v>
      </c>
      <c r="Z120" s="72">
        <f>100*(SUM(Taulukko!AH129:AH131)-SUM(Taulukko!AH117:AH119))/SUM(Taulukko!AH117:AH119)</f>
        <v>8.401235223291245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6.342263531984688</v>
      </c>
      <c r="AC120" s="72">
        <f>100*(SUM(Taulukko!AL129:AL131)-SUM(Taulukko!AL117:AL119))/SUM(Taulukko!AL117:AL119)</f>
        <v>6.065573770491801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5.196143700365167</v>
      </c>
      <c r="E121" s="72">
        <f>100*(SUM(Taulukko!F130:F132)-SUM(Taulukko!F118:F120))/SUM(Taulukko!F118:F120)</f>
        <v>4.941890406001638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6.000591191250356</v>
      </c>
      <c r="H121" s="72">
        <f>100*(SUM(Taulukko!J130:J132)-SUM(Taulukko!J118:J120))/SUM(Taulukko!J118:J120)</f>
        <v>2.625368731563415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8.255107675317515</v>
      </c>
      <c r="K121" s="72">
        <f>100*(SUM(Taulukko!N130:N132)-SUM(Taulukko!N118:N120))/SUM(Taulukko!N118:N120)</f>
        <v>8.365543898398677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5.569996991242084</v>
      </c>
      <c r="N121" s="72">
        <f>100*(SUM(Taulukko!R130:R132)-SUM(Taulukko!R118:R120))/SUM(Taulukko!R118:R120)</f>
        <v>5.698619273679294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3.612024903078143</v>
      </c>
      <c r="Q121" s="72">
        <f>100*(SUM(Taulukko!V130:V132)-SUM(Taulukko!V118:V120))/SUM(Taulukko!V118:V120)</f>
        <v>3.6916482605883187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3.9865672088586757</v>
      </c>
      <c r="T121" s="72">
        <f>100*(SUM(Taulukko!Z130:Z132)-SUM(Taulukko!Z118:Z120))/SUM(Taulukko!Z118:Z120)</f>
        <v>4.0742889675217295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4.659404651062646</v>
      </c>
      <c r="W121" s="72">
        <f>100*(SUM(Taulukko!AD130:AD132)-SUM(Taulukko!AD118:AD120))/SUM(Taulukko!AD118:AD120)</f>
        <v>4.70946220199614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8.221025468416919</v>
      </c>
      <c r="Z121" s="72">
        <f>100*(SUM(Taulukko!AH130:AH132)-SUM(Taulukko!AH118:AH120))/SUM(Taulukko!AH118:AH120)</f>
        <v>8.352819205514983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6.405014990460616</v>
      </c>
      <c r="AC121" s="72">
        <f>100*(SUM(Taulukko!AL130:AL132)-SUM(Taulukko!AL118:AL120))/SUM(Taulukko!AL118:AL120)</f>
        <v>6.289136945276347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5.123611708101662</v>
      </c>
      <c r="E122" s="72">
        <f>100*(SUM(Taulukko!F131:F133)-SUM(Taulukko!F119:F121))/SUM(Taulukko!F119:F121)</f>
        <v>4.9543441670618105</v>
      </c>
      <c r="F122" s="72">
        <f>100*(SUM(Taulukko!H131:H133)-SUM(Taulukko!H119:H121))/SUM(Taulukko!H119:H121)</f>
        <v>5.8112971365983395</v>
      </c>
      <c r="G122" s="72">
        <f>100*(SUM(Taulukko!I131:I133)-SUM(Taulukko!I119:I121))/SUM(Taulukko!I119:I121)</f>
        <v>5.984669811320758</v>
      </c>
      <c r="H122" s="72">
        <f>100*(SUM(Taulukko!J131:J133)-SUM(Taulukko!J119:J121))/SUM(Taulukko!J119:J121)</f>
        <v>2.619187757504408</v>
      </c>
      <c r="I122" s="72">
        <f>100*(SUM(Taulukko!L131:L133)-SUM(Taulukko!L119:L121))/SUM(Taulukko!L119:L121)</f>
        <v>8.277703604806408</v>
      </c>
      <c r="J122" s="72">
        <f>100*(SUM(Taulukko!M131:M133)-SUM(Taulukko!M119:M121))/SUM(Taulukko!M119:M121)</f>
        <v>8.554976693172469</v>
      </c>
      <c r="K122" s="72">
        <f>100*(SUM(Taulukko!N131:N133)-SUM(Taulukko!N119:N121))/SUM(Taulukko!N119:N121)</f>
        <v>8.821104699093164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5.414243009615499</v>
      </c>
      <c r="N122" s="72">
        <f>100*(SUM(Taulukko!R131:R133)-SUM(Taulukko!R119:R121))/SUM(Taulukko!R119:R121)</f>
        <v>5.624972965958739</v>
      </c>
      <c r="O122" s="72">
        <f>100*(SUM(Taulukko!T131:T133)-SUM(Taulukko!T119:T121))/SUM(Taulukko!T119:T121)</f>
        <v>3.204315751844273</v>
      </c>
      <c r="P122" s="72">
        <f>100*(SUM(Taulukko!U131:U133)-SUM(Taulukko!U119:U121))/SUM(Taulukko!U119:U121)</f>
        <v>3.6284002257113994</v>
      </c>
      <c r="Q122" s="72">
        <f>100*(SUM(Taulukko!V131:V133)-SUM(Taulukko!V119:V121))/SUM(Taulukko!V119:V121)</f>
        <v>3.9641194234116335</v>
      </c>
      <c r="R122" s="72">
        <f>100*(SUM(Taulukko!X131:X133)-SUM(Taulukko!X119:X121))/SUM(Taulukko!X119:X121)</f>
        <v>4.52061885316615</v>
      </c>
      <c r="S122" s="72">
        <f>100*(SUM(Taulukko!Y131:Y133)-SUM(Taulukko!Y119:Y121))/SUM(Taulukko!Y119:Y121)</f>
        <v>4.013972017996579</v>
      </c>
      <c r="T122" s="72">
        <f>100*(SUM(Taulukko!Z131:Z133)-SUM(Taulukko!Z119:Z121))/SUM(Taulukko!Z119:Z121)</f>
        <v>4.046045040520168</v>
      </c>
      <c r="U122" s="72">
        <f>100*(SUM(Taulukko!AB131:AB133)-SUM(Taulukko!AB119:AB121))/SUM(Taulukko!AB119:AB121)</f>
        <v>4.694951488242064</v>
      </c>
      <c r="V122" s="72">
        <f>100*(SUM(Taulukko!AC131:AC133)-SUM(Taulukko!AC119:AC121))/SUM(Taulukko!AC119:AC121)</f>
        <v>4.627251424986465</v>
      </c>
      <c r="W122" s="72">
        <f>100*(SUM(Taulukko!AD131:AD133)-SUM(Taulukko!AD119:AD121))/SUM(Taulukko!AD119:AD121)</f>
        <v>4.548581094282374</v>
      </c>
      <c r="X122" s="72">
        <f>100*(SUM(Taulukko!AF131:AF133)-SUM(Taulukko!AF119:AF121))/SUM(Taulukko!AF119:AF121)</f>
        <v>8.623380308332553</v>
      </c>
      <c r="Y122" s="72">
        <f>100*(SUM(Taulukko!AG131:AG133)-SUM(Taulukko!AG119:AG121))/SUM(Taulukko!AG119:AG121)</f>
        <v>8.475786176850448</v>
      </c>
      <c r="Z122" s="72">
        <f>100*(SUM(Taulukko!AH131:AH133)-SUM(Taulukko!AH119:AH121))/SUM(Taulukko!AH119:AH121)</f>
        <v>8.29761100671201</v>
      </c>
      <c r="AA122" s="72">
        <f>100*(SUM(Taulukko!AJ131:AJ133)-SUM(Taulukko!AJ119:AJ121))/SUM(Taulukko!AJ119:AJ121)</f>
        <v>6.6361556064073195</v>
      </c>
      <c r="AB122" s="72">
        <f>100*(SUM(Taulukko!AK131:AK133)-SUM(Taulukko!AK119:AK121))/SUM(Taulukko!AK119:AK121)</f>
        <v>6.565382528486145</v>
      </c>
      <c r="AC122" s="72">
        <f>100*(SUM(Taulukko!AL131:AL133)-SUM(Taulukko!AL119:AL121))/SUM(Taulukko!AL119:AL121)</f>
        <v>6.400867914293453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4.14772727272728</v>
      </c>
      <c r="D123" s="72">
        <f>100*(SUM(Taulukko!E132:E134)-SUM(Taulukko!E120:E122))/SUM(Taulukko!E120:E122)</f>
        <v>4.739709025718801</v>
      </c>
      <c r="E123" s="72">
        <f>100*(SUM(Taulukko!F132:F134)-SUM(Taulukko!F120:F122))/SUM(Taulukko!F120:F122)</f>
        <v>4.911055813478194</v>
      </c>
      <c r="F123" s="72">
        <f>100*(SUM(Taulukko!H132:H134)-SUM(Taulukko!H120:H122))/SUM(Taulukko!H120:H122)</f>
        <v>1.8512295707957676</v>
      </c>
      <c r="G123" s="72">
        <f>100*(SUM(Taulukko!I132:I134)-SUM(Taulukko!I120:I122))/SUM(Taulukko!I120:I122)</f>
        <v>2.5007355104442484</v>
      </c>
      <c r="H123" s="72">
        <f>100*(SUM(Taulukko!J132:J134)-SUM(Taulukko!J120:J122))/SUM(Taulukko!J120:J122)</f>
        <v>2.6130358191426826</v>
      </c>
      <c r="I123" s="72">
        <f>100*(SUM(Taulukko!L132:L134)-SUM(Taulukko!L120:L122))/SUM(Taulukko!L120:L122)</f>
        <v>5.255023183925805</v>
      </c>
      <c r="J123" s="72">
        <f>100*(SUM(Taulukko!M132:M134)-SUM(Taulukko!M120:M122))/SUM(Taulukko!M120:M122)</f>
        <v>8.790608790608788</v>
      </c>
      <c r="K123" s="72">
        <f>100*(SUM(Taulukko!N132:N134)-SUM(Taulukko!N120:N122))/SUM(Taulukko!N120:N122)</f>
        <v>9.324582991523096</v>
      </c>
      <c r="L123" s="72">
        <f>100*(SUM(Taulukko!P132:P134)-SUM(Taulukko!P120:P122))/SUM(Taulukko!P120:P122)</f>
        <v>5.453533667223156</v>
      </c>
      <c r="M123" s="72">
        <f>100*(SUM(Taulukko!Q132:Q134)-SUM(Taulukko!Q120:Q122))/SUM(Taulukko!Q120:Q122)</f>
        <v>5.518440953730261</v>
      </c>
      <c r="N123" s="72">
        <f>100*(SUM(Taulukko!R132:R134)-SUM(Taulukko!R120:R122))/SUM(Taulukko!R120:R122)</f>
        <v>5.568011455240856</v>
      </c>
      <c r="O123" s="72">
        <f>100*(SUM(Taulukko!T132:T134)-SUM(Taulukko!T120:T122))/SUM(Taulukko!T120:T122)</f>
        <v>4.780838169750206</v>
      </c>
      <c r="P123" s="72">
        <f>100*(SUM(Taulukko!U132:U134)-SUM(Taulukko!U120:U122))/SUM(Taulukko!U120:U122)</f>
        <v>4.43524082904151</v>
      </c>
      <c r="Q123" s="72">
        <f>100*(SUM(Taulukko!V132:V134)-SUM(Taulukko!V120:V122))/SUM(Taulukko!V120:V122)</f>
        <v>4.252829874927249</v>
      </c>
      <c r="R123" s="72">
        <f>100*(SUM(Taulukko!X132:X134)-SUM(Taulukko!X120:X122))/SUM(Taulukko!X120:X122)</f>
        <v>3.8945745128276985</v>
      </c>
      <c r="S123" s="72">
        <f>100*(SUM(Taulukko!Y132:Y134)-SUM(Taulukko!Y120:Y122))/SUM(Taulukko!Y120:Y122)</f>
        <v>3.892928921833483</v>
      </c>
      <c r="T123" s="72">
        <f>100*(SUM(Taulukko!Z132:Z134)-SUM(Taulukko!Z120:Z122))/SUM(Taulukko!Z120:Z122)</f>
        <v>4.020826680666585</v>
      </c>
      <c r="U123" s="72">
        <f>100*(SUM(Taulukko!AB132:AB134)-SUM(Taulukko!AB120:AB122))/SUM(Taulukko!AB120:AB122)</f>
        <v>4.671367081253796</v>
      </c>
      <c r="V123" s="72">
        <f>100*(SUM(Taulukko!AC132:AC134)-SUM(Taulukko!AC120:AC122))/SUM(Taulukko!AC120:AC122)</f>
        <v>4.536909454075476</v>
      </c>
      <c r="W123" s="72">
        <f>100*(SUM(Taulukko!AD132:AD134)-SUM(Taulukko!AD120:AD122))/SUM(Taulukko!AD120:AD122)</f>
        <v>4.3498185577338315</v>
      </c>
      <c r="X123" s="72">
        <f>100*(SUM(Taulukko!AF132:AF134)-SUM(Taulukko!AF120:AF122))/SUM(Taulukko!AF120:AF122)</f>
        <v>8.030282237775037</v>
      </c>
      <c r="Y123" s="72">
        <f>100*(SUM(Taulukko!AG132:AG134)-SUM(Taulukko!AG120:AG122))/SUM(Taulukko!AG120:AG122)</f>
        <v>8.174089678001813</v>
      </c>
      <c r="Z123" s="72">
        <f>100*(SUM(Taulukko!AH132:AH134)-SUM(Taulukko!AH120:AH122))/SUM(Taulukko!AH120:AH122)</f>
        <v>8.234184320837581</v>
      </c>
      <c r="AA123" s="72">
        <f>100*(SUM(Taulukko!AJ132:AJ134)-SUM(Taulukko!AJ120:AJ122))/SUM(Taulukko!AJ120:AJ122)</f>
        <v>5.846494873926302</v>
      </c>
      <c r="AB123" s="72">
        <f>100*(SUM(Taulukko!AK132:AK134)-SUM(Taulukko!AK120:AK122))/SUM(Taulukko!AK120:AK122)</f>
        <v>6.2044780145670195</v>
      </c>
      <c r="AC123" s="72">
        <f>100*(SUM(Taulukko!AL132:AL134)-SUM(Taulukko!AL120:AL122))/SUM(Taulukko!AL120:AL122)</f>
        <v>6.346205779098028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4.961284772010328</v>
      </c>
      <c r="D124" s="72">
        <f>100*(SUM(Taulukko!E133:E135)-SUM(Taulukko!E121:E123))/SUM(Taulukko!E121:E123)</f>
        <v>4.966434455671182</v>
      </c>
      <c r="E124" s="72">
        <f>100*(SUM(Taulukko!F133:F135)-SUM(Taulukko!F121:F123))/SUM(Taulukko!F121:F123)</f>
        <v>4.878927763808747</v>
      </c>
      <c r="F124" s="72">
        <f>100*(SUM(Taulukko!H133:H135)-SUM(Taulukko!H121:H123))/SUM(Taulukko!H121:H123)</f>
        <v>3.381927823194802</v>
      </c>
      <c r="G124" s="72">
        <f>100*(SUM(Taulukko!I133:I135)-SUM(Taulukko!I121:I123))/SUM(Taulukko!I121:I123)</f>
        <v>2.6439482961222094</v>
      </c>
      <c r="H124" s="72">
        <f>100*(SUM(Taulukko!J133:J135)-SUM(Taulukko!J121:J123))/SUM(Taulukko!J121:J123)</f>
        <v>2.666276003515958</v>
      </c>
      <c r="I124" s="72">
        <f>100*(SUM(Taulukko!L133:L135)-SUM(Taulukko!L121:L123))/SUM(Taulukko!L121:L123)</f>
        <v>8.908937129968976</v>
      </c>
      <c r="J124" s="72">
        <f>100*(SUM(Taulukko!M133:M135)-SUM(Taulukko!M121:M123))/SUM(Taulukko!M121:M123)</f>
        <v>10.196292257360954</v>
      </c>
      <c r="K124" s="72">
        <f>100*(SUM(Taulukko!N133:N135)-SUM(Taulukko!N121:N123))/SUM(Taulukko!N121:N123)</f>
        <v>9.850340136054403</v>
      </c>
      <c r="L124" s="72">
        <f>100*(SUM(Taulukko!P133:P135)-SUM(Taulukko!P121:P123))/SUM(Taulukko!P121:P123)</f>
        <v>5.547888490201481</v>
      </c>
      <c r="M124" s="72">
        <f>100*(SUM(Taulukko!Q133:Q135)-SUM(Taulukko!Q121:Q123))/SUM(Taulukko!Q121:Q123)</f>
        <v>5.51172665050429</v>
      </c>
      <c r="N124" s="72">
        <f>100*(SUM(Taulukko!R133:R135)-SUM(Taulukko!R121:R123))/SUM(Taulukko!R121:R123)</f>
        <v>5.493848829388407</v>
      </c>
      <c r="O124" s="72">
        <f>100*(SUM(Taulukko!T133:T135)-SUM(Taulukko!T121:T123))/SUM(Taulukko!T121:T123)</f>
        <v>3.499073405157517</v>
      </c>
      <c r="P124" s="72">
        <f>100*(SUM(Taulukko!U133:U135)-SUM(Taulukko!U121:U123))/SUM(Taulukko!U121:U123)</f>
        <v>4.051021227137218</v>
      </c>
      <c r="Q124" s="72">
        <f>100*(SUM(Taulukko!V133:V135)-SUM(Taulukko!V121:V123))/SUM(Taulukko!V121:V123)</f>
        <v>4.553617999905167</v>
      </c>
      <c r="R124" s="72">
        <f>100*(SUM(Taulukko!X133:X135)-SUM(Taulukko!X121:X123))/SUM(Taulukko!X121:X123)</f>
        <v>4.258723786530422</v>
      </c>
      <c r="S124" s="72">
        <f>100*(SUM(Taulukko!Y133:Y135)-SUM(Taulukko!Y121:Y123))/SUM(Taulukko!Y121:Y123)</f>
        <v>4.141411415463501</v>
      </c>
      <c r="T124" s="72">
        <f>100*(SUM(Taulukko!Z133:Z135)-SUM(Taulukko!Z121:Z123))/SUM(Taulukko!Z121:Z123)</f>
        <v>3.993093959912586</v>
      </c>
      <c r="U124" s="72">
        <f>100*(SUM(Taulukko!AB133:AB135)-SUM(Taulukko!AB121:AB123))/SUM(Taulukko!AB121:AB123)</f>
        <v>3.923842399072304</v>
      </c>
      <c r="V124" s="72">
        <f>100*(SUM(Taulukko!AC133:AC135)-SUM(Taulukko!AC121:AC123))/SUM(Taulukko!AC121:AC123)</f>
        <v>3.991216088984847</v>
      </c>
      <c r="W124" s="72">
        <f>100*(SUM(Taulukko!AD133:AD135)-SUM(Taulukko!AD121:AD123))/SUM(Taulukko!AD121:AD123)</f>
        <v>4.1132946137321955</v>
      </c>
      <c r="X124" s="72">
        <f>100*(SUM(Taulukko!AF133:AF135)-SUM(Taulukko!AF121:AF123))/SUM(Taulukko!AF121:AF123)</f>
        <v>8.628343767785994</v>
      </c>
      <c r="Y124" s="72">
        <f>100*(SUM(Taulukko!AG133:AG135)-SUM(Taulukko!AG121:AG123))/SUM(Taulukko!AG121:AG123)</f>
        <v>8.5770792819251</v>
      </c>
      <c r="Z124" s="72">
        <f>100*(SUM(Taulukko!AH133:AH135)-SUM(Taulukko!AH121:AH123))/SUM(Taulukko!AH121:AH123)</f>
        <v>8.152760883289076</v>
      </c>
      <c r="AA124" s="72">
        <f>100*(SUM(Taulukko!AJ133:AJ135)-SUM(Taulukko!AJ121:AJ123))/SUM(Taulukko!AJ121:AJ123)</f>
        <v>6.239600665557389</v>
      </c>
      <c r="AB124" s="72">
        <f>100*(SUM(Taulukko!AK133:AK135)-SUM(Taulukko!AK121:AK123))/SUM(Taulukko!AK121:AK123)</f>
        <v>6.40818524501885</v>
      </c>
      <c r="AC124" s="72">
        <f>100*(SUM(Taulukko!AL133:AL135)-SUM(Taulukko!AL121:AL123))/SUM(Taulukko!AL121:AL123)</f>
        <v>6.15425960763235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4.863481228668932</v>
      </c>
      <c r="D125" s="72">
        <f>100*(SUM(Taulukko!E134:E136)-SUM(Taulukko!E122:E124))/SUM(Taulukko!E122:E124)</f>
        <v>4.869829197056277</v>
      </c>
      <c r="E125" s="72">
        <f>100*(SUM(Taulukko!F134:F136)-SUM(Taulukko!F122:F124))/SUM(Taulukko!F122:F124)</f>
        <v>4.841608627274783</v>
      </c>
      <c r="F125" s="72">
        <f>100*(SUM(Taulukko!H134:H136)-SUM(Taulukko!H122:H124))/SUM(Taulukko!H122:H124)</f>
        <v>2.9034599564481076</v>
      </c>
      <c r="G125" s="72">
        <f>100*(SUM(Taulukko!I134:I136)-SUM(Taulukko!I122:I124))/SUM(Taulukko!I122:I124)</f>
        <v>2.6670574443141755</v>
      </c>
      <c r="H125" s="72">
        <f>100*(SUM(Taulukko!J134:J136)-SUM(Taulukko!J122:J124))/SUM(Taulukko!J122:J124)</f>
        <v>2.719298245614022</v>
      </c>
      <c r="I125" s="72">
        <f>100*(SUM(Taulukko!L134:L136)-SUM(Taulukko!L122:L124))/SUM(Taulukko!L122:L124)</f>
        <v>9.240729841082983</v>
      </c>
      <c r="J125" s="72">
        <f>100*(SUM(Taulukko!M134:M136)-SUM(Taulukko!M122:M124))/SUM(Taulukko!M122:M124)</f>
        <v>10.604827773257398</v>
      </c>
      <c r="K125" s="72">
        <f>100*(SUM(Taulukko!N134:N136)-SUM(Taulukko!N122:N124))/SUM(Taulukko!N122:N124)</f>
        <v>10.36535859269283</v>
      </c>
      <c r="L125" s="72">
        <f>100*(SUM(Taulukko!P134:P136)-SUM(Taulukko!P122:P124))/SUM(Taulukko!P122:P124)</f>
        <v>5.697069296083252</v>
      </c>
      <c r="M125" s="72">
        <f>100*(SUM(Taulukko!Q134:Q136)-SUM(Taulukko!Q122:Q124))/SUM(Taulukko!Q122:Q124)</f>
        <v>5.505563722024656</v>
      </c>
      <c r="N125" s="72">
        <f>100*(SUM(Taulukko!R134:R136)-SUM(Taulukko!R122:R124))/SUM(Taulukko!R122:R124)</f>
        <v>5.3257467084037815</v>
      </c>
      <c r="O125" s="72">
        <f>100*(SUM(Taulukko!T134:T136)-SUM(Taulukko!T122:T124))/SUM(Taulukko!T122:T124)</f>
        <v>5.6344033623682765</v>
      </c>
      <c r="P125" s="72">
        <f>100*(SUM(Taulukko!U134:U136)-SUM(Taulukko!U122:U124))/SUM(Taulukko!U122:U124)</f>
        <v>5.159459604161817</v>
      </c>
      <c r="Q125" s="72">
        <f>100*(SUM(Taulukko!V134:V136)-SUM(Taulukko!V122:V124))/SUM(Taulukko!V122:V124)</f>
        <v>4.866282956031013</v>
      </c>
      <c r="R125" s="72">
        <f>100*(SUM(Taulukko!X134:X136)-SUM(Taulukko!X122:X124))/SUM(Taulukko!X122:X124)</f>
        <v>4.333426887454392</v>
      </c>
      <c r="S125" s="72">
        <f>100*(SUM(Taulukko!Y134:Y136)-SUM(Taulukko!Y122:Y124))/SUM(Taulukko!Y122:Y124)</f>
        <v>4.213292550269784</v>
      </c>
      <c r="T125" s="72">
        <f>100*(SUM(Taulukko!Z134:Z136)-SUM(Taulukko!Z122:Z124))/SUM(Taulukko!Z122:Z124)</f>
        <v>3.944261889524114</v>
      </c>
      <c r="U125" s="72">
        <f>100*(SUM(Taulukko!AB134:AB136)-SUM(Taulukko!AB122:AB124))/SUM(Taulukko!AB122:AB124)</f>
        <v>3.824927599584706</v>
      </c>
      <c r="V125" s="72">
        <f>100*(SUM(Taulukko!AC134:AC136)-SUM(Taulukko!AC122:AC124))/SUM(Taulukko!AC122:AC124)</f>
        <v>3.787368571179545</v>
      </c>
      <c r="W125" s="72">
        <f>100*(SUM(Taulukko!AD134:AD136)-SUM(Taulukko!AD122:AD124))/SUM(Taulukko!AD122:AD124)</f>
        <v>3.89100126742712</v>
      </c>
      <c r="X125" s="72">
        <f>100*(SUM(Taulukko!AF134:AF136)-SUM(Taulukko!AF122:AF124))/SUM(Taulukko!AF122:AF124)</f>
        <v>8.341831531715265</v>
      </c>
      <c r="Y125" s="72">
        <f>100*(SUM(Taulukko!AG134:AG136)-SUM(Taulukko!AG122:AG124))/SUM(Taulukko!AG122:AG124)</f>
        <v>8.376681378730558</v>
      </c>
      <c r="Z125" s="72">
        <f>100*(SUM(Taulukko!AH134:AH136)-SUM(Taulukko!AH122:AH124))/SUM(Taulukko!AH122:AH124)</f>
        <v>8.034980862331125</v>
      </c>
      <c r="AA125" s="72">
        <f>100*(SUM(Taulukko!AJ134:AJ136)-SUM(Taulukko!AJ122:AJ124))/SUM(Taulukko!AJ122:AJ124)</f>
        <v>6.0347203086249595</v>
      </c>
      <c r="AB125" s="72">
        <f>100*(SUM(Taulukko!AK134:AK136)-SUM(Taulukko!AK122:AK124))/SUM(Taulukko!AK122:AK124)</f>
        <v>6.153023006955577</v>
      </c>
      <c r="AC125" s="72">
        <f>100*(SUM(Taulukko!AL134:AL136)-SUM(Taulukko!AL122:AL124))/SUM(Taulukko!AL122:AL124)</f>
        <v>5.79903794762159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5.154639175257748</v>
      </c>
      <c r="D126" s="72">
        <f>100*(SUM(Taulukko!E135:E137)-SUM(Taulukko!E123:E125))/SUM(Taulukko!E123:E125)</f>
        <v>4.734577930929185</v>
      </c>
      <c r="E126" s="72">
        <f>100*(SUM(Taulukko!F135:F137)-SUM(Taulukko!F123:F125))/SUM(Taulukko!F123:F125)</f>
        <v>4.792578950958333</v>
      </c>
      <c r="F126" s="72">
        <f>100*(SUM(Taulukko!H135:H137)-SUM(Taulukko!H123:H125))/SUM(Taulukko!H123:H125)</f>
        <v>4.620077150802921</v>
      </c>
      <c r="G126" s="72">
        <f>100*(SUM(Taulukko!I135:I137)-SUM(Taulukko!I123:I125))/SUM(Taulukko!I123:I125)</f>
        <v>2.7200935946183296</v>
      </c>
      <c r="H126" s="72">
        <f>100*(SUM(Taulukko!J135:J137)-SUM(Taulukko!J123:J125))/SUM(Taulukko!J123:J125)</f>
        <v>2.7721038809454335</v>
      </c>
      <c r="I126" s="72">
        <f>100*(SUM(Taulukko!L135:L137)-SUM(Taulukko!L123:L125))/SUM(Taulukko!L123:L125)</f>
        <v>13.595649392194497</v>
      </c>
      <c r="J126" s="72">
        <f>100*(SUM(Taulukko!M135:M137)-SUM(Taulukko!M123:M125))/SUM(Taulukko!M123:M125)</f>
        <v>11.615343057806607</v>
      </c>
      <c r="K126" s="72">
        <f>100*(SUM(Taulukko!N135:N137)-SUM(Taulukko!N123:N125))/SUM(Taulukko!N123:N125)</f>
        <v>10.788270110304031</v>
      </c>
      <c r="L126" s="72">
        <f>100*(SUM(Taulukko!P135:P137)-SUM(Taulukko!P123:P125))/SUM(Taulukko!P123:P125)</f>
        <v>4.888766822301553</v>
      </c>
      <c r="M126" s="72">
        <f>100*(SUM(Taulukko!Q135:Q137)-SUM(Taulukko!Q123:Q125))/SUM(Taulukko!Q123:Q125)</f>
        <v>5.059730536540872</v>
      </c>
      <c r="N126" s="72">
        <f>100*(SUM(Taulukko!R135:R137)-SUM(Taulukko!R123:R125))/SUM(Taulukko!R123:R125)</f>
        <v>5.030126150771245</v>
      </c>
      <c r="O126" s="72">
        <f>100*(SUM(Taulukko!T135:T137)-SUM(Taulukko!T123:T125))/SUM(Taulukko!T123:T125)</f>
        <v>5.340259133885844</v>
      </c>
      <c r="P126" s="72">
        <f>100*(SUM(Taulukko!U135:U137)-SUM(Taulukko!U123:U125))/SUM(Taulukko!U123:U125)</f>
        <v>5.431771863796619</v>
      </c>
      <c r="Q126" s="72">
        <f>100*(SUM(Taulukko!V135:V137)-SUM(Taulukko!V123:V125))/SUM(Taulukko!V123:V125)</f>
        <v>5.154672639335221</v>
      </c>
      <c r="R126" s="72">
        <f>100*(SUM(Taulukko!X135:X137)-SUM(Taulukko!X123:X125))/SUM(Taulukko!X123:X125)</f>
        <v>3.970188165948762</v>
      </c>
      <c r="S126" s="72">
        <f>100*(SUM(Taulukko!Y135:Y137)-SUM(Taulukko!Y123:Y125))/SUM(Taulukko!Y123:Y125)</f>
        <v>3.9741368675681086</v>
      </c>
      <c r="T126" s="72">
        <f>100*(SUM(Taulukko!Z135:Z137)-SUM(Taulukko!Z123:Z125))/SUM(Taulukko!Z123:Z125)</f>
        <v>3.862583881825786</v>
      </c>
      <c r="U126" s="72">
        <f>100*(SUM(Taulukko!AB135:AB137)-SUM(Taulukko!AB123:AB125))/SUM(Taulukko!AB123:AB125)</f>
        <v>3.4849761303004683</v>
      </c>
      <c r="V126" s="72">
        <f>100*(SUM(Taulukko!AC135:AC137)-SUM(Taulukko!AC123:AC125))/SUM(Taulukko!AC123:AC125)</f>
        <v>3.6121908150456195</v>
      </c>
      <c r="W126" s="72">
        <f>100*(SUM(Taulukko!AD135:AD137)-SUM(Taulukko!AD123:AD125))/SUM(Taulukko!AD123:AD125)</f>
        <v>3.7118374818524207</v>
      </c>
      <c r="X126" s="72">
        <f>100*(SUM(Taulukko!AF135:AF137)-SUM(Taulukko!AF123:AF125))/SUM(Taulukko!AF123:AF125)</f>
        <v>8.119058032734037</v>
      </c>
      <c r="Y126" s="72">
        <f>100*(SUM(Taulukko!AG135:AG137)-SUM(Taulukko!AG123:AG125))/SUM(Taulukko!AG123:AG125)</f>
        <v>7.992724997066534</v>
      </c>
      <c r="Z126" s="72">
        <f>100*(SUM(Taulukko!AH135:AH137)-SUM(Taulukko!AH123:AH125))/SUM(Taulukko!AH123:AH125)</f>
        <v>7.8787352893323845</v>
      </c>
      <c r="AA126" s="72">
        <f>100*(SUM(Taulukko!AJ135:AJ137)-SUM(Taulukko!AJ123:AJ125))/SUM(Taulukko!AJ123:AJ125)</f>
        <v>5.680868838763569</v>
      </c>
      <c r="AB126" s="72">
        <f>100*(SUM(Taulukko!AK135:AK137)-SUM(Taulukko!AK123:AK125))/SUM(Taulukko!AK123:AK125)</f>
        <v>5.15409139213602</v>
      </c>
      <c r="AC126" s="72">
        <f>100*(SUM(Taulukko!AL135:AL137)-SUM(Taulukko!AL123:AL125))/SUM(Taulukko!AL123:AL125)</f>
        <v>5.3666312433581425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