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<sst xmlns="http://schemas.openxmlformats.org/spreadsheetml/2006/main" count="718" uniqueCount="187">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</sst>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4" borderId="0" xfId="0" applyNumberFormat="1" applyFont="1" applyFill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Taulukko!$D$3:$D$136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145.6</c:v>
                </c:pt>
                <c:pt idx="126">
                  <c:v>141.9</c:v>
                </c:pt>
                <c:pt idx="127">
                  <c:v>121.1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Taulukko!$E$3:$E$136</c:f>
              <c:numCache>
                <c:ptCount val="134"/>
                <c:pt idx="0">
                  <c:v>74.0172</c:v>
                </c:pt>
                <c:pt idx="1">
                  <c:v>74.6109</c:v>
                </c:pt>
                <c:pt idx="2">
                  <c:v>71.0813</c:v>
                </c:pt>
                <c:pt idx="3">
                  <c:v>75.6733</c:v>
                </c:pt>
                <c:pt idx="4">
                  <c:v>75.9001</c:v>
                </c:pt>
                <c:pt idx="5">
                  <c:v>76.3413</c:v>
                </c:pt>
                <c:pt idx="6">
                  <c:v>76.3735</c:v>
                </c:pt>
                <c:pt idx="7">
                  <c:v>76.7637</c:v>
                </c:pt>
                <c:pt idx="8">
                  <c:v>77.2068</c:v>
                </c:pt>
                <c:pt idx="9">
                  <c:v>77.6952</c:v>
                </c:pt>
                <c:pt idx="10">
                  <c:v>78.1742</c:v>
                </c:pt>
                <c:pt idx="11">
                  <c:v>78.6282</c:v>
                </c:pt>
                <c:pt idx="12">
                  <c:v>78.838</c:v>
                </c:pt>
                <c:pt idx="13">
                  <c:v>78.8081</c:v>
                </c:pt>
                <c:pt idx="14">
                  <c:v>78.9506</c:v>
                </c:pt>
                <c:pt idx="15">
                  <c:v>79.4076</c:v>
                </c:pt>
                <c:pt idx="16">
                  <c:v>79.7831</c:v>
                </c:pt>
                <c:pt idx="17">
                  <c:v>80.1143</c:v>
                </c:pt>
                <c:pt idx="18">
                  <c:v>80.0562</c:v>
                </c:pt>
                <c:pt idx="19">
                  <c:v>80.3905</c:v>
                </c:pt>
                <c:pt idx="20">
                  <c:v>80.7372</c:v>
                </c:pt>
                <c:pt idx="21">
                  <c:v>81.432</c:v>
                </c:pt>
                <c:pt idx="22">
                  <c:v>82.0921</c:v>
                </c:pt>
                <c:pt idx="23">
                  <c:v>82.2369</c:v>
                </c:pt>
                <c:pt idx="24">
                  <c:v>82.7948</c:v>
                </c:pt>
                <c:pt idx="25">
                  <c:v>82.4024</c:v>
                </c:pt>
                <c:pt idx="26">
                  <c:v>82.5634</c:v>
                </c:pt>
                <c:pt idx="27">
                  <c:v>82.534</c:v>
                </c:pt>
                <c:pt idx="28">
                  <c:v>83.3408</c:v>
                </c:pt>
                <c:pt idx="29">
                  <c:v>83.7518</c:v>
                </c:pt>
                <c:pt idx="30">
                  <c:v>84.5841</c:v>
                </c:pt>
                <c:pt idx="31">
                  <c:v>85.2065</c:v>
                </c:pt>
                <c:pt idx="32">
                  <c:v>85.5566</c:v>
                </c:pt>
                <c:pt idx="33">
                  <c:v>85.4174</c:v>
                </c:pt>
                <c:pt idx="34">
                  <c:v>85.3976</c:v>
                </c:pt>
                <c:pt idx="35">
                  <c:v>86.0675</c:v>
                </c:pt>
                <c:pt idx="36">
                  <c:v>87.1191</c:v>
                </c:pt>
                <c:pt idx="37">
                  <c:v>88.013</c:v>
                </c:pt>
                <c:pt idx="38">
                  <c:v>88.469</c:v>
                </c:pt>
                <c:pt idx="39">
                  <c:v>88.8127</c:v>
                </c:pt>
                <c:pt idx="40">
                  <c:v>89.0057</c:v>
                </c:pt>
                <c:pt idx="41">
                  <c:v>89.1496</c:v>
                </c:pt>
                <c:pt idx="42">
                  <c:v>89.9255</c:v>
                </c:pt>
                <c:pt idx="43">
                  <c:v>90.2044</c:v>
                </c:pt>
                <c:pt idx="44">
                  <c:v>90.6115</c:v>
                </c:pt>
                <c:pt idx="45">
                  <c:v>90.9612</c:v>
                </c:pt>
                <c:pt idx="46">
                  <c:v>91.3831</c:v>
                </c:pt>
                <c:pt idx="47">
                  <c:v>91.838</c:v>
                </c:pt>
                <c:pt idx="48">
                  <c:v>91.6159</c:v>
                </c:pt>
                <c:pt idx="49">
                  <c:v>92.0643</c:v>
                </c:pt>
                <c:pt idx="50">
                  <c:v>92.443</c:v>
                </c:pt>
                <c:pt idx="51">
                  <c:v>92.6343</c:v>
                </c:pt>
                <c:pt idx="52">
                  <c:v>92.8453</c:v>
                </c:pt>
                <c:pt idx="53">
                  <c:v>93.1825</c:v>
                </c:pt>
                <c:pt idx="54">
                  <c:v>94.4478</c:v>
                </c:pt>
                <c:pt idx="55">
                  <c:v>94.5931</c:v>
                </c:pt>
                <c:pt idx="56">
                  <c:v>94.8869</c:v>
                </c:pt>
                <c:pt idx="57">
                  <c:v>95.2822</c:v>
                </c:pt>
                <c:pt idx="58">
                  <c:v>95.68</c:v>
                </c:pt>
                <c:pt idx="59">
                  <c:v>96.0696</c:v>
                </c:pt>
                <c:pt idx="60">
                  <c:v>96.3083</c:v>
                </c:pt>
                <c:pt idx="61">
                  <c:v>97.1876</c:v>
                </c:pt>
                <c:pt idx="62">
                  <c:v>97.6934</c:v>
                </c:pt>
                <c:pt idx="63">
                  <c:v>98.4318</c:v>
                </c:pt>
                <c:pt idx="64">
                  <c:v>99.1597</c:v>
                </c:pt>
                <c:pt idx="65">
                  <c:v>100.049</c:v>
                </c:pt>
                <c:pt idx="66">
                  <c:v>100.233</c:v>
                </c:pt>
                <c:pt idx="67">
                  <c:v>100.788</c:v>
                </c:pt>
                <c:pt idx="68">
                  <c:v>101.515</c:v>
                </c:pt>
                <c:pt idx="69">
                  <c:v>102.078</c:v>
                </c:pt>
                <c:pt idx="70">
                  <c:v>102.609</c:v>
                </c:pt>
                <c:pt idx="71">
                  <c:v>103.592</c:v>
                </c:pt>
                <c:pt idx="72">
                  <c:v>104.578</c:v>
                </c:pt>
                <c:pt idx="73">
                  <c:v>105.793</c:v>
                </c:pt>
                <c:pt idx="74">
                  <c:v>105.914</c:v>
                </c:pt>
                <c:pt idx="75">
                  <c:v>106.214</c:v>
                </c:pt>
                <c:pt idx="76">
                  <c:v>105.984</c:v>
                </c:pt>
                <c:pt idx="77">
                  <c:v>107.034</c:v>
                </c:pt>
                <c:pt idx="78">
                  <c:v>107.027</c:v>
                </c:pt>
                <c:pt idx="79">
                  <c:v>107.629</c:v>
                </c:pt>
                <c:pt idx="80">
                  <c:v>107.596</c:v>
                </c:pt>
                <c:pt idx="81">
                  <c:v>108.206</c:v>
                </c:pt>
                <c:pt idx="82">
                  <c:v>108.576</c:v>
                </c:pt>
                <c:pt idx="83">
                  <c:v>108.175</c:v>
                </c:pt>
                <c:pt idx="84">
                  <c:v>108.358</c:v>
                </c:pt>
                <c:pt idx="85">
                  <c:v>108.29</c:v>
                </c:pt>
                <c:pt idx="86">
                  <c:v>109.487</c:v>
                </c:pt>
                <c:pt idx="87">
                  <c:v>109.815</c:v>
                </c:pt>
                <c:pt idx="88">
                  <c:v>110.569</c:v>
                </c:pt>
                <c:pt idx="89">
                  <c:v>110.346</c:v>
                </c:pt>
                <c:pt idx="90">
                  <c:v>110.535</c:v>
                </c:pt>
                <c:pt idx="91">
                  <c:v>110.502</c:v>
                </c:pt>
                <c:pt idx="92">
                  <c:v>110.813</c:v>
                </c:pt>
                <c:pt idx="93">
                  <c:v>110.983</c:v>
                </c:pt>
                <c:pt idx="94">
                  <c:v>111.971</c:v>
                </c:pt>
                <c:pt idx="95">
                  <c:v>112.404</c:v>
                </c:pt>
                <c:pt idx="96">
                  <c:v>112.693</c:v>
                </c:pt>
                <c:pt idx="97">
                  <c:v>111.89</c:v>
                </c:pt>
                <c:pt idx="98">
                  <c:v>111.893</c:v>
                </c:pt>
                <c:pt idx="99">
                  <c:v>112.888</c:v>
                </c:pt>
                <c:pt idx="100">
                  <c:v>114.071</c:v>
                </c:pt>
                <c:pt idx="101">
                  <c:v>114.344</c:v>
                </c:pt>
                <c:pt idx="102">
                  <c:v>114.147</c:v>
                </c:pt>
                <c:pt idx="103">
                  <c:v>114.847</c:v>
                </c:pt>
                <c:pt idx="104">
                  <c:v>115.307</c:v>
                </c:pt>
                <c:pt idx="105">
                  <c:v>115.501</c:v>
                </c:pt>
                <c:pt idx="106">
                  <c:v>115.331</c:v>
                </c:pt>
                <c:pt idx="107">
                  <c:v>115.745</c:v>
                </c:pt>
                <c:pt idx="108">
                  <c:v>116.55</c:v>
                </c:pt>
                <c:pt idx="109">
                  <c:v>117.002</c:v>
                </c:pt>
                <c:pt idx="110">
                  <c:v>117.434</c:v>
                </c:pt>
                <c:pt idx="111">
                  <c:v>117.642</c:v>
                </c:pt>
                <c:pt idx="112">
                  <c:v>118.109</c:v>
                </c:pt>
                <c:pt idx="113">
                  <c:v>118.524</c:v>
                </c:pt>
                <c:pt idx="114">
                  <c:v>119.137</c:v>
                </c:pt>
                <c:pt idx="115">
                  <c:v>119.404</c:v>
                </c:pt>
                <c:pt idx="116">
                  <c:v>120.017</c:v>
                </c:pt>
                <c:pt idx="117">
                  <c:v>120.608</c:v>
                </c:pt>
                <c:pt idx="118">
                  <c:v>120.829</c:v>
                </c:pt>
                <c:pt idx="119">
                  <c:v>121.182</c:v>
                </c:pt>
                <c:pt idx="120">
                  <c:v>121.231</c:v>
                </c:pt>
                <c:pt idx="121">
                  <c:v>122.444</c:v>
                </c:pt>
                <c:pt idx="122">
                  <c:v>122.964</c:v>
                </c:pt>
                <c:pt idx="123">
                  <c:v>123.149</c:v>
                </c:pt>
                <c:pt idx="124">
                  <c:v>122.698</c:v>
                </c:pt>
                <c:pt idx="125">
                  <c:v>122.932</c:v>
                </c:pt>
                <c:pt idx="126">
                  <c:v>123.675</c:v>
                </c:pt>
                <c:pt idx="127">
                  <c:v>124.204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Taulukko!$F$3:$F$136</c:f>
              <c:numCache>
                <c:ptCount val="134"/>
                <c:pt idx="0">
                  <c:v>74.1785</c:v>
                </c:pt>
                <c:pt idx="1">
                  <c:v>74.5928</c:v>
                </c:pt>
                <c:pt idx="2">
                  <c:v>75.0527</c:v>
                </c:pt>
                <c:pt idx="3">
                  <c:v>75.4875</c:v>
                </c:pt>
                <c:pt idx="4">
                  <c:v>75.8624</c:v>
                </c:pt>
                <c:pt idx="5">
                  <c:v>76.1805</c:v>
                </c:pt>
                <c:pt idx="6">
                  <c:v>76.4737</c:v>
                </c:pt>
                <c:pt idx="7">
                  <c:v>76.8101</c:v>
                </c:pt>
                <c:pt idx="8">
                  <c:v>77.2131</c:v>
                </c:pt>
                <c:pt idx="9">
                  <c:v>77.6458</c:v>
                </c:pt>
                <c:pt idx="10">
                  <c:v>78.0671</c:v>
                </c:pt>
                <c:pt idx="11">
                  <c:v>78.4241</c:v>
                </c:pt>
                <c:pt idx="12">
                  <c:v>78.6744</c:v>
                </c:pt>
                <c:pt idx="13">
                  <c:v>78.8557</c:v>
                </c:pt>
                <c:pt idx="14">
                  <c:v>79.0744</c:v>
                </c:pt>
                <c:pt idx="15">
                  <c:v>79.371</c:v>
                </c:pt>
                <c:pt idx="16">
                  <c:v>79.6858</c:v>
                </c:pt>
                <c:pt idx="17">
                  <c:v>79.9498</c:v>
                </c:pt>
                <c:pt idx="18">
                  <c:v>80.1808</c:v>
                </c:pt>
                <c:pt idx="19">
                  <c:v>80.4715</c:v>
                </c:pt>
                <c:pt idx="20">
                  <c:v>80.8733</c:v>
                </c:pt>
                <c:pt idx="21">
                  <c:v>81.3594</c:v>
                </c:pt>
                <c:pt idx="22">
                  <c:v>81.8197</c:v>
                </c:pt>
                <c:pt idx="23">
                  <c:v>82.1749</c:v>
                </c:pt>
                <c:pt idx="24">
                  <c:v>82.4024</c:v>
                </c:pt>
                <c:pt idx="25">
                  <c:v>82.5118</c:v>
                </c:pt>
                <c:pt idx="26">
                  <c:v>82.6264</c:v>
                </c:pt>
                <c:pt idx="27">
                  <c:v>82.8833</c:v>
                </c:pt>
                <c:pt idx="28">
                  <c:v>83.3138</c:v>
                </c:pt>
                <c:pt idx="29">
                  <c:v>83.8524</c:v>
                </c:pt>
                <c:pt idx="30">
                  <c:v>84.4249</c:v>
                </c:pt>
                <c:pt idx="31">
                  <c:v>84.9313</c:v>
                </c:pt>
                <c:pt idx="32">
                  <c:v>85.2713</c:v>
                </c:pt>
                <c:pt idx="33">
                  <c:v>85.4866</c:v>
                </c:pt>
                <c:pt idx="34">
                  <c:v>85.776</c:v>
                </c:pt>
                <c:pt idx="35">
                  <c:v>86.3054</c:v>
                </c:pt>
                <c:pt idx="36">
                  <c:v>87.0169</c:v>
                </c:pt>
                <c:pt idx="37">
                  <c:v>87.7103</c:v>
                </c:pt>
                <c:pt idx="38">
                  <c:v>88.2555</c:v>
                </c:pt>
                <c:pt idx="39">
                  <c:v>88.6576</c:v>
                </c:pt>
                <c:pt idx="40">
                  <c:v>88.9827</c:v>
                </c:pt>
                <c:pt idx="41">
                  <c:v>89.3352</c:v>
                </c:pt>
                <c:pt idx="42">
                  <c:v>89.7541</c:v>
                </c:pt>
                <c:pt idx="43">
                  <c:v>90.1663</c:v>
                </c:pt>
                <c:pt idx="44">
                  <c:v>90.5486</c:v>
                </c:pt>
                <c:pt idx="45">
                  <c:v>90.9223</c:v>
                </c:pt>
                <c:pt idx="46">
                  <c:v>91.2791</c:v>
                </c:pt>
                <c:pt idx="47">
                  <c:v>91.5646</c:v>
                </c:pt>
                <c:pt idx="48">
                  <c:v>91.786</c:v>
                </c:pt>
                <c:pt idx="49">
                  <c:v>92.048</c:v>
                </c:pt>
                <c:pt idx="50">
                  <c:v>92.3496</c:v>
                </c:pt>
                <c:pt idx="51">
                  <c:v>92.6438</c:v>
                </c:pt>
                <c:pt idx="52">
                  <c:v>92.981</c:v>
                </c:pt>
                <c:pt idx="53">
                  <c:v>93.4601</c:v>
                </c:pt>
                <c:pt idx="54">
                  <c:v>94.0265</c:v>
                </c:pt>
                <c:pt idx="55">
                  <c:v>94.4963</c:v>
                </c:pt>
                <c:pt idx="56">
                  <c:v>94.8744</c:v>
                </c:pt>
                <c:pt idx="57">
                  <c:v>95.2555</c:v>
                </c:pt>
                <c:pt idx="58">
                  <c:v>95.6499</c:v>
                </c:pt>
                <c:pt idx="59">
                  <c:v>96.0572</c:v>
                </c:pt>
                <c:pt idx="60">
                  <c:v>96.5303</c:v>
                </c:pt>
                <c:pt idx="61">
                  <c:v>97.1069</c:v>
                </c:pt>
                <c:pt idx="62">
                  <c:v>97.7401</c:v>
                </c:pt>
                <c:pt idx="63">
                  <c:v>98.4071</c:v>
                </c:pt>
                <c:pt idx="64">
                  <c:v>99.0984</c:v>
                </c:pt>
                <c:pt idx="65">
                  <c:v>99.7363</c:v>
                </c:pt>
                <c:pt idx="66">
                  <c:v>100.286</c:v>
                </c:pt>
                <c:pt idx="67">
                  <c:v>100.841</c:v>
                </c:pt>
                <c:pt idx="68">
                  <c:v>101.451</c:v>
                </c:pt>
                <c:pt idx="69">
                  <c:v>102.086</c:v>
                </c:pt>
                <c:pt idx="70">
                  <c:v>102.785</c:v>
                </c:pt>
                <c:pt idx="71">
                  <c:v>103.596</c:v>
                </c:pt>
                <c:pt idx="72">
                  <c:v>104.463</c:v>
                </c:pt>
                <c:pt idx="73">
                  <c:v>105.214</c:v>
                </c:pt>
                <c:pt idx="74">
                  <c:v>105.716</c:v>
                </c:pt>
                <c:pt idx="75">
                  <c:v>106.027</c:v>
                </c:pt>
                <c:pt idx="76">
                  <c:v>106.332</c:v>
                </c:pt>
                <c:pt idx="77">
                  <c:v>106.711</c:v>
                </c:pt>
                <c:pt idx="78">
                  <c:v>107.082</c:v>
                </c:pt>
                <c:pt idx="79">
                  <c:v>107.403</c:v>
                </c:pt>
                <c:pt idx="80">
                  <c:v>107.706</c:v>
                </c:pt>
                <c:pt idx="81">
                  <c:v>108.006</c:v>
                </c:pt>
                <c:pt idx="82">
                  <c:v>108.216</c:v>
                </c:pt>
                <c:pt idx="83">
                  <c:v>108.308</c:v>
                </c:pt>
                <c:pt idx="84">
                  <c:v>108.434</c:v>
                </c:pt>
                <c:pt idx="85">
                  <c:v>108.743</c:v>
                </c:pt>
                <c:pt idx="86">
                  <c:v>109.234</c:v>
                </c:pt>
                <c:pt idx="87">
                  <c:v>109.739</c:v>
                </c:pt>
                <c:pt idx="88">
                  <c:v>110.112</c:v>
                </c:pt>
                <c:pt idx="89">
                  <c:v>110.324</c:v>
                </c:pt>
                <c:pt idx="90">
                  <c:v>110.46</c:v>
                </c:pt>
                <c:pt idx="91">
                  <c:v>110.622</c:v>
                </c:pt>
                <c:pt idx="92">
                  <c:v>110.863</c:v>
                </c:pt>
                <c:pt idx="93">
                  <c:v>111.234</c:v>
                </c:pt>
                <c:pt idx="94">
                  <c:v>111.699</c:v>
                </c:pt>
                <c:pt idx="95">
                  <c:v>112.082</c:v>
                </c:pt>
                <c:pt idx="96">
                  <c:v>112.23</c:v>
                </c:pt>
                <c:pt idx="97">
                  <c:v>112.238</c:v>
                </c:pt>
                <c:pt idx="98">
                  <c:v>112.437</c:v>
                </c:pt>
                <c:pt idx="99">
                  <c:v>112.975</c:v>
                </c:pt>
                <c:pt idx="100">
                  <c:v>113.605</c:v>
                </c:pt>
                <c:pt idx="101">
                  <c:v>114.049</c:v>
                </c:pt>
                <c:pt idx="102">
                  <c:v>114.367</c:v>
                </c:pt>
                <c:pt idx="103">
                  <c:v>114.73</c:v>
                </c:pt>
                <c:pt idx="104">
                  <c:v>115.086</c:v>
                </c:pt>
                <c:pt idx="105">
                  <c:v>115.337</c:v>
                </c:pt>
                <c:pt idx="106">
                  <c:v>115.563</c:v>
                </c:pt>
                <c:pt idx="107">
                  <c:v>115.921</c:v>
                </c:pt>
                <c:pt idx="108">
                  <c:v>116.405</c:v>
                </c:pt>
                <c:pt idx="109">
                  <c:v>116.882</c:v>
                </c:pt>
                <c:pt idx="110">
                  <c:v>117.297</c:v>
                </c:pt>
                <c:pt idx="111">
                  <c:v>117.681</c:v>
                </c:pt>
                <c:pt idx="112">
                  <c:v>118.088</c:v>
                </c:pt>
                <c:pt idx="113">
                  <c:v>118.536</c:v>
                </c:pt>
                <c:pt idx="114">
                  <c:v>118.998</c:v>
                </c:pt>
                <c:pt idx="115">
                  <c:v>119.458</c:v>
                </c:pt>
                <c:pt idx="116">
                  <c:v>119.937</c:v>
                </c:pt>
                <c:pt idx="117">
                  <c:v>120.394</c:v>
                </c:pt>
                <c:pt idx="118">
                  <c:v>120.781</c:v>
                </c:pt>
                <c:pt idx="119">
                  <c:v>121.139</c:v>
                </c:pt>
                <c:pt idx="120">
                  <c:v>121.579</c:v>
                </c:pt>
                <c:pt idx="121">
                  <c:v>122.129</c:v>
                </c:pt>
                <c:pt idx="122">
                  <c:v>122.593</c:v>
                </c:pt>
                <c:pt idx="123">
                  <c:v>122.827</c:v>
                </c:pt>
                <c:pt idx="124">
                  <c:v>122.949</c:v>
                </c:pt>
                <c:pt idx="125">
                  <c:v>123.2</c:v>
                </c:pt>
                <c:pt idx="126">
                  <c:v>123.64</c:v>
                </c:pt>
                <c:pt idx="127">
                  <c:v>124.151</c:v>
                </c:pt>
              </c:numCache>
            </c:numRef>
          </c:val>
          <c:smooth val="0"/>
        </c:ser>
        <c:axId val="55773855"/>
        <c:axId val="32202648"/>
      </c:lineChart>
      <c:catAx>
        <c:axId val="55773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202648"/>
        <c:crossesAt val="60"/>
        <c:auto val="0"/>
        <c:lblOffset val="100"/>
        <c:tickLblSkip val="6"/>
        <c:tickMarkSkip val="2"/>
        <c:noMultiLvlLbl val="0"/>
      </c:catAx>
      <c:valAx>
        <c:axId val="3220264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73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Taulukko!$H$3:$H$136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116.81</c:v>
                </c:pt>
                <c:pt idx="124">
                  <c:v>110.86</c:v>
                </c:pt>
                <c:pt idx="125">
                  <c:v>131.14</c:v>
                </c:pt>
                <c:pt idx="126">
                  <c:v>128.08</c:v>
                </c:pt>
                <c:pt idx="127">
                  <c:v>108.44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Taulukko!$I$3:$I$136</c:f>
              <c:numCache>
                <c:ptCount val="134"/>
                <c:pt idx="0">
                  <c:v>74.1</c:v>
                </c:pt>
                <c:pt idx="1">
                  <c:v>74.6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80.2</c:v>
                </c:pt>
                <c:pt idx="16">
                  <c:v>80.5</c:v>
                </c:pt>
                <c:pt idx="17">
                  <c:v>80.7</c:v>
                </c:pt>
                <c:pt idx="18">
                  <c:v>80.6</c:v>
                </c:pt>
                <c:pt idx="19">
                  <c:v>80.8</c:v>
                </c:pt>
                <c:pt idx="20">
                  <c:v>81</c:v>
                </c:pt>
                <c:pt idx="21">
                  <c:v>81.6</c:v>
                </c:pt>
                <c:pt idx="22">
                  <c:v>82.5</c:v>
                </c:pt>
                <c:pt idx="23">
                  <c:v>82.8</c:v>
                </c:pt>
                <c:pt idx="24">
                  <c:v>83.6</c:v>
                </c:pt>
                <c:pt idx="25">
                  <c:v>83.2</c:v>
                </c:pt>
                <c:pt idx="26">
                  <c:v>83.1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85.9</c:v>
                </c:pt>
                <c:pt idx="31">
                  <c:v>87</c:v>
                </c:pt>
                <c:pt idx="32">
                  <c:v>87.4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90.7</c:v>
                </c:pt>
                <c:pt idx="39">
                  <c:v>90.9</c:v>
                </c:pt>
                <c:pt idx="40">
                  <c:v>90.9</c:v>
                </c:pt>
                <c:pt idx="41">
                  <c:v>90.7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94.3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98.8</c:v>
                </c:pt>
                <c:pt idx="65">
                  <c:v>100.3</c:v>
                </c:pt>
                <c:pt idx="66">
                  <c:v>100.2</c:v>
                </c:pt>
                <c:pt idx="67">
                  <c:v>101</c:v>
                </c:pt>
                <c:pt idx="68">
                  <c:v>101.7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106.2</c:v>
                </c:pt>
                <c:pt idx="80">
                  <c:v>106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105.3</c:v>
                </c:pt>
                <c:pt idx="85">
                  <c:v>105</c:v>
                </c:pt>
                <c:pt idx="86">
                  <c:v>105.8</c:v>
                </c:pt>
                <c:pt idx="87">
                  <c:v>106.4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</c:v>
                </c:pt>
                <c:pt idx="94">
                  <c:v>108.3</c:v>
                </c:pt>
                <c:pt idx="95">
                  <c:v>108.3</c:v>
                </c:pt>
                <c:pt idx="96">
                  <c:v>108.9</c:v>
                </c:pt>
                <c:pt idx="97">
                  <c:v>108.1</c:v>
                </c:pt>
                <c:pt idx="98">
                  <c:v>101.9</c:v>
                </c:pt>
                <c:pt idx="99">
                  <c:v>108.4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109.4</c:v>
                </c:pt>
                <c:pt idx="104">
                  <c:v>109.6</c:v>
                </c:pt>
                <c:pt idx="105">
                  <c:v>109.8</c:v>
                </c:pt>
                <c:pt idx="106">
                  <c:v>109.1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110.4</c:v>
                </c:pt>
                <c:pt idx="111">
                  <c:v>111</c:v>
                </c:pt>
                <c:pt idx="112">
                  <c:v>111.1</c:v>
                </c:pt>
                <c:pt idx="113">
                  <c:v>111.3</c:v>
                </c:pt>
                <c:pt idx="114">
                  <c:v>112.2</c:v>
                </c:pt>
                <c:pt idx="115">
                  <c:v>112.6</c:v>
                </c:pt>
                <c:pt idx="116">
                  <c:v>113.2</c:v>
                </c:pt>
                <c:pt idx="117">
                  <c:v>113.4</c:v>
                </c:pt>
                <c:pt idx="118">
                  <c:v>113.5</c:v>
                </c:pt>
                <c:pt idx="119">
                  <c:v>113.7</c:v>
                </c:pt>
                <c:pt idx="120">
                  <c:v>114.1</c:v>
                </c:pt>
                <c:pt idx="121">
                  <c:v>115.3</c:v>
                </c:pt>
                <c:pt idx="122">
                  <c:v>115.6</c:v>
                </c:pt>
                <c:pt idx="123">
                  <c:v>115.5</c:v>
                </c:pt>
                <c:pt idx="124">
                  <c:v>115.1</c:v>
                </c:pt>
                <c:pt idx="125">
                  <c:v>105.8</c:v>
                </c:pt>
                <c:pt idx="126">
                  <c:v>115.8</c:v>
                </c:pt>
                <c:pt idx="127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Taulukko!$J$3:$J$136</c:f>
              <c:numCache>
                <c:ptCount val="134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88.6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91.7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93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102.8</c:v>
                </c:pt>
                <c:pt idx="71">
                  <c:v>103.5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109.3</c:v>
                </c:pt>
                <c:pt idx="105">
                  <c:v>109.4</c:v>
                </c:pt>
                <c:pt idx="106">
                  <c:v>109.5</c:v>
                </c:pt>
                <c:pt idx="107">
                  <c:v>109.6</c:v>
                </c:pt>
                <c:pt idx="108">
                  <c:v>109.9</c:v>
                </c:pt>
                <c:pt idx="109">
                  <c:v>110.1</c:v>
                </c:pt>
                <c:pt idx="110">
                  <c:v>110.4</c:v>
                </c:pt>
                <c:pt idx="111">
                  <c:v>110.7</c:v>
                </c:pt>
                <c:pt idx="112">
                  <c:v>111.1</c:v>
                </c:pt>
                <c:pt idx="113">
                  <c:v>111.5</c:v>
                </c:pt>
                <c:pt idx="114">
                  <c:v>111.9</c:v>
                </c:pt>
                <c:pt idx="115">
                  <c:v>112.4</c:v>
                </c:pt>
                <c:pt idx="116">
                  <c:v>112.8</c:v>
                </c:pt>
                <c:pt idx="117">
                  <c:v>113.2</c:v>
                </c:pt>
                <c:pt idx="118">
                  <c:v>113.5</c:v>
                </c:pt>
                <c:pt idx="119">
                  <c:v>113.8</c:v>
                </c:pt>
                <c:pt idx="120">
                  <c:v>114.2</c:v>
                </c:pt>
                <c:pt idx="121">
                  <c:v>114.7</c:v>
                </c:pt>
                <c:pt idx="122">
                  <c:v>115</c:v>
                </c:pt>
                <c:pt idx="123">
                  <c:v>115.2</c:v>
                </c:pt>
                <c:pt idx="124">
                  <c:v>115.3</c:v>
                </c:pt>
                <c:pt idx="125">
                  <c:v>115.5</c:v>
                </c:pt>
                <c:pt idx="126">
                  <c:v>115.8</c:v>
                </c:pt>
                <c:pt idx="127">
                  <c:v>116</c:v>
                </c:pt>
              </c:numCache>
            </c:numRef>
          </c:val>
          <c:smooth val="0"/>
        </c:ser>
        <c:axId val="21388377"/>
        <c:axId val="58277666"/>
      </c:lineChart>
      <c:catAx>
        <c:axId val="2138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277666"/>
        <c:crossesAt val="60"/>
        <c:auto val="0"/>
        <c:lblOffset val="100"/>
        <c:tickLblSkip val="6"/>
        <c:noMultiLvlLbl val="0"/>
      </c:catAx>
      <c:valAx>
        <c:axId val="5827766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883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Taulukko!$L$3:$L$136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118.1</c:v>
                </c:pt>
                <c:pt idx="124">
                  <c:v>117.4</c:v>
                </c:pt>
                <c:pt idx="125">
                  <c:v>147.8</c:v>
                </c:pt>
                <c:pt idx="126">
                  <c:v>161</c:v>
                </c:pt>
                <c:pt idx="127">
                  <c:v>128.6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Taulukko!$M$3:$M$136</c:f>
              <c:numCache>
                <c:ptCount val="134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78.7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119.6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123</c:v>
                </c:pt>
                <c:pt idx="120">
                  <c:v>123.2</c:v>
                </c:pt>
                <c:pt idx="121">
                  <c:v>123.9</c:v>
                </c:pt>
                <c:pt idx="122">
                  <c:v>124.8</c:v>
                </c:pt>
                <c:pt idx="123">
                  <c:v>125.4</c:v>
                </c:pt>
                <c:pt idx="124">
                  <c:v>125.9</c:v>
                </c:pt>
                <c:pt idx="125">
                  <c:v>126.6</c:v>
                </c:pt>
                <c:pt idx="126">
                  <c:v>127.4</c:v>
                </c:pt>
                <c:pt idx="127">
                  <c:v>128.1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Taulukko!$N$3:$N$136</c:f>
              <c:numCache>
                <c:ptCount val="134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124.6</c:v>
                </c:pt>
                <c:pt idx="123">
                  <c:v>125.3</c:v>
                </c:pt>
                <c:pt idx="124">
                  <c:v>126</c:v>
                </c:pt>
                <c:pt idx="125">
                  <c:v>126.6</c:v>
                </c:pt>
                <c:pt idx="126">
                  <c:v>127.3</c:v>
                </c:pt>
                <c:pt idx="127">
                  <c:v>128</c:v>
                </c:pt>
              </c:numCache>
            </c:numRef>
          </c:val>
          <c:smooth val="0"/>
        </c:ser>
        <c:axId val="54736947"/>
        <c:axId val="22870476"/>
      </c:lineChart>
      <c:catAx>
        <c:axId val="547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870476"/>
        <c:crossesAt val="40"/>
        <c:auto val="0"/>
        <c:lblOffset val="100"/>
        <c:tickLblSkip val="6"/>
        <c:noMultiLvlLbl val="0"/>
      </c:catAx>
      <c:valAx>
        <c:axId val="2287047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7369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Taulukko!$P$3:$P$136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124.7</c:v>
                </c:pt>
                <c:pt idx="124">
                  <c:v>131.2</c:v>
                </c:pt>
                <c:pt idx="125">
                  <c:v>154</c:v>
                </c:pt>
                <c:pt idx="126">
                  <c:v>135.6</c:v>
                </c:pt>
                <c:pt idx="127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Taulukko!$Q$3:$Q$136</c:f>
              <c:numCache>
                <c:ptCount val="134"/>
                <c:pt idx="0">
                  <c:v>68.7762</c:v>
                </c:pt>
                <c:pt idx="1">
                  <c:v>69.3052</c:v>
                </c:pt>
                <c:pt idx="2">
                  <c:v>69.5215</c:v>
                </c:pt>
                <c:pt idx="3">
                  <c:v>70.1181</c:v>
                </c:pt>
                <c:pt idx="4">
                  <c:v>70.4779</c:v>
                </c:pt>
                <c:pt idx="5">
                  <c:v>70.9616</c:v>
                </c:pt>
                <c:pt idx="6">
                  <c:v>71.2435</c:v>
                </c:pt>
                <c:pt idx="7">
                  <c:v>71.7143</c:v>
                </c:pt>
                <c:pt idx="8">
                  <c:v>72.4166</c:v>
                </c:pt>
                <c:pt idx="9">
                  <c:v>72.538</c:v>
                </c:pt>
                <c:pt idx="10">
                  <c:v>73.0165</c:v>
                </c:pt>
                <c:pt idx="11">
                  <c:v>75.6144</c:v>
                </c:pt>
                <c:pt idx="12">
                  <c:v>73.9718</c:v>
                </c:pt>
                <c:pt idx="13">
                  <c:v>74.3046</c:v>
                </c:pt>
                <c:pt idx="14">
                  <c:v>75.0087</c:v>
                </c:pt>
                <c:pt idx="15">
                  <c:v>75.0573</c:v>
                </c:pt>
                <c:pt idx="16">
                  <c:v>75.7307</c:v>
                </c:pt>
                <c:pt idx="17">
                  <c:v>76.1885</c:v>
                </c:pt>
                <c:pt idx="18">
                  <c:v>76.5545</c:v>
                </c:pt>
                <c:pt idx="19">
                  <c:v>76.9969</c:v>
                </c:pt>
                <c:pt idx="20">
                  <c:v>77.2656</c:v>
                </c:pt>
                <c:pt idx="21">
                  <c:v>78.1319</c:v>
                </c:pt>
                <c:pt idx="22">
                  <c:v>78.682</c:v>
                </c:pt>
                <c:pt idx="23">
                  <c:v>79.0063</c:v>
                </c:pt>
                <c:pt idx="24">
                  <c:v>79.1389</c:v>
                </c:pt>
                <c:pt idx="25">
                  <c:v>79.5819</c:v>
                </c:pt>
                <c:pt idx="26">
                  <c:v>77.7849</c:v>
                </c:pt>
                <c:pt idx="27">
                  <c:v>79.0411</c:v>
                </c:pt>
                <c:pt idx="28">
                  <c:v>79.7529</c:v>
                </c:pt>
                <c:pt idx="29">
                  <c:v>80.4492</c:v>
                </c:pt>
                <c:pt idx="30">
                  <c:v>81.2648</c:v>
                </c:pt>
                <c:pt idx="31">
                  <c:v>81.999</c:v>
                </c:pt>
                <c:pt idx="32">
                  <c:v>82.4037</c:v>
                </c:pt>
                <c:pt idx="33">
                  <c:v>82.9516</c:v>
                </c:pt>
                <c:pt idx="34">
                  <c:v>83.3953</c:v>
                </c:pt>
                <c:pt idx="35">
                  <c:v>83.8694</c:v>
                </c:pt>
                <c:pt idx="36">
                  <c:v>84.9723</c:v>
                </c:pt>
                <c:pt idx="37">
                  <c:v>85.52</c:v>
                </c:pt>
                <c:pt idx="38">
                  <c:v>85.8511</c:v>
                </c:pt>
                <c:pt idx="39">
                  <c:v>86.4506</c:v>
                </c:pt>
                <c:pt idx="40">
                  <c:v>87.1267</c:v>
                </c:pt>
                <c:pt idx="41">
                  <c:v>87.5547</c:v>
                </c:pt>
                <c:pt idx="42">
                  <c:v>88.2166</c:v>
                </c:pt>
                <c:pt idx="43">
                  <c:v>88.7102</c:v>
                </c:pt>
                <c:pt idx="44">
                  <c:v>89.1989</c:v>
                </c:pt>
                <c:pt idx="45">
                  <c:v>89.7673</c:v>
                </c:pt>
                <c:pt idx="46">
                  <c:v>90.2352</c:v>
                </c:pt>
                <c:pt idx="47">
                  <c:v>90.9433</c:v>
                </c:pt>
                <c:pt idx="48">
                  <c:v>91.4214</c:v>
                </c:pt>
                <c:pt idx="49">
                  <c:v>91.7399</c:v>
                </c:pt>
                <c:pt idx="50">
                  <c:v>92.1183</c:v>
                </c:pt>
                <c:pt idx="51">
                  <c:v>92.9388</c:v>
                </c:pt>
                <c:pt idx="52">
                  <c:v>93.1872</c:v>
                </c:pt>
                <c:pt idx="53">
                  <c:v>93.6916</c:v>
                </c:pt>
                <c:pt idx="54">
                  <c:v>94.4727</c:v>
                </c:pt>
                <c:pt idx="55">
                  <c:v>94.8046</c:v>
                </c:pt>
                <c:pt idx="56">
                  <c:v>95.4568</c:v>
                </c:pt>
                <c:pt idx="57">
                  <c:v>95.9646</c:v>
                </c:pt>
                <c:pt idx="58">
                  <c:v>96.3216</c:v>
                </c:pt>
                <c:pt idx="59">
                  <c:v>96.6381</c:v>
                </c:pt>
                <c:pt idx="60">
                  <c:v>96.9316</c:v>
                </c:pt>
                <c:pt idx="61">
                  <c:v>97.59</c:v>
                </c:pt>
                <c:pt idx="62">
                  <c:v>98.6278</c:v>
                </c:pt>
                <c:pt idx="63">
                  <c:v>98.6314</c:v>
                </c:pt>
                <c:pt idx="64">
                  <c:v>99.4349</c:v>
                </c:pt>
                <c:pt idx="65">
                  <c:v>100.085</c:v>
                </c:pt>
                <c:pt idx="66">
                  <c:v>100.241</c:v>
                </c:pt>
                <c:pt idx="67">
                  <c:v>100.569</c:v>
                </c:pt>
                <c:pt idx="68">
                  <c:v>101.271</c:v>
                </c:pt>
                <c:pt idx="69">
                  <c:v>101.536</c:v>
                </c:pt>
                <c:pt idx="70">
                  <c:v>102.09</c:v>
                </c:pt>
                <c:pt idx="71">
                  <c:v>103.095</c:v>
                </c:pt>
                <c:pt idx="72">
                  <c:v>103.18</c:v>
                </c:pt>
                <c:pt idx="73">
                  <c:v>104.044</c:v>
                </c:pt>
                <c:pt idx="74">
                  <c:v>104.137</c:v>
                </c:pt>
                <c:pt idx="75">
                  <c:v>104.781</c:v>
                </c:pt>
                <c:pt idx="76">
                  <c:v>104.85</c:v>
                </c:pt>
                <c:pt idx="77">
                  <c:v>105.499</c:v>
                </c:pt>
                <c:pt idx="78">
                  <c:v>106.14</c:v>
                </c:pt>
                <c:pt idx="79">
                  <c:v>106.885</c:v>
                </c:pt>
                <c:pt idx="80">
                  <c:v>107.217</c:v>
                </c:pt>
                <c:pt idx="81">
                  <c:v>107.746</c:v>
                </c:pt>
                <c:pt idx="82">
                  <c:v>108.309</c:v>
                </c:pt>
                <c:pt idx="83">
                  <c:v>108.41</c:v>
                </c:pt>
                <c:pt idx="84">
                  <c:v>109.087</c:v>
                </c:pt>
                <c:pt idx="85">
                  <c:v>109.103</c:v>
                </c:pt>
                <c:pt idx="86">
                  <c:v>109.639</c:v>
                </c:pt>
                <c:pt idx="87">
                  <c:v>110.072</c:v>
                </c:pt>
                <c:pt idx="88">
                  <c:v>110.822</c:v>
                </c:pt>
                <c:pt idx="89">
                  <c:v>110.929</c:v>
                </c:pt>
                <c:pt idx="90">
                  <c:v>111.184</c:v>
                </c:pt>
                <c:pt idx="91">
                  <c:v>111.623</c:v>
                </c:pt>
                <c:pt idx="92">
                  <c:v>111.663</c:v>
                </c:pt>
                <c:pt idx="93">
                  <c:v>112.022</c:v>
                </c:pt>
                <c:pt idx="94">
                  <c:v>112.544</c:v>
                </c:pt>
                <c:pt idx="95">
                  <c:v>112.869</c:v>
                </c:pt>
                <c:pt idx="96">
                  <c:v>113.389</c:v>
                </c:pt>
                <c:pt idx="97">
                  <c:v>113.828</c:v>
                </c:pt>
                <c:pt idx="98">
                  <c:v>113.758</c:v>
                </c:pt>
                <c:pt idx="99">
                  <c:v>114.32</c:v>
                </c:pt>
                <c:pt idx="100">
                  <c:v>114.77</c:v>
                </c:pt>
                <c:pt idx="101">
                  <c:v>115.318</c:v>
                </c:pt>
                <c:pt idx="102">
                  <c:v>115.555</c:v>
                </c:pt>
                <c:pt idx="103">
                  <c:v>116.036</c:v>
                </c:pt>
                <c:pt idx="104">
                  <c:v>116.66</c:v>
                </c:pt>
                <c:pt idx="105">
                  <c:v>117.144</c:v>
                </c:pt>
                <c:pt idx="106">
                  <c:v>117.552</c:v>
                </c:pt>
                <c:pt idx="107">
                  <c:v>117.944</c:v>
                </c:pt>
                <c:pt idx="108">
                  <c:v>118.654</c:v>
                </c:pt>
                <c:pt idx="109">
                  <c:v>119.089</c:v>
                </c:pt>
                <c:pt idx="110">
                  <c:v>119.946</c:v>
                </c:pt>
                <c:pt idx="111">
                  <c:v>120.23</c:v>
                </c:pt>
                <c:pt idx="112">
                  <c:v>120.844</c:v>
                </c:pt>
                <c:pt idx="113">
                  <c:v>121.041</c:v>
                </c:pt>
                <c:pt idx="114">
                  <c:v>122.219</c:v>
                </c:pt>
                <c:pt idx="115">
                  <c:v>122.42</c:v>
                </c:pt>
                <c:pt idx="116">
                  <c:v>123.055</c:v>
                </c:pt>
                <c:pt idx="117">
                  <c:v>123.628</c:v>
                </c:pt>
                <c:pt idx="118">
                  <c:v>124.074</c:v>
                </c:pt>
                <c:pt idx="119">
                  <c:v>124.749</c:v>
                </c:pt>
                <c:pt idx="120">
                  <c:v>125.1</c:v>
                </c:pt>
                <c:pt idx="121">
                  <c:v>125.723</c:v>
                </c:pt>
                <c:pt idx="122">
                  <c:v>126.395</c:v>
                </c:pt>
                <c:pt idx="123">
                  <c:v>127.062</c:v>
                </c:pt>
                <c:pt idx="124">
                  <c:v>127.425</c:v>
                </c:pt>
                <c:pt idx="125">
                  <c:v>128.321</c:v>
                </c:pt>
                <c:pt idx="126">
                  <c:v>128.465</c:v>
                </c:pt>
                <c:pt idx="127">
                  <c:v>129.234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Taulukko!$R$3:$R$136</c:f>
              <c:numCache>
                <c:ptCount val="134"/>
                <c:pt idx="0">
                  <c:v>68.763</c:v>
                </c:pt>
                <c:pt idx="1">
                  <c:v>69.1816</c:v>
                </c:pt>
                <c:pt idx="2">
                  <c:v>69.6008</c:v>
                </c:pt>
                <c:pt idx="3">
                  <c:v>70.0241</c:v>
                </c:pt>
                <c:pt idx="4">
                  <c:v>70.4492</c:v>
                </c:pt>
                <c:pt idx="5">
                  <c:v>70.8735</c:v>
                </c:pt>
                <c:pt idx="6">
                  <c:v>71.2993</c:v>
                </c:pt>
                <c:pt idx="7">
                  <c:v>71.732</c:v>
                </c:pt>
                <c:pt idx="8">
                  <c:v>72.1659</c:v>
                </c:pt>
                <c:pt idx="9">
                  <c:v>72.5938</c:v>
                </c:pt>
                <c:pt idx="10">
                  <c:v>73.0236</c:v>
                </c:pt>
                <c:pt idx="11">
                  <c:v>73.46</c:v>
                </c:pt>
                <c:pt idx="12">
                  <c:v>73.8981</c:v>
                </c:pt>
                <c:pt idx="13">
                  <c:v>74.3377</c:v>
                </c:pt>
                <c:pt idx="14">
                  <c:v>74.7764</c:v>
                </c:pt>
                <c:pt idx="15">
                  <c:v>75.213</c:v>
                </c:pt>
                <c:pt idx="16">
                  <c:v>75.6554</c:v>
                </c:pt>
                <c:pt idx="17">
                  <c:v>76.1011</c:v>
                </c:pt>
                <c:pt idx="18">
                  <c:v>76.5452</c:v>
                </c:pt>
                <c:pt idx="19">
                  <c:v>76.9918</c:v>
                </c:pt>
                <c:pt idx="20">
                  <c:v>77.448</c:v>
                </c:pt>
                <c:pt idx="21">
                  <c:v>77.9129</c:v>
                </c:pt>
                <c:pt idx="22">
                  <c:v>78.3665</c:v>
                </c:pt>
                <c:pt idx="23">
                  <c:v>78.7951</c:v>
                </c:pt>
                <c:pt idx="24">
                  <c:v>79.2095</c:v>
                </c:pt>
                <c:pt idx="25">
                  <c:v>79.6285</c:v>
                </c:pt>
                <c:pt idx="26">
                  <c:v>80.0574</c:v>
                </c:pt>
                <c:pt idx="27">
                  <c:v>80.4881</c:v>
                </c:pt>
                <c:pt idx="28">
                  <c:v>80.9165</c:v>
                </c:pt>
                <c:pt idx="29">
                  <c:v>81.3526</c:v>
                </c:pt>
                <c:pt idx="30">
                  <c:v>81.8038</c:v>
                </c:pt>
                <c:pt idx="31">
                  <c:v>82.2636</c:v>
                </c:pt>
                <c:pt idx="32">
                  <c:v>82.7284</c:v>
                </c:pt>
                <c:pt idx="33">
                  <c:v>83.206</c:v>
                </c:pt>
                <c:pt idx="34">
                  <c:v>83.7059</c:v>
                </c:pt>
                <c:pt idx="35">
                  <c:v>84.2374</c:v>
                </c:pt>
                <c:pt idx="36">
                  <c:v>84.7944</c:v>
                </c:pt>
                <c:pt idx="37">
                  <c:v>85.3507</c:v>
                </c:pt>
                <c:pt idx="38">
                  <c:v>85.8982</c:v>
                </c:pt>
                <c:pt idx="39">
                  <c:v>86.4479</c:v>
                </c:pt>
                <c:pt idx="40">
                  <c:v>86.9995</c:v>
                </c:pt>
                <c:pt idx="41">
                  <c:v>87.5481</c:v>
                </c:pt>
                <c:pt idx="42">
                  <c:v>88.0931</c:v>
                </c:pt>
                <c:pt idx="43">
                  <c:v>88.6323</c:v>
                </c:pt>
                <c:pt idx="44">
                  <c:v>89.1658</c:v>
                </c:pt>
                <c:pt idx="45">
                  <c:v>89.6961</c:v>
                </c:pt>
                <c:pt idx="46">
                  <c:v>90.2236</c:v>
                </c:pt>
                <c:pt idx="47">
                  <c:v>90.7453</c:v>
                </c:pt>
                <c:pt idx="48">
                  <c:v>91.2535</c:v>
                </c:pt>
                <c:pt idx="49">
                  <c:v>91.7497</c:v>
                </c:pt>
                <c:pt idx="50">
                  <c:v>92.2483</c:v>
                </c:pt>
                <c:pt idx="51">
                  <c:v>92.7526</c:v>
                </c:pt>
                <c:pt idx="52">
                  <c:v>93.2559</c:v>
                </c:pt>
                <c:pt idx="53">
                  <c:v>93.7639</c:v>
                </c:pt>
                <c:pt idx="54">
                  <c:v>94.2763</c:v>
                </c:pt>
                <c:pt idx="55">
                  <c:v>94.7831</c:v>
                </c:pt>
                <c:pt idx="56">
                  <c:v>95.2821</c:v>
                </c:pt>
                <c:pt idx="57">
                  <c:v>95.7692</c:v>
                </c:pt>
                <c:pt idx="58">
                  <c:v>96.2428</c:v>
                </c:pt>
                <c:pt idx="59">
                  <c:v>96.7137</c:v>
                </c:pt>
                <c:pt idx="60">
                  <c:v>97.1997</c:v>
                </c:pt>
                <c:pt idx="61">
                  <c:v>97.7123</c:v>
                </c:pt>
                <c:pt idx="62">
                  <c:v>98.2345</c:v>
                </c:pt>
                <c:pt idx="63">
                  <c:v>98.7474</c:v>
                </c:pt>
                <c:pt idx="64">
                  <c:v>99.2557</c:v>
                </c:pt>
                <c:pt idx="65">
                  <c:v>99.7525</c:v>
                </c:pt>
                <c:pt idx="66">
                  <c:v>100.23</c:v>
                </c:pt>
                <c:pt idx="67">
                  <c:v>100.707</c:v>
                </c:pt>
                <c:pt idx="68">
                  <c:v>101.193</c:v>
                </c:pt>
                <c:pt idx="69">
                  <c:v>101.689</c:v>
                </c:pt>
                <c:pt idx="70">
                  <c:v>102.2</c:v>
                </c:pt>
                <c:pt idx="71">
                  <c:v>102.716</c:v>
                </c:pt>
                <c:pt idx="72">
                  <c:v>103.219</c:v>
                </c:pt>
                <c:pt idx="73">
                  <c:v>103.707</c:v>
                </c:pt>
                <c:pt idx="74">
                  <c:v>104.183</c:v>
                </c:pt>
                <c:pt idx="75">
                  <c:v>104.651</c:v>
                </c:pt>
                <c:pt idx="76">
                  <c:v>105.124</c:v>
                </c:pt>
                <c:pt idx="77">
                  <c:v>105.615</c:v>
                </c:pt>
                <c:pt idx="78">
                  <c:v>106.122</c:v>
                </c:pt>
                <c:pt idx="79">
                  <c:v>106.626</c:v>
                </c:pt>
                <c:pt idx="80">
                  <c:v>107.111</c:v>
                </c:pt>
                <c:pt idx="81">
                  <c:v>107.578</c:v>
                </c:pt>
                <c:pt idx="82">
                  <c:v>108.022</c:v>
                </c:pt>
                <c:pt idx="83">
                  <c:v>108.443</c:v>
                </c:pt>
                <c:pt idx="84">
                  <c:v>108.85</c:v>
                </c:pt>
                <c:pt idx="85">
                  <c:v>109.246</c:v>
                </c:pt>
                <c:pt idx="86">
                  <c:v>109.642</c:v>
                </c:pt>
                <c:pt idx="87">
                  <c:v>110.041</c:v>
                </c:pt>
                <c:pt idx="88">
                  <c:v>110.427</c:v>
                </c:pt>
                <c:pt idx="89">
                  <c:v>110.786</c:v>
                </c:pt>
                <c:pt idx="90">
                  <c:v>111.126</c:v>
                </c:pt>
                <c:pt idx="91">
                  <c:v>111.457</c:v>
                </c:pt>
                <c:pt idx="92">
                  <c:v>111.786</c:v>
                </c:pt>
                <c:pt idx="93">
                  <c:v>112.127</c:v>
                </c:pt>
                <c:pt idx="94">
                  <c:v>112.485</c:v>
                </c:pt>
                <c:pt idx="95">
                  <c:v>112.852</c:v>
                </c:pt>
                <c:pt idx="96">
                  <c:v>113.223</c:v>
                </c:pt>
                <c:pt idx="97">
                  <c:v>113.59</c:v>
                </c:pt>
                <c:pt idx="98">
                  <c:v>113.959</c:v>
                </c:pt>
                <c:pt idx="99">
                  <c:v>114.348</c:v>
                </c:pt>
                <c:pt idx="100">
                  <c:v>114.76</c:v>
                </c:pt>
                <c:pt idx="101">
                  <c:v>115.185</c:v>
                </c:pt>
                <c:pt idx="102">
                  <c:v>115.622</c:v>
                </c:pt>
                <c:pt idx="103">
                  <c:v>116.078</c:v>
                </c:pt>
                <c:pt idx="104">
                  <c:v>116.553</c:v>
                </c:pt>
                <c:pt idx="105">
                  <c:v>117.038</c:v>
                </c:pt>
                <c:pt idx="106">
                  <c:v>117.531</c:v>
                </c:pt>
                <c:pt idx="107">
                  <c:v>118.039</c:v>
                </c:pt>
                <c:pt idx="108">
                  <c:v>118.565</c:v>
                </c:pt>
                <c:pt idx="109">
                  <c:v>119.104</c:v>
                </c:pt>
                <c:pt idx="110">
                  <c:v>119.648</c:v>
                </c:pt>
                <c:pt idx="111">
                  <c:v>120.189</c:v>
                </c:pt>
                <c:pt idx="112">
                  <c:v>120.728</c:v>
                </c:pt>
                <c:pt idx="113">
                  <c:v>121.279</c:v>
                </c:pt>
                <c:pt idx="114">
                  <c:v>121.84</c:v>
                </c:pt>
                <c:pt idx="115">
                  <c:v>122.397</c:v>
                </c:pt>
                <c:pt idx="116">
                  <c:v>122.95</c:v>
                </c:pt>
                <c:pt idx="117">
                  <c:v>123.503</c:v>
                </c:pt>
                <c:pt idx="118">
                  <c:v>124.055</c:v>
                </c:pt>
                <c:pt idx="119">
                  <c:v>124.608</c:v>
                </c:pt>
                <c:pt idx="120">
                  <c:v>125.164</c:v>
                </c:pt>
                <c:pt idx="121">
                  <c:v>125.729</c:v>
                </c:pt>
                <c:pt idx="122">
                  <c:v>126.304</c:v>
                </c:pt>
                <c:pt idx="123">
                  <c:v>126.877</c:v>
                </c:pt>
                <c:pt idx="124">
                  <c:v>127.447</c:v>
                </c:pt>
                <c:pt idx="125">
                  <c:v>128.012</c:v>
                </c:pt>
                <c:pt idx="126">
                  <c:v>128.572</c:v>
                </c:pt>
                <c:pt idx="127">
                  <c:v>129.134</c:v>
                </c:pt>
              </c:numCache>
            </c:numRef>
          </c:val>
          <c:smooth val="0"/>
        </c:ser>
        <c:axId val="4507693"/>
        <c:axId val="40569238"/>
      </c:lineChart>
      <c:catAx>
        <c:axId val="450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569238"/>
        <c:crossesAt val="60"/>
        <c:auto val="0"/>
        <c:lblOffset val="100"/>
        <c:tickLblSkip val="6"/>
        <c:noMultiLvlLbl val="0"/>
      </c:catAx>
      <c:valAx>
        <c:axId val="4056923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076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Taulukko!$T$3:$T$136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122.29</c:v>
                </c:pt>
                <c:pt idx="124">
                  <c:v>111.79</c:v>
                </c:pt>
                <c:pt idx="125">
                  <c:v>145.04</c:v>
                </c:pt>
                <c:pt idx="126">
                  <c:v>116.85</c:v>
                </c:pt>
                <c:pt idx="127">
                  <c:v>103.64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Taulukko!$U$3:$U$136</c:f>
              <c:numCache>
                <c:ptCount val="134"/>
                <c:pt idx="0">
                  <c:v>85.9462</c:v>
                </c:pt>
                <c:pt idx="1">
                  <c:v>86.6119</c:v>
                </c:pt>
                <c:pt idx="2">
                  <c:v>86.3039</c:v>
                </c:pt>
                <c:pt idx="3">
                  <c:v>86.9697</c:v>
                </c:pt>
                <c:pt idx="4">
                  <c:v>86.9693</c:v>
                </c:pt>
                <c:pt idx="5">
                  <c:v>88.5102</c:v>
                </c:pt>
                <c:pt idx="6">
                  <c:v>86.4108</c:v>
                </c:pt>
                <c:pt idx="7">
                  <c:v>88.0426</c:v>
                </c:pt>
                <c:pt idx="8">
                  <c:v>87.0883</c:v>
                </c:pt>
                <c:pt idx="9">
                  <c:v>86.845</c:v>
                </c:pt>
                <c:pt idx="10">
                  <c:v>86.9773</c:v>
                </c:pt>
                <c:pt idx="11">
                  <c:v>86.4393</c:v>
                </c:pt>
                <c:pt idx="12">
                  <c:v>93.6356</c:v>
                </c:pt>
                <c:pt idx="13">
                  <c:v>85.3399</c:v>
                </c:pt>
                <c:pt idx="14">
                  <c:v>86.6323</c:v>
                </c:pt>
                <c:pt idx="15">
                  <c:v>84.5464</c:v>
                </c:pt>
                <c:pt idx="16">
                  <c:v>85.3622</c:v>
                </c:pt>
                <c:pt idx="17">
                  <c:v>82.6771</c:v>
                </c:pt>
                <c:pt idx="18">
                  <c:v>84.0781</c:v>
                </c:pt>
                <c:pt idx="19">
                  <c:v>82.462</c:v>
                </c:pt>
                <c:pt idx="20">
                  <c:v>82.9184</c:v>
                </c:pt>
                <c:pt idx="21">
                  <c:v>83.0313</c:v>
                </c:pt>
                <c:pt idx="22">
                  <c:v>82.7537</c:v>
                </c:pt>
                <c:pt idx="23">
                  <c:v>82.5502</c:v>
                </c:pt>
                <c:pt idx="24">
                  <c:v>83.4288</c:v>
                </c:pt>
                <c:pt idx="25">
                  <c:v>83.0641</c:v>
                </c:pt>
                <c:pt idx="26">
                  <c:v>81.1909</c:v>
                </c:pt>
                <c:pt idx="27">
                  <c:v>80.9656</c:v>
                </c:pt>
                <c:pt idx="28">
                  <c:v>81.3217</c:v>
                </c:pt>
                <c:pt idx="29">
                  <c:v>82.4933</c:v>
                </c:pt>
                <c:pt idx="30">
                  <c:v>82.0754</c:v>
                </c:pt>
                <c:pt idx="31">
                  <c:v>82.0754</c:v>
                </c:pt>
                <c:pt idx="32">
                  <c:v>81.9728</c:v>
                </c:pt>
                <c:pt idx="33">
                  <c:v>82.2322</c:v>
                </c:pt>
                <c:pt idx="34">
                  <c:v>82.8107</c:v>
                </c:pt>
                <c:pt idx="35">
                  <c:v>82.536</c:v>
                </c:pt>
                <c:pt idx="36">
                  <c:v>84.0188</c:v>
                </c:pt>
                <c:pt idx="37">
                  <c:v>83.8668</c:v>
                </c:pt>
                <c:pt idx="38">
                  <c:v>82.9044</c:v>
                </c:pt>
                <c:pt idx="39">
                  <c:v>85.6839</c:v>
                </c:pt>
                <c:pt idx="40">
                  <c:v>86.1855</c:v>
                </c:pt>
                <c:pt idx="41">
                  <c:v>84.1192</c:v>
                </c:pt>
                <c:pt idx="42">
                  <c:v>87.8503</c:v>
                </c:pt>
                <c:pt idx="43">
                  <c:v>87.1305</c:v>
                </c:pt>
                <c:pt idx="44">
                  <c:v>88.266</c:v>
                </c:pt>
                <c:pt idx="45">
                  <c:v>89.0085</c:v>
                </c:pt>
                <c:pt idx="46">
                  <c:v>88.8615</c:v>
                </c:pt>
                <c:pt idx="47">
                  <c:v>90.5718</c:v>
                </c:pt>
                <c:pt idx="48">
                  <c:v>89.984</c:v>
                </c:pt>
                <c:pt idx="49">
                  <c:v>89.7146</c:v>
                </c:pt>
                <c:pt idx="50">
                  <c:v>91.5737</c:v>
                </c:pt>
                <c:pt idx="51">
                  <c:v>93.011</c:v>
                </c:pt>
                <c:pt idx="52">
                  <c:v>90.8314</c:v>
                </c:pt>
                <c:pt idx="53">
                  <c:v>93.6427</c:v>
                </c:pt>
                <c:pt idx="54">
                  <c:v>91.2348</c:v>
                </c:pt>
                <c:pt idx="55">
                  <c:v>92.7236</c:v>
                </c:pt>
                <c:pt idx="56">
                  <c:v>92.9684</c:v>
                </c:pt>
                <c:pt idx="57">
                  <c:v>93.2315</c:v>
                </c:pt>
                <c:pt idx="58">
                  <c:v>93.3393</c:v>
                </c:pt>
                <c:pt idx="59">
                  <c:v>93.3516</c:v>
                </c:pt>
                <c:pt idx="60">
                  <c:v>95.0003</c:v>
                </c:pt>
                <c:pt idx="61">
                  <c:v>96.2848</c:v>
                </c:pt>
                <c:pt idx="62">
                  <c:v>108.724</c:v>
                </c:pt>
                <c:pt idx="63">
                  <c:v>96.7808</c:v>
                </c:pt>
                <c:pt idx="64">
                  <c:v>98.5878</c:v>
                </c:pt>
                <c:pt idx="65">
                  <c:v>98.6474</c:v>
                </c:pt>
                <c:pt idx="66">
                  <c:v>98.4736</c:v>
                </c:pt>
                <c:pt idx="67">
                  <c:v>99.5619</c:v>
                </c:pt>
                <c:pt idx="68">
                  <c:v>100.58</c:v>
                </c:pt>
                <c:pt idx="69">
                  <c:v>99.9974</c:v>
                </c:pt>
                <c:pt idx="70">
                  <c:v>101.299</c:v>
                </c:pt>
                <c:pt idx="71">
                  <c:v>104.266</c:v>
                </c:pt>
                <c:pt idx="72">
                  <c:v>100.786</c:v>
                </c:pt>
                <c:pt idx="73">
                  <c:v>120.052</c:v>
                </c:pt>
                <c:pt idx="74">
                  <c:v>114.67</c:v>
                </c:pt>
                <c:pt idx="75">
                  <c:v>108.707</c:v>
                </c:pt>
                <c:pt idx="76">
                  <c:v>107.518</c:v>
                </c:pt>
                <c:pt idx="77">
                  <c:v>107.347</c:v>
                </c:pt>
                <c:pt idx="78">
                  <c:v>107.815</c:v>
                </c:pt>
                <c:pt idx="79">
                  <c:v>107.863</c:v>
                </c:pt>
                <c:pt idx="80">
                  <c:v>106.993</c:v>
                </c:pt>
                <c:pt idx="81">
                  <c:v>107.136</c:v>
                </c:pt>
                <c:pt idx="82">
                  <c:v>107.917</c:v>
                </c:pt>
                <c:pt idx="83">
                  <c:v>106.453</c:v>
                </c:pt>
                <c:pt idx="84">
                  <c:v>107.647</c:v>
                </c:pt>
                <c:pt idx="85">
                  <c:v>107.161</c:v>
                </c:pt>
                <c:pt idx="86">
                  <c:v>109.482</c:v>
                </c:pt>
                <c:pt idx="87">
                  <c:v>110.355</c:v>
                </c:pt>
                <c:pt idx="88">
                  <c:v>109.517</c:v>
                </c:pt>
                <c:pt idx="89">
                  <c:v>109.329</c:v>
                </c:pt>
                <c:pt idx="90">
                  <c:v>109.618</c:v>
                </c:pt>
                <c:pt idx="91">
                  <c:v>108.793</c:v>
                </c:pt>
                <c:pt idx="92">
                  <c:v>108.57</c:v>
                </c:pt>
                <c:pt idx="93">
                  <c:v>110.051</c:v>
                </c:pt>
                <c:pt idx="94">
                  <c:v>109.266</c:v>
                </c:pt>
                <c:pt idx="95">
                  <c:v>108.628</c:v>
                </c:pt>
                <c:pt idx="96">
                  <c:v>108.779</c:v>
                </c:pt>
                <c:pt idx="97">
                  <c:v>109.491</c:v>
                </c:pt>
                <c:pt idx="98">
                  <c:v>103.162</c:v>
                </c:pt>
                <c:pt idx="99">
                  <c:v>110.044</c:v>
                </c:pt>
                <c:pt idx="100">
                  <c:v>110.834</c:v>
                </c:pt>
                <c:pt idx="101">
                  <c:v>109.242</c:v>
                </c:pt>
                <c:pt idx="102">
                  <c:v>111.525</c:v>
                </c:pt>
                <c:pt idx="103">
                  <c:v>110.708</c:v>
                </c:pt>
                <c:pt idx="104">
                  <c:v>111.301</c:v>
                </c:pt>
                <c:pt idx="105">
                  <c:v>110.551</c:v>
                </c:pt>
                <c:pt idx="106">
                  <c:v>110.415</c:v>
                </c:pt>
                <c:pt idx="107">
                  <c:v>110.308</c:v>
                </c:pt>
                <c:pt idx="108">
                  <c:v>113.123</c:v>
                </c:pt>
                <c:pt idx="109">
                  <c:v>110.466</c:v>
                </c:pt>
                <c:pt idx="110">
                  <c:v>112.176</c:v>
                </c:pt>
                <c:pt idx="111">
                  <c:v>109.519</c:v>
                </c:pt>
                <c:pt idx="112">
                  <c:v>110.786</c:v>
                </c:pt>
                <c:pt idx="113">
                  <c:v>111.572</c:v>
                </c:pt>
                <c:pt idx="114">
                  <c:v>109.517</c:v>
                </c:pt>
                <c:pt idx="115">
                  <c:v>110.834</c:v>
                </c:pt>
                <c:pt idx="116">
                  <c:v>111.124</c:v>
                </c:pt>
                <c:pt idx="117">
                  <c:v>111.507</c:v>
                </c:pt>
                <c:pt idx="118">
                  <c:v>111.9</c:v>
                </c:pt>
                <c:pt idx="119">
                  <c:v>112.511</c:v>
                </c:pt>
                <c:pt idx="120">
                  <c:v>111.46</c:v>
                </c:pt>
                <c:pt idx="121">
                  <c:v>113.277</c:v>
                </c:pt>
                <c:pt idx="122">
                  <c:v>111.491</c:v>
                </c:pt>
                <c:pt idx="123">
                  <c:v>114.404</c:v>
                </c:pt>
                <c:pt idx="124">
                  <c:v>112.858</c:v>
                </c:pt>
                <c:pt idx="125">
                  <c:v>114.219</c:v>
                </c:pt>
                <c:pt idx="126">
                  <c:v>114.287</c:v>
                </c:pt>
                <c:pt idx="127">
                  <c:v>114.375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Taulukko!$V$3:$V$136</c:f>
              <c:numCache>
                <c:ptCount val="134"/>
                <c:pt idx="0">
                  <c:v>87.0694</c:v>
                </c:pt>
                <c:pt idx="1">
                  <c:v>87.1251</c:v>
                </c:pt>
                <c:pt idx="2">
                  <c:v>87.2355</c:v>
                </c:pt>
                <c:pt idx="3">
                  <c:v>87.3842</c:v>
                </c:pt>
                <c:pt idx="4">
                  <c:v>87.5467</c:v>
                </c:pt>
                <c:pt idx="5">
                  <c:v>87.6443</c:v>
                </c:pt>
                <c:pt idx="6">
                  <c:v>87.6454</c:v>
                </c:pt>
                <c:pt idx="7">
                  <c:v>87.5979</c:v>
                </c:pt>
                <c:pt idx="8">
                  <c:v>87.4812</c:v>
                </c:pt>
                <c:pt idx="9">
                  <c:v>87.2979</c:v>
                </c:pt>
                <c:pt idx="10">
                  <c:v>87.0768</c:v>
                </c:pt>
                <c:pt idx="11">
                  <c:v>86.8023</c:v>
                </c:pt>
                <c:pt idx="12">
                  <c:v>86.4895</c:v>
                </c:pt>
                <c:pt idx="13">
                  <c:v>86.1795</c:v>
                </c:pt>
                <c:pt idx="14">
                  <c:v>85.8401</c:v>
                </c:pt>
                <c:pt idx="15">
                  <c:v>85.4199</c:v>
                </c:pt>
                <c:pt idx="16">
                  <c:v>84.9427</c:v>
                </c:pt>
                <c:pt idx="17">
                  <c:v>84.4745</c:v>
                </c:pt>
                <c:pt idx="18">
                  <c:v>84.0823</c:v>
                </c:pt>
                <c:pt idx="19">
                  <c:v>83.7659</c:v>
                </c:pt>
                <c:pt idx="20">
                  <c:v>83.5331</c:v>
                </c:pt>
                <c:pt idx="21">
                  <c:v>83.3684</c:v>
                </c:pt>
                <c:pt idx="22">
                  <c:v>83.2213</c:v>
                </c:pt>
                <c:pt idx="23">
                  <c:v>83.0951</c:v>
                </c:pt>
                <c:pt idx="24">
                  <c:v>82.9572</c:v>
                </c:pt>
                <c:pt idx="25">
                  <c:v>82.726</c:v>
                </c:pt>
                <c:pt idx="26">
                  <c:v>82.4443</c:v>
                </c:pt>
                <c:pt idx="27">
                  <c:v>82.2714</c:v>
                </c:pt>
                <c:pt idx="28">
                  <c:v>82.2709</c:v>
                </c:pt>
                <c:pt idx="29">
                  <c:v>82.3637</c:v>
                </c:pt>
                <c:pt idx="30">
                  <c:v>82.457</c:v>
                </c:pt>
                <c:pt idx="31">
                  <c:v>82.5525</c:v>
                </c:pt>
                <c:pt idx="32">
                  <c:v>82.6939</c:v>
                </c:pt>
                <c:pt idx="33">
                  <c:v>82.9063</c:v>
                </c:pt>
                <c:pt idx="34">
                  <c:v>83.1823</c:v>
                </c:pt>
                <c:pt idx="35">
                  <c:v>83.5195</c:v>
                </c:pt>
                <c:pt idx="36">
                  <c:v>83.9087</c:v>
                </c:pt>
                <c:pt idx="37">
                  <c:v>84.3008</c:v>
                </c:pt>
                <c:pt idx="38">
                  <c:v>84.759</c:v>
                </c:pt>
                <c:pt idx="39">
                  <c:v>85.3371</c:v>
                </c:pt>
                <c:pt idx="40">
                  <c:v>85.8979</c:v>
                </c:pt>
                <c:pt idx="41">
                  <c:v>86.4613</c:v>
                </c:pt>
                <c:pt idx="42">
                  <c:v>87.1301</c:v>
                </c:pt>
                <c:pt idx="43">
                  <c:v>87.8032</c:v>
                </c:pt>
                <c:pt idx="44">
                  <c:v>88.4374</c:v>
                </c:pt>
                <c:pt idx="45">
                  <c:v>89.0399</c:v>
                </c:pt>
                <c:pt idx="46">
                  <c:v>89.603</c:v>
                </c:pt>
                <c:pt idx="47">
                  <c:v>90.1284</c:v>
                </c:pt>
                <c:pt idx="48">
                  <c:v>90.5857</c:v>
                </c:pt>
                <c:pt idx="49">
                  <c:v>91.0484</c:v>
                </c:pt>
                <c:pt idx="50">
                  <c:v>91.5706</c:v>
                </c:pt>
                <c:pt idx="51">
                  <c:v>92.0168</c:v>
                </c:pt>
                <c:pt idx="52">
                  <c:v>92.3484</c:v>
                </c:pt>
                <c:pt idx="53">
                  <c:v>92.6363</c:v>
                </c:pt>
                <c:pt idx="54">
                  <c:v>92.8887</c:v>
                </c:pt>
                <c:pt idx="55">
                  <c:v>93.1816</c:v>
                </c:pt>
                <c:pt idx="56">
                  <c:v>93.535</c:v>
                </c:pt>
                <c:pt idx="57">
                  <c:v>93.9106</c:v>
                </c:pt>
                <c:pt idx="58">
                  <c:v>94.3402</c:v>
                </c:pt>
                <c:pt idx="59">
                  <c:v>94.8842</c:v>
                </c:pt>
                <c:pt idx="60">
                  <c:v>95.5622</c:v>
                </c:pt>
                <c:pt idx="61">
                  <c:v>96.2811</c:v>
                </c:pt>
                <c:pt idx="62">
                  <c:v>96.9632</c:v>
                </c:pt>
                <c:pt idx="63">
                  <c:v>97.6417</c:v>
                </c:pt>
                <c:pt idx="64">
                  <c:v>98.3171</c:v>
                </c:pt>
                <c:pt idx="65">
                  <c:v>98.9224</c:v>
                </c:pt>
                <c:pt idx="66">
                  <c:v>99.486</c:v>
                </c:pt>
                <c:pt idx="67">
                  <c:v>100.076</c:v>
                </c:pt>
                <c:pt idx="68">
                  <c:v>100.66</c:v>
                </c:pt>
                <c:pt idx="69">
                  <c:v>101.224</c:v>
                </c:pt>
                <c:pt idx="70">
                  <c:v>101.819</c:v>
                </c:pt>
                <c:pt idx="71">
                  <c:v>102.32</c:v>
                </c:pt>
                <c:pt idx="72">
                  <c:v>102.641</c:v>
                </c:pt>
                <c:pt idx="73">
                  <c:v>102.92</c:v>
                </c:pt>
                <c:pt idx="74">
                  <c:v>103.149</c:v>
                </c:pt>
                <c:pt idx="75">
                  <c:v>103.371</c:v>
                </c:pt>
                <c:pt idx="76">
                  <c:v>103.794</c:v>
                </c:pt>
                <c:pt idx="77">
                  <c:v>104.429</c:v>
                </c:pt>
                <c:pt idx="78">
                  <c:v>105.124</c:v>
                </c:pt>
                <c:pt idx="79">
                  <c:v>105.746</c:v>
                </c:pt>
                <c:pt idx="80">
                  <c:v>106.263</c:v>
                </c:pt>
                <c:pt idx="81">
                  <c:v>106.732</c:v>
                </c:pt>
                <c:pt idx="82">
                  <c:v>107.153</c:v>
                </c:pt>
                <c:pt idx="83">
                  <c:v>107.539</c:v>
                </c:pt>
                <c:pt idx="84">
                  <c:v>107.972</c:v>
                </c:pt>
                <c:pt idx="85">
                  <c:v>108.483</c:v>
                </c:pt>
                <c:pt idx="86">
                  <c:v>109.029</c:v>
                </c:pt>
                <c:pt idx="87">
                  <c:v>109.454</c:v>
                </c:pt>
                <c:pt idx="88">
                  <c:v>109.672</c:v>
                </c:pt>
                <c:pt idx="89">
                  <c:v>109.764</c:v>
                </c:pt>
                <c:pt idx="90">
                  <c:v>109.791</c:v>
                </c:pt>
                <c:pt idx="91">
                  <c:v>109.779</c:v>
                </c:pt>
                <c:pt idx="92">
                  <c:v>109.805</c:v>
                </c:pt>
                <c:pt idx="93">
                  <c:v>109.865</c:v>
                </c:pt>
                <c:pt idx="94">
                  <c:v>109.878</c:v>
                </c:pt>
                <c:pt idx="95">
                  <c:v>109.884</c:v>
                </c:pt>
                <c:pt idx="96">
                  <c:v>109.979</c:v>
                </c:pt>
                <c:pt idx="97">
                  <c:v>110.164</c:v>
                </c:pt>
                <c:pt idx="98">
                  <c:v>110.384</c:v>
                </c:pt>
                <c:pt idx="99">
                  <c:v>110.603</c:v>
                </c:pt>
                <c:pt idx="100">
                  <c:v>110.785</c:v>
                </c:pt>
                <c:pt idx="101">
                  <c:v>110.955</c:v>
                </c:pt>
                <c:pt idx="102">
                  <c:v>111.148</c:v>
                </c:pt>
                <c:pt idx="103">
                  <c:v>111.298</c:v>
                </c:pt>
                <c:pt idx="104">
                  <c:v>111.372</c:v>
                </c:pt>
                <c:pt idx="105">
                  <c:v>111.405</c:v>
                </c:pt>
                <c:pt idx="106">
                  <c:v>111.452</c:v>
                </c:pt>
                <c:pt idx="107">
                  <c:v>111.581</c:v>
                </c:pt>
                <c:pt idx="108">
                  <c:v>111.697</c:v>
                </c:pt>
                <c:pt idx="109">
                  <c:v>111.685</c:v>
                </c:pt>
                <c:pt idx="110">
                  <c:v>111.584</c:v>
                </c:pt>
                <c:pt idx="111">
                  <c:v>111.469</c:v>
                </c:pt>
                <c:pt idx="112">
                  <c:v>111.434</c:v>
                </c:pt>
                <c:pt idx="113">
                  <c:v>111.443</c:v>
                </c:pt>
                <c:pt idx="114">
                  <c:v>111.463</c:v>
                </c:pt>
                <c:pt idx="115">
                  <c:v>111.597</c:v>
                </c:pt>
                <c:pt idx="116">
                  <c:v>111.828</c:v>
                </c:pt>
                <c:pt idx="117">
                  <c:v>112.091</c:v>
                </c:pt>
                <c:pt idx="118">
                  <c:v>112.364</c:v>
                </c:pt>
                <c:pt idx="119">
                  <c:v>112.611</c:v>
                </c:pt>
                <c:pt idx="120">
                  <c:v>112.854</c:v>
                </c:pt>
                <c:pt idx="121">
                  <c:v>113.122</c:v>
                </c:pt>
                <c:pt idx="122">
                  <c:v>113.426</c:v>
                </c:pt>
                <c:pt idx="123">
                  <c:v>113.771</c:v>
                </c:pt>
                <c:pt idx="124">
                  <c:v>114.098</c:v>
                </c:pt>
                <c:pt idx="125">
                  <c:v>114.413</c:v>
                </c:pt>
                <c:pt idx="126">
                  <c:v>114.712</c:v>
                </c:pt>
                <c:pt idx="127">
                  <c:v>114.977</c:v>
                </c:pt>
              </c:numCache>
            </c:numRef>
          </c:val>
          <c:smooth val="0"/>
        </c:ser>
        <c:axId val="29578823"/>
        <c:axId val="64882816"/>
      </c:lineChart>
      <c:catAx>
        <c:axId val="2957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882816"/>
        <c:crossesAt val="60"/>
        <c:auto val="0"/>
        <c:lblOffset val="100"/>
        <c:tickLblSkip val="6"/>
        <c:noMultiLvlLbl val="0"/>
      </c:catAx>
      <c:valAx>
        <c:axId val="6488281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7882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Taulukko!$X$3:$X$136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122.27</c:v>
                </c:pt>
                <c:pt idx="124">
                  <c:v>122.02</c:v>
                </c:pt>
                <c:pt idx="125">
                  <c:v>148.93</c:v>
                </c:pt>
                <c:pt idx="126">
                  <c:v>158.67</c:v>
                </c:pt>
                <c:pt idx="127">
                  <c:v>121.51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Taulukko!$Y$3:$Y$136</c:f>
              <c:numCache>
                <c:ptCount val="134"/>
                <c:pt idx="0">
                  <c:v>81.1135</c:v>
                </c:pt>
                <c:pt idx="1">
                  <c:v>81.7231</c:v>
                </c:pt>
                <c:pt idx="2">
                  <c:v>77.3832</c:v>
                </c:pt>
                <c:pt idx="3">
                  <c:v>82.9396</c:v>
                </c:pt>
                <c:pt idx="4">
                  <c:v>83.4831</c:v>
                </c:pt>
                <c:pt idx="5">
                  <c:v>84.0121</c:v>
                </c:pt>
                <c:pt idx="6">
                  <c:v>84.4238</c:v>
                </c:pt>
                <c:pt idx="7">
                  <c:v>85.0125</c:v>
                </c:pt>
                <c:pt idx="8">
                  <c:v>85.4984</c:v>
                </c:pt>
                <c:pt idx="9">
                  <c:v>85.5601</c:v>
                </c:pt>
                <c:pt idx="10">
                  <c:v>86.3192</c:v>
                </c:pt>
                <c:pt idx="11">
                  <c:v>87.0661</c:v>
                </c:pt>
                <c:pt idx="12">
                  <c:v>87.1778</c:v>
                </c:pt>
                <c:pt idx="13">
                  <c:v>87.465</c:v>
                </c:pt>
                <c:pt idx="14">
                  <c:v>87.7198</c:v>
                </c:pt>
                <c:pt idx="15">
                  <c:v>88.0453</c:v>
                </c:pt>
                <c:pt idx="16">
                  <c:v>88.2554</c:v>
                </c:pt>
                <c:pt idx="17">
                  <c:v>88.4713</c:v>
                </c:pt>
                <c:pt idx="18">
                  <c:v>88.4562</c:v>
                </c:pt>
                <c:pt idx="19">
                  <c:v>89.0424</c:v>
                </c:pt>
                <c:pt idx="20">
                  <c:v>89.0093</c:v>
                </c:pt>
                <c:pt idx="21">
                  <c:v>90.0683</c:v>
                </c:pt>
                <c:pt idx="22">
                  <c:v>90.0243</c:v>
                </c:pt>
                <c:pt idx="23">
                  <c:v>89.8708</c:v>
                </c:pt>
                <c:pt idx="24">
                  <c:v>90.3501</c:v>
                </c:pt>
                <c:pt idx="25">
                  <c:v>90.111</c:v>
                </c:pt>
                <c:pt idx="26">
                  <c:v>90.2824</c:v>
                </c:pt>
                <c:pt idx="27">
                  <c:v>90.2476</c:v>
                </c:pt>
                <c:pt idx="28">
                  <c:v>90.621</c:v>
                </c:pt>
                <c:pt idx="29">
                  <c:v>90.7507</c:v>
                </c:pt>
                <c:pt idx="30">
                  <c:v>91.4301</c:v>
                </c:pt>
                <c:pt idx="31">
                  <c:v>91.0248</c:v>
                </c:pt>
                <c:pt idx="32">
                  <c:v>91.3176</c:v>
                </c:pt>
                <c:pt idx="33">
                  <c:v>91.038</c:v>
                </c:pt>
                <c:pt idx="34">
                  <c:v>91.0521</c:v>
                </c:pt>
                <c:pt idx="35">
                  <c:v>91.0468</c:v>
                </c:pt>
                <c:pt idx="36">
                  <c:v>91.4927</c:v>
                </c:pt>
                <c:pt idx="37">
                  <c:v>92.3934</c:v>
                </c:pt>
                <c:pt idx="38">
                  <c:v>92.3487</c:v>
                </c:pt>
                <c:pt idx="39">
                  <c:v>92.732</c:v>
                </c:pt>
                <c:pt idx="40">
                  <c:v>92.7658</c:v>
                </c:pt>
                <c:pt idx="41">
                  <c:v>92.7743</c:v>
                </c:pt>
                <c:pt idx="42">
                  <c:v>92.5349</c:v>
                </c:pt>
                <c:pt idx="43">
                  <c:v>93.1979</c:v>
                </c:pt>
                <c:pt idx="44">
                  <c:v>93.6767</c:v>
                </c:pt>
                <c:pt idx="45">
                  <c:v>93.5209</c:v>
                </c:pt>
                <c:pt idx="46">
                  <c:v>93.9189</c:v>
                </c:pt>
                <c:pt idx="47">
                  <c:v>94.3476</c:v>
                </c:pt>
                <c:pt idx="48">
                  <c:v>94.5875</c:v>
                </c:pt>
                <c:pt idx="49">
                  <c:v>94.4831</c:v>
                </c:pt>
                <c:pt idx="50">
                  <c:v>94.5717</c:v>
                </c:pt>
                <c:pt idx="51">
                  <c:v>94.7746</c:v>
                </c:pt>
                <c:pt idx="52">
                  <c:v>94.8472</c:v>
                </c:pt>
                <c:pt idx="53">
                  <c:v>95.0702</c:v>
                </c:pt>
                <c:pt idx="54">
                  <c:v>96.1145</c:v>
                </c:pt>
                <c:pt idx="55">
                  <c:v>96.2115</c:v>
                </c:pt>
                <c:pt idx="56">
                  <c:v>96.0781</c:v>
                </c:pt>
                <c:pt idx="57">
                  <c:v>96.9303</c:v>
                </c:pt>
                <c:pt idx="58">
                  <c:v>97.0266</c:v>
                </c:pt>
                <c:pt idx="59">
                  <c:v>97.34</c:v>
                </c:pt>
                <c:pt idx="60">
                  <c:v>97.4152</c:v>
                </c:pt>
                <c:pt idx="61">
                  <c:v>97.6572</c:v>
                </c:pt>
                <c:pt idx="62">
                  <c:v>98.7904</c:v>
                </c:pt>
                <c:pt idx="63">
                  <c:v>99.0013</c:v>
                </c:pt>
                <c:pt idx="64">
                  <c:v>99.4663</c:v>
                </c:pt>
                <c:pt idx="65">
                  <c:v>100.11</c:v>
                </c:pt>
                <c:pt idx="66">
                  <c:v>100.376</c:v>
                </c:pt>
                <c:pt idx="67">
                  <c:v>100.375</c:v>
                </c:pt>
                <c:pt idx="68">
                  <c:v>101.193</c:v>
                </c:pt>
                <c:pt idx="69">
                  <c:v>101.201</c:v>
                </c:pt>
                <c:pt idx="70">
                  <c:v>101.884</c:v>
                </c:pt>
                <c:pt idx="71">
                  <c:v>102.546</c:v>
                </c:pt>
                <c:pt idx="72">
                  <c:v>102.999</c:v>
                </c:pt>
                <c:pt idx="73">
                  <c:v>104.003</c:v>
                </c:pt>
                <c:pt idx="74">
                  <c:v>103.753</c:v>
                </c:pt>
                <c:pt idx="75">
                  <c:v>104.305</c:v>
                </c:pt>
                <c:pt idx="76">
                  <c:v>104.785</c:v>
                </c:pt>
                <c:pt idx="77">
                  <c:v>105.494</c:v>
                </c:pt>
                <c:pt idx="78">
                  <c:v>105.702</c:v>
                </c:pt>
                <c:pt idx="79">
                  <c:v>106.697</c:v>
                </c:pt>
                <c:pt idx="80">
                  <c:v>106.867</c:v>
                </c:pt>
                <c:pt idx="81">
                  <c:v>107.753</c:v>
                </c:pt>
                <c:pt idx="82">
                  <c:v>107.974</c:v>
                </c:pt>
                <c:pt idx="83">
                  <c:v>107.927</c:v>
                </c:pt>
                <c:pt idx="84">
                  <c:v>108.802</c:v>
                </c:pt>
                <c:pt idx="85">
                  <c:v>108.918</c:v>
                </c:pt>
                <c:pt idx="86">
                  <c:v>109.765</c:v>
                </c:pt>
                <c:pt idx="87">
                  <c:v>110.152</c:v>
                </c:pt>
                <c:pt idx="88">
                  <c:v>110.516</c:v>
                </c:pt>
                <c:pt idx="89">
                  <c:v>110.547</c:v>
                </c:pt>
                <c:pt idx="90">
                  <c:v>111.418</c:v>
                </c:pt>
                <c:pt idx="91">
                  <c:v>111.597</c:v>
                </c:pt>
                <c:pt idx="92">
                  <c:v>111.891</c:v>
                </c:pt>
                <c:pt idx="93">
                  <c:v>112.403</c:v>
                </c:pt>
                <c:pt idx="94">
                  <c:v>112.864</c:v>
                </c:pt>
                <c:pt idx="95">
                  <c:v>113.554</c:v>
                </c:pt>
                <c:pt idx="96">
                  <c:v>113.563</c:v>
                </c:pt>
                <c:pt idx="97">
                  <c:v>113.967</c:v>
                </c:pt>
                <c:pt idx="98">
                  <c:v>114.187</c:v>
                </c:pt>
                <c:pt idx="99">
                  <c:v>115.046</c:v>
                </c:pt>
                <c:pt idx="100">
                  <c:v>115.908</c:v>
                </c:pt>
                <c:pt idx="101">
                  <c:v>116.297</c:v>
                </c:pt>
                <c:pt idx="102">
                  <c:v>116.263</c:v>
                </c:pt>
                <c:pt idx="103">
                  <c:v>116.735</c:v>
                </c:pt>
                <c:pt idx="104">
                  <c:v>117.525</c:v>
                </c:pt>
                <c:pt idx="105">
                  <c:v>117.387</c:v>
                </c:pt>
                <c:pt idx="106">
                  <c:v>117.956</c:v>
                </c:pt>
                <c:pt idx="107">
                  <c:v>118.576</c:v>
                </c:pt>
                <c:pt idx="108">
                  <c:v>119.77</c:v>
                </c:pt>
                <c:pt idx="109">
                  <c:v>119.757</c:v>
                </c:pt>
                <c:pt idx="110">
                  <c:v>120.235</c:v>
                </c:pt>
                <c:pt idx="111">
                  <c:v>120.42</c:v>
                </c:pt>
                <c:pt idx="112">
                  <c:v>120.645</c:v>
                </c:pt>
                <c:pt idx="113">
                  <c:v>121.111</c:v>
                </c:pt>
                <c:pt idx="114">
                  <c:v>121.322</c:v>
                </c:pt>
                <c:pt idx="115">
                  <c:v>122.104</c:v>
                </c:pt>
                <c:pt idx="116">
                  <c:v>122.346</c:v>
                </c:pt>
                <c:pt idx="117">
                  <c:v>123.103</c:v>
                </c:pt>
                <c:pt idx="118">
                  <c:v>123.452</c:v>
                </c:pt>
                <c:pt idx="119">
                  <c:v>123.7</c:v>
                </c:pt>
                <c:pt idx="120">
                  <c:v>123.525</c:v>
                </c:pt>
                <c:pt idx="121">
                  <c:v>124.299</c:v>
                </c:pt>
                <c:pt idx="122">
                  <c:v>124.734</c:v>
                </c:pt>
                <c:pt idx="123">
                  <c:v>125.075</c:v>
                </c:pt>
                <c:pt idx="124">
                  <c:v>125.422</c:v>
                </c:pt>
                <c:pt idx="125">
                  <c:v>126.085</c:v>
                </c:pt>
                <c:pt idx="126">
                  <c:v>126.569</c:v>
                </c:pt>
                <c:pt idx="127">
                  <c:v>126.477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Taulukko!$Z$3:$Z$136</c:f>
              <c:numCache>
                <c:ptCount val="134"/>
                <c:pt idx="0">
                  <c:v>81.2588</c:v>
                </c:pt>
                <c:pt idx="1">
                  <c:v>81.7893</c:v>
                </c:pt>
                <c:pt idx="2">
                  <c:v>82.3303</c:v>
                </c:pt>
                <c:pt idx="3">
                  <c:v>82.8695</c:v>
                </c:pt>
                <c:pt idx="4">
                  <c:v>83.3986</c:v>
                </c:pt>
                <c:pt idx="5">
                  <c:v>83.9132</c:v>
                </c:pt>
                <c:pt idx="6">
                  <c:v>84.4125</c:v>
                </c:pt>
                <c:pt idx="7">
                  <c:v>84.8964</c:v>
                </c:pt>
                <c:pt idx="8">
                  <c:v>85.3587</c:v>
                </c:pt>
                <c:pt idx="9">
                  <c:v>85.8053</c:v>
                </c:pt>
                <c:pt idx="10">
                  <c:v>86.2486</c:v>
                </c:pt>
                <c:pt idx="11">
                  <c:v>86.6687</c:v>
                </c:pt>
                <c:pt idx="12">
                  <c:v>87.0415</c:v>
                </c:pt>
                <c:pt idx="13">
                  <c:v>87.3742</c:v>
                </c:pt>
                <c:pt idx="14">
                  <c:v>87.6802</c:v>
                </c:pt>
                <c:pt idx="15">
                  <c:v>87.9648</c:v>
                </c:pt>
                <c:pt idx="16">
                  <c:v>88.2305</c:v>
                </c:pt>
                <c:pt idx="17">
                  <c:v>88.4828</c:v>
                </c:pt>
                <c:pt idx="18">
                  <c:v>88.736</c:v>
                </c:pt>
                <c:pt idx="19">
                  <c:v>88.9992</c:v>
                </c:pt>
                <c:pt idx="20">
                  <c:v>89.2696</c:v>
                </c:pt>
                <c:pt idx="21">
                  <c:v>89.5298</c:v>
                </c:pt>
                <c:pt idx="22">
                  <c:v>89.7454</c:v>
                </c:pt>
                <c:pt idx="23">
                  <c:v>89.9177</c:v>
                </c:pt>
                <c:pt idx="24">
                  <c:v>90.0664</c:v>
                </c:pt>
                <c:pt idx="25">
                  <c:v>90.1951</c:v>
                </c:pt>
                <c:pt idx="26">
                  <c:v>90.318</c:v>
                </c:pt>
                <c:pt idx="27">
                  <c:v>90.4519</c:v>
                </c:pt>
                <c:pt idx="28">
                  <c:v>90.6005</c:v>
                </c:pt>
                <c:pt idx="29">
                  <c:v>90.7566</c:v>
                </c:pt>
                <c:pt idx="30">
                  <c:v>90.8981</c:v>
                </c:pt>
                <c:pt idx="31">
                  <c:v>91.009</c:v>
                </c:pt>
                <c:pt idx="32">
                  <c:v>91.101</c:v>
                </c:pt>
                <c:pt idx="33">
                  <c:v>91.193</c:v>
                </c:pt>
                <c:pt idx="34">
                  <c:v>91.3092</c:v>
                </c:pt>
                <c:pt idx="35">
                  <c:v>91.4761</c:v>
                </c:pt>
                <c:pt idx="36">
                  <c:v>91.7013</c:v>
                </c:pt>
                <c:pt idx="37">
                  <c:v>91.9535</c:v>
                </c:pt>
                <c:pt idx="38">
                  <c:v>92.1903</c:v>
                </c:pt>
                <c:pt idx="39">
                  <c:v>92.4004</c:v>
                </c:pt>
                <c:pt idx="40">
                  <c:v>92.5857</c:v>
                </c:pt>
                <c:pt idx="41">
                  <c:v>92.756</c:v>
                </c:pt>
                <c:pt idx="42">
                  <c:v>92.9414</c:v>
                </c:pt>
                <c:pt idx="43">
                  <c:v>93.1609</c:v>
                </c:pt>
                <c:pt idx="44">
                  <c:v>93.3919</c:v>
                </c:pt>
                <c:pt idx="45">
                  <c:v>93.616</c:v>
                </c:pt>
                <c:pt idx="46">
                  <c:v>93.843</c:v>
                </c:pt>
                <c:pt idx="47">
                  <c:v>94.0675</c:v>
                </c:pt>
                <c:pt idx="48">
                  <c:v>94.2701</c:v>
                </c:pt>
                <c:pt idx="49">
                  <c:v>94.4525</c:v>
                </c:pt>
                <c:pt idx="50">
                  <c:v>94.6374</c:v>
                </c:pt>
                <c:pt idx="51">
                  <c:v>94.8434</c:v>
                </c:pt>
                <c:pt idx="52">
                  <c:v>95.0818</c:v>
                </c:pt>
                <c:pt idx="53">
                  <c:v>95.3666</c:v>
                </c:pt>
                <c:pt idx="54">
                  <c:v>95.6838</c:v>
                </c:pt>
                <c:pt idx="55">
                  <c:v>95.9949</c:v>
                </c:pt>
                <c:pt idx="56">
                  <c:v>96.3034</c:v>
                </c:pt>
                <c:pt idx="57">
                  <c:v>96.6274</c:v>
                </c:pt>
                <c:pt idx="58">
                  <c:v>96.9551</c:v>
                </c:pt>
                <c:pt idx="59">
                  <c:v>97.2857</c:v>
                </c:pt>
                <c:pt idx="60">
                  <c:v>97.6372</c:v>
                </c:pt>
                <c:pt idx="61">
                  <c:v>98.0334</c:v>
                </c:pt>
                <c:pt idx="62">
                  <c:v>98.4698</c:v>
                </c:pt>
                <c:pt idx="63">
                  <c:v>98.9124</c:v>
                </c:pt>
                <c:pt idx="64">
                  <c:v>99.3503</c:v>
                </c:pt>
                <c:pt idx="65">
                  <c:v>99.7804</c:v>
                </c:pt>
                <c:pt idx="66">
                  <c:v>100.192</c:v>
                </c:pt>
                <c:pt idx="67">
                  <c:v>100.602</c:v>
                </c:pt>
                <c:pt idx="68">
                  <c:v>101.028</c:v>
                </c:pt>
                <c:pt idx="69">
                  <c:v>101.474</c:v>
                </c:pt>
                <c:pt idx="70">
                  <c:v>101.949</c:v>
                </c:pt>
                <c:pt idx="71">
                  <c:v>102.448</c:v>
                </c:pt>
                <c:pt idx="72">
                  <c:v>102.953</c:v>
                </c:pt>
                <c:pt idx="73">
                  <c:v>103.443</c:v>
                </c:pt>
                <c:pt idx="74">
                  <c:v>103.91</c:v>
                </c:pt>
                <c:pt idx="75">
                  <c:v>104.378</c:v>
                </c:pt>
                <c:pt idx="76">
                  <c:v>104.868</c:v>
                </c:pt>
                <c:pt idx="77">
                  <c:v>105.368</c:v>
                </c:pt>
                <c:pt idx="78">
                  <c:v>105.874</c:v>
                </c:pt>
                <c:pt idx="79">
                  <c:v>106.381</c:v>
                </c:pt>
                <c:pt idx="80">
                  <c:v>106.876</c:v>
                </c:pt>
                <c:pt idx="81">
                  <c:v>107.348</c:v>
                </c:pt>
                <c:pt idx="82">
                  <c:v>107.789</c:v>
                </c:pt>
                <c:pt idx="83">
                  <c:v>108.215</c:v>
                </c:pt>
                <c:pt idx="84">
                  <c:v>108.649</c:v>
                </c:pt>
                <c:pt idx="85">
                  <c:v>109.089</c:v>
                </c:pt>
                <c:pt idx="86">
                  <c:v>109.531</c:v>
                </c:pt>
                <c:pt idx="87">
                  <c:v>109.959</c:v>
                </c:pt>
                <c:pt idx="88">
                  <c:v>110.365</c:v>
                </c:pt>
                <c:pt idx="89">
                  <c:v>110.765</c:v>
                </c:pt>
                <c:pt idx="90">
                  <c:v>111.171</c:v>
                </c:pt>
                <c:pt idx="91">
                  <c:v>111.573</c:v>
                </c:pt>
                <c:pt idx="92">
                  <c:v>111.975</c:v>
                </c:pt>
                <c:pt idx="93">
                  <c:v>112.39</c:v>
                </c:pt>
                <c:pt idx="94">
                  <c:v>112.815</c:v>
                </c:pt>
                <c:pt idx="95">
                  <c:v>113.235</c:v>
                </c:pt>
                <c:pt idx="96">
                  <c:v>113.645</c:v>
                </c:pt>
                <c:pt idx="97">
                  <c:v>114.065</c:v>
                </c:pt>
                <c:pt idx="98">
                  <c:v>114.516</c:v>
                </c:pt>
                <c:pt idx="99">
                  <c:v>115</c:v>
                </c:pt>
                <c:pt idx="100">
                  <c:v>115.488</c:v>
                </c:pt>
                <c:pt idx="101">
                  <c:v>115.944</c:v>
                </c:pt>
                <c:pt idx="102">
                  <c:v>116.373</c:v>
                </c:pt>
                <c:pt idx="103">
                  <c:v>116.807</c:v>
                </c:pt>
                <c:pt idx="104">
                  <c:v>117.246</c:v>
                </c:pt>
                <c:pt idx="105">
                  <c:v>117.687</c:v>
                </c:pt>
                <c:pt idx="106">
                  <c:v>118.152</c:v>
                </c:pt>
                <c:pt idx="107">
                  <c:v>118.647</c:v>
                </c:pt>
                <c:pt idx="108">
                  <c:v>119.136</c:v>
                </c:pt>
                <c:pt idx="109">
                  <c:v>119.582</c:v>
                </c:pt>
                <c:pt idx="110">
                  <c:v>119.988</c:v>
                </c:pt>
                <c:pt idx="111">
                  <c:v>120.371</c:v>
                </c:pt>
                <c:pt idx="112">
                  <c:v>120.748</c:v>
                </c:pt>
                <c:pt idx="113">
                  <c:v>121.135</c:v>
                </c:pt>
                <c:pt idx="114">
                  <c:v>121.538</c:v>
                </c:pt>
                <c:pt idx="115">
                  <c:v>121.956</c:v>
                </c:pt>
                <c:pt idx="116">
                  <c:v>122.378</c:v>
                </c:pt>
                <c:pt idx="117">
                  <c:v>122.79</c:v>
                </c:pt>
                <c:pt idx="118">
                  <c:v>123.179</c:v>
                </c:pt>
                <c:pt idx="119">
                  <c:v>123.537</c:v>
                </c:pt>
                <c:pt idx="120">
                  <c:v>123.894</c:v>
                </c:pt>
                <c:pt idx="121">
                  <c:v>124.273</c:v>
                </c:pt>
                <c:pt idx="122">
                  <c:v>124.668</c:v>
                </c:pt>
                <c:pt idx="123">
                  <c:v>125.064</c:v>
                </c:pt>
                <c:pt idx="124">
                  <c:v>125.465</c:v>
                </c:pt>
                <c:pt idx="125">
                  <c:v>125.865</c:v>
                </c:pt>
                <c:pt idx="126">
                  <c:v>126.246</c:v>
                </c:pt>
                <c:pt idx="127">
                  <c:v>126.607</c:v>
                </c:pt>
              </c:numCache>
            </c:numRef>
          </c:val>
          <c:smooth val="0"/>
        </c:ser>
        <c:axId val="47074433"/>
        <c:axId val="21016714"/>
      </c:lineChart>
      <c:catAx>
        <c:axId val="4707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016714"/>
        <c:crossesAt val="60"/>
        <c:auto val="0"/>
        <c:lblOffset val="100"/>
        <c:tickLblSkip val="6"/>
        <c:tickMarkSkip val="2"/>
        <c:noMultiLvlLbl val="0"/>
      </c:catAx>
      <c:valAx>
        <c:axId val="2101671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744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Taulukko!$AB$3:$AB$136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125.77</c:v>
                </c:pt>
                <c:pt idx="124">
                  <c:v>128.77</c:v>
                </c:pt>
                <c:pt idx="125">
                  <c:v>150.9</c:v>
                </c:pt>
                <c:pt idx="126">
                  <c:v>140.78</c:v>
                </c:pt>
                <c:pt idx="127">
                  <c:v>120.08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Taulukko!$AC$3:$AC$136</c:f>
              <c:numCache>
                <c:ptCount val="134"/>
                <c:pt idx="0">
                  <c:v>58.6036</c:v>
                </c:pt>
                <c:pt idx="1">
                  <c:v>59.1456</c:v>
                </c:pt>
                <c:pt idx="2">
                  <c:v>59.7608</c:v>
                </c:pt>
                <c:pt idx="3">
                  <c:v>60.3716</c:v>
                </c:pt>
                <c:pt idx="4">
                  <c:v>61.0093</c:v>
                </c:pt>
                <c:pt idx="5">
                  <c:v>61.6376</c:v>
                </c:pt>
                <c:pt idx="6">
                  <c:v>62.0569</c:v>
                </c:pt>
                <c:pt idx="7">
                  <c:v>62.6912</c:v>
                </c:pt>
                <c:pt idx="8">
                  <c:v>62.9893</c:v>
                </c:pt>
                <c:pt idx="9">
                  <c:v>63.4059</c:v>
                </c:pt>
                <c:pt idx="10">
                  <c:v>64.0312</c:v>
                </c:pt>
                <c:pt idx="11">
                  <c:v>64.7821</c:v>
                </c:pt>
                <c:pt idx="12">
                  <c:v>65.1177</c:v>
                </c:pt>
                <c:pt idx="13">
                  <c:v>65.6761</c:v>
                </c:pt>
                <c:pt idx="14">
                  <c:v>66.3609</c:v>
                </c:pt>
                <c:pt idx="15">
                  <c:v>66.9448</c:v>
                </c:pt>
                <c:pt idx="16">
                  <c:v>67.5417</c:v>
                </c:pt>
                <c:pt idx="17">
                  <c:v>68.0921</c:v>
                </c:pt>
                <c:pt idx="18">
                  <c:v>68.9474</c:v>
                </c:pt>
                <c:pt idx="19">
                  <c:v>72.2996</c:v>
                </c:pt>
                <c:pt idx="20">
                  <c:v>72.7449</c:v>
                </c:pt>
                <c:pt idx="21">
                  <c:v>73.1326</c:v>
                </c:pt>
                <c:pt idx="22">
                  <c:v>73.6384</c:v>
                </c:pt>
                <c:pt idx="23">
                  <c:v>73.9457</c:v>
                </c:pt>
                <c:pt idx="24">
                  <c:v>74.8857</c:v>
                </c:pt>
                <c:pt idx="25">
                  <c:v>75.489</c:v>
                </c:pt>
                <c:pt idx="26">
                  <c:v>75.8765</c:v>
                </c:pt>
                <c:pt idx="27">
                  <c:v>76.6084</c:v>
                </c:pt>
                <c:pt idx="28">
                  <c:v>77.368</c:v>
                </c:pt>
                <c:pt idx="29">
                  <c:v>78.1777</c:v>
                </c:pt>
                <c:pt idx="30">
                  <c:v>78.9323</c:v>
                </c:pt>
                <c:pt idx="31">
                  <c:v>79.3694</c:v>
                </c:pt>
                <c:pt idx="32">
                  <c:v>79.9311</c:v>
                </c:pt>
                <c:pt idx="33">
                  <c:v>80.7717</c:v>
                </c:pt>
                <c:pt idx="34">
                  <c:v>81.4177</c:v>
                </c:pt>
                <c:pt idx="35">
                  <c:v>82.0103</c:v>
                </c:pt>
                <c:pt idx="36">
                  <c:v>82.5807</c:v>
                </c:pt>
                <c:pt idx="37">
                  <c:v>83.4471</c:v>
                </c:pt>
                <c:pt idx="38">
                  <c:v>84.3268</c:v>
                </c:pt>
                <c:pt idx="39">
                  <c:v>85.1192</c:v>
                </c:pt>
                <c:pt idx="40">
                  <c:v>85.5646</c:v>
                </c:pt>
                <c:pt idx="41">
                  <c:v>86.3208</c:v>
                </c:pt>
                <c:pt idx="42">
                  <c:v>87.0567</c:v>
                </c:pt>
                <c:pt idx="43">
                  <c:v>87.7794</c:v>
                </c:pt>
                <c:pt idx="44">
                  <c:v>88.1783</c:v>
                </c:pt>
                <c:pt idx="45">
                  <c:v>88.7677</c:v>
                </c:pt>
                <c:pt idx="46">
                  <c:v>88.9937</c:v>
                </c:pt>
                <c:pt idx="47">
                  <c:v>89.8938</c:v>
                </c:pt>
                <c:pt idx="48">
                  <c:v>90.6262</c:v>
                </c:pt>
                <c:pt idx="49">
                  <c:v>91.036</c:v>
                </c:pt>
                <c:pt idx="50">
                  <c:v>91.1059</c:v>
                </c:pt>
                <c:pt idx="51">
                  <c:v>91.5289</c:v>
                </c:pt>
                <c:pt idx="52">
                  <c:v>92.3183</c:v>
                </c:pt>
                <c:pt idx="53">
                  <c:v>92.4502</c:v>
                </c:pt>
                <c:pt idx="54">
                  <c:v>95.5755</c:v>
                </c:pt>
                <c:pt idx="55">
                  <c:v>93.3142</c:v>
                </c:pt>
                <c:pt idx="56">
                  <c:v>94.1291</c:v>
                </c:pt>
                <c:pt idx="57">
                  <c:v>94.7707</c:v>
                </c:pt>
                <c:pt idx="58">
                  <c:v>95.5518</c:v>
                </c:pt>
                <c:pt idx="59">
                  <c:v>95.6874</c:v>
                </c:pt>
                <c:pt idx="60">
                  <c:v>96.3254</c:v>
                </c:pt>
                <c:pt idx="61">
                  <c:v>97.0812</c:v>
                </c:pt>
                <c:pt idx="62">
                  <c:v>98.2464</c:v>
                </c:pt>
                <c:pt idx="63">
                  <c:v>98.5262</c:v>
                </c:pt>
                <c:pt idx="64">
                  <c:v>99.0048</c:v>
                </c:pt>
                <c:pt idx="65">
                  <c:v>99.8103</c:v>
                </c:pt>
                <c:pt idx="66">
                  <c:v>100.24</c:v>
                </c:pt>
                <c:pt idx="67">
                  <c:v>100.679</c:v>
                </c:pt>
                <c:pt idx="68">
                  <c:v>100.987</c:v>
                </c:pt>
                <c:pt idx="69">
                  <c:v>101.209</c:v>
                </c:pt>
                <c:pt idx="70">
                  <c:v>101.941</c:v>
                </c:pt>
                <c:pt idx="71">
                  <c:v>102.853</c:v>
                </c:pt>
                <c:pt idx="72">
                  <c:v>102.702</c:v>
                </c:pt>
                <c:pt idx="73">
                  <c:v>103.206</c:v>
                </c:pt>
                <c:pt idx="74">
                  <c:v>103.587</c:v>
                </c:pt>
                <c:pt idx="75">
                  <c:v>104.215</c:v>
                </c:pt>
                <c:pt idx="76">
                  <c:v>104.409</c:v>
                </c:pt>
                <c:pt idx="77">
                  <c:v>105.136</c:v>
                </c:pt>
                <c:pt idx="78">
                  <c:v>105.538</c:v>
                </c:pt>
                <c:pt idx="79">
                  <c:v>106.186</c:v>
                </c:pt>
                <c:pt idx="80">
                  <c:v>106.493</c:v>
                </c:pt>
                <c:pt idx="81">
                  <c:v>106.959</c:v>
                </c:pt>
                <c:pt idx="82">
                  <c:v>107.259</c:v>
                </c:pt>
                <c:pt idx="83">
                  <c:v>107.509</c:v>
                </c:pt>
                <c:pt idx="84">
                  <c:v>108.185</c:v>
                </c:pt>
                <c:pt idx="85">
                  <c:v>108.42</c:v>
                </c:pt>
                <c:pt idx="86">
                  <c:v>108.718</c:v>
                </c:pt>
                <c:pt idx="87">
                  <c:v>109.112</c:v>
                </c:pt>
                <c:pt idx="88">
                  <c:v>109.913</c:v>
                </c:pt>
                <c:pt idx="89">
                  <c:v>109.972</c:v>
                </c:pt>
                <c:pt idx="90">
                  <c:v>110.399</c:v>
                </c:pt>
                <c:pt idx="91">
                  <c:v>110.823</c:v>
                </c:pt>
                <c:pt idx="92">
                  <c:v>111.689</c:v>
                </c:pt>
                <c:pt idx="93">
                  <c:v>112.116</c:v>
                </c:pt>
                <c:pt idx="94">
                  <c:v>112.494</c:v>
                </c:pt>
                <c:pt idx="95">
                  <c:v>112.772</c:v>
                </c:pt>
                <c:pt idx="96">
                  <c:v>113.479</c:v>
                </c:pt>
                <c:pt idx="97">
                  <c:v>113.84</c:v>
                </c:pt>
                <c:pt idx="98">
                  <c:v>114.416</c:v>
                </c:pt>
                <c:pt idx="99">
                  <c:v>115.26</c:v>
                </c:pt>
                <c:pt idx="100">
                  <c:v>115.592</c:v>
                </c:pt>
                <c:pt idx="101">
                  <c:v>116.013</c:v>
                </c:pt>
                <c:pt idx="102">
                  <c:v>116.485</c:v>
                </c:pt>
                <c:pt idx="103">
                  <c:v>117.24</c:v>
                </c:pt>
                <c:pt idx="104">
                  <c:v>117.542</c:v>
                </c:pt>
                <c:pt idx="105">
                  <c:v>118.249</c:v>
                </c:pt>
                <c:pt idx="106">
                  <c:v>118.62</c:v>
                </c:pt>
                <c:pt idx="107">
                  <c:v>119.084</c:v>
                </c:pt>
                <c:pt idx="108">
                  <c:v>119.28</c:v>
                </c:pt>
                <c:pt idx="109">
                  <c:v>120.468</c:v>
                </c:pt>
                <c:pt idx="110">
                  <c:v>121.084</c:v>
                </c:pt>
                <c:pt idx="111">
                  <c:v>121.209</c:v>
                </c:pt>
                <c:pt idx="112">
                  <c:v>121.395</c:v>
                </c:pt>
                <c:pt idx="113">
                  <c:v>122.264</c:v>
                </c:pt>
                <c:pt idx="114">
                  <c:v>122.747</c:v>
                </c:pt>
                <c:pt idx="115">
                  <c:v>123.479</c:v>
                </c:pt>
                <c:pt idx="116">
                  <c:v>123.947</c:v>
                </c:pt>
                <c:pt idx="117">
                  <c:v>124.239</c:v>
                </c:pt>
                <c:pt idx="118">
                  <c:v>124.873</c:v>
                </c:pt>
                <c:pt idx="119">
                  <c:v>125.559</c:v>
                </c:pt>
                <c:pt idx="120">
                  <c:v>126.361</c:v>
                </c:pt>
                <c:pt idx="121">
                  <c:v>126.335</c:v>
                </c:pt>
                <c:pt idx="122">
                  <c:v>126.675</c:v>
                </c:pt>
                <c:pt idx="123">
                  <c:v>127.276</c:v>
                </c:pt>
                <c:pt idx="124">
                  <c:v>128.103</c:v>
                </c:pt>
                <c:pt idx="125">
                  <c:v>128.376</c:v>
                </c:pt>
                <c:pt idx="126">
                  <c:v>128.932</c:v>
                </c:pt>
                <c:pt idx="127">
                  <c:v>129.005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Taulukko!$AD$3:$AD$136</c:f>
              <c:numCache>
                <c:ptCount val="134"/>
                <c:pt idx="0">
                  <c:v>58.6807</c:v>
                </c:pt>
                <c:pt idx="1">
                  <c:v>59.2553</c:v>
                </c:pt>
                <c:pt idx="2">
                  <c:v>59.846</c:v>
                </c:pt>
                <c:pt idx="3">
                  <c:v>60.4467</c:v>
                </c:pt>
                <c:pt idx="4">
                  <c:v>61.0424</c:v>
                </c:pt>
                <c:pt idx="5">
                  <c:v>61.6108</c:v>
                </c:pt>
                <c:pt idx="6">
                  <c:v>62.1422</c:v>
                </c:pt>
                <c:pt idx="7">
                  <c:v>62.6402</c:v>
                </c:pt>
                <c:pt idx="8">
                  <c:v>63.1127</c:v>
                </c:pt>
                <c:pt idx="9">
                  <c:v>63.603</c:v>
                </c:pt>
                <c:pt idx="10">
                  <c:v>64.143</c:v>
                </c:pt>
                <c:pt idx="11">
                  <c:v>64.701</c:v>
                </c:pt>
                <c:pt idx="12">
                  <c:v>65.2456</c:v>
                </c:pt>
                <c:pt idx="13">
                  <c:v>65.8048</c:v>
                </c:pt>
                <c:pt idx="14">
                  <c:v>66.3973</c:v>
                </c:pt>
                <c:pt idx="15">
                  <c:v>67.0088</c:v>
                </c:pt>
                <c:pt idx="16">
                  <c:v>67.6419</c:v>
                </c:pt>
                <c:pt idx="17">
                  <c:v>68.3299</c:v>
                </c:pt>
                <c:pt idx="18">
                  <c:v>69.1072</c:v>
                </c:pt>
                <c:pt idx="19">
                  <c:v>69.9791</c:v>
                </c:pt>
                <c:pt idx="20">
                  <c:v>70.911</c:v>
                </c:pt>
                <c:pt idx="21">
                  <c:v>71.8329</c:v>
                </c:pt>
                <c:pt idx="22">
                  <c:v>72.7022</c:v>
                </c:pt>
                <c:pt idx="23">
                  <c:v>73.5381</c:v>
                </c:pt>
                <c:pt idx="24">
                  <c:v>74.3621</c:v>
                </c:pt>
                <c:pt idx="25">
                  <c:v>75.1368</c:v>
                </c:pt>
                <c:pt idx="26">
                  <c:v>75.863</c:v>
                </c:pt>
                <c:pt idx="27">
                  <c:v>76.6003</c:v>
                </c:pt>
                <c:pt idx="28">
                  <c:v>77.3618</c:v>
                </c:pt>
                <c:pt idx="29">
                  <c:v>78.1159</c:v>
                </c:pt>
                <c:pt idx="30">
                  <c:v>78.8198</c:v>
                </c:pt>
                <c:pt idx="31">
                  <c:v>79.4702</c:v>
                </c:pt>
                <c:pt idx="32">
                  <c:v>80.1203</c:v>
                </c:pt>
                <c:pt idx="33">
                  <c:v>80.7955</c:v>
                </c:pt>
                <c:pt idx="34">
                  <c:v>81.4695</c:v>
                </c:pt>
                <c:pt idx="35">
                  <c:v>82.1356</c:v>
                </c:pt>
                <c:pt idx="36">
                  <c:v>82.8304</c:v>
                </c:pt>
                <c:pt idx="37">
                  <c:v>83.5794</c:v>
                </c:pt>
                <c:pt idx="38">
                  <c:v>84.3478</c:v>
                </c:pt>
                <c:pt idx="39">
                  <c:v>85.0773</c:v>
                </c:pt>
                <c:pt idx="40">
                  <c:v>85.7625</c:v>
                </c:pt>
                <c:pt idx="41">
                  <c:v>86.4406</c:v>
                </c:pt>
                <c:pt idx="42">
                  <c:v>87.1132</c:v>
                </c:pt>
                <c:pt idx="43">
                  <c:v>87.7393</c:v>
                </c:pt>
                <c:pt idx="44">
                  <c:v>88.303</c:v>
                </c:pt>
                <c:pt idx="45">
                  <c:v>88.8293</c:v>
                </c:pt>
                <c:pt idx="46">
                  <c:v>89.3686</c:v>
                </c:pt>
                <c:pt idx="47">
                  <c:v>89.9523</c:v>
                </c:pt>
                <c:pt idx="48">
                  <c:v>90.512</c:v>
                </c:pt>
                <c:pt idx="49">
                  <c:v>90.9713</c:v>
                </c:pt>
                <c:pt idx="50">
                  <c:v>91.3625</c:v>
                </c:pt>
                <c:pt idx="51">
                  <c:v>91.7775</c:v>
                </c:pt>
                <c:pt idx="52">
                  <c:v>92.2237</c:v>
                </c:pt>
                <c:pt idx="53">
                  <c:v>92.6571</c:v>
                </c:pt>
                <c:pt idx="54">
                  <c:v>93.1078</c:v>
                </c:pt>
                <c:pt idx="55">
                  <c:v>93.6254</c:v>
                </c:pt>
                <c:pt idx="56">
                  <c:v>94.2184</c:v>
                </c:pt>
                <c:pt idx="57">
                  <c:v>94.8421</c:v>
                </c:pt>
                <c:pt idx="58">
                  <c:v>95.4327</c:v>
                </c:pt>
                <c:pt idx="59">
                  <c:v>95.9938</c:v>
                </c:pt>
                <c:pt idx="60">
                  <c:v>96.6074</c:v>
                </c:pt>
                <c:pt idx="61">
                  <c:v>97.3083</c:v>
                </c:pt>
                <c:pt idx="62">
                  <c:v>98.0168</c:v>
                </c:pt>
                <c:pt idx="63">
                  <c:v>98.6442</c:v>
                </c:pt>
                <c:pt idx="64">
                  <c:v>99.2204</c:v>
                </c:pt>
                <c:pt idx="65">
                  <c:v>99.782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102.575</c:v>
                </c:pt>
                <c:pt idx="72">
                  <c:v>102.979</c:v>
                </c:pt>
                <c:pt idx="73">
                  <c:v>103.368</c:v>
                </c:pt>
                <c:pt idx="74">
                  <c:v>103.795</c:v>
                </c:pt>
                <c:pt idx="75">
                  <c:v>104.245</c:v>
                </c:pt>
                <c:pt idx="76">
                  <c:v>104.708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106.614</c:v>
                </c:pt>
                <c:pt idx="81">
                  <c:v>107.014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111.644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113.549</c:v>
                </c:pt>
                <c:pt idx="97">
                  <c:v>114.071</c:v>
                </c:pt>
                <c:pt idx="98">
                  <c:v>114.626</c:v>
                </c:pt>
                <c:pt idx="99">
                  <c:v>115.189</c:v>
                </c:pt>
                <c:pt idx="100">
                  <c:v>115.707</c:v>
                </c:pt>
                <c:pt idx="101">
                  <c:v>116.201</c:v>
                </c:pt>
                <c:pt idx="102">
                  <c:v>116.715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119.778</c:v>
                </c:pt>
                <c:pt idx="109">
                  <c:v>120.381</c:v>
                </c:pt>
                <c:pt idx="110">
                  <c:v>120.932</c:v>
                </c:pt>
                <c:pt idx="111">
                  <c:v>121.381</c:v>
                </c:pt>
                <c:pt idx="112">
                  <c:v>121.833</c:v>
                </c:pt>
                <c:pt idx="113">
                  <c:v>122.364</c:v>
                </c:pt>
                <c:pt idx="114">
                  <c:v>122.937</c:v>
                </c:pt>
                <c:pt idx="115">
                  <c:v>123.501</c:v>
                </c:pt>
                <c:pt idx="116">
                  <c:v>124.027</c:v>
                </c:pt>
                <c:pt idx="117">
                  <c:v>124.538</c:v>
                </c:pt>
                <c:pt idx="118">
                  <c:v>125.087</c:v>
                </c:pt>
                <c:pt idx="119">
                  <c:v>125.658</c:v>
                </c:pt>
                <c:pt idx="120">
                  <c:v>126.172</c:v>
                </c:pt>
                <c:pt idx="121">
                  <c:v>126.597</c:v>
                </c:pt>
                <c:pt idx="122">
                  <c:v>127.025</c:v>
                </c:pt>
                <c:pt idx="123">
                  <c:v>127.526</c:v>
                </c:pt>
                <c:pt idx="124">
                  <c:v>128.049</c:v>
                </c:pt>
                <c:pt idx="125">
                  <c:v>128.521</c:v>
                </c:pt>
                <c:pt idx="126">
                  <c:v>128.932</c:v>
                </c:pt>
                <c:pt idx="127">
                  <c:v>129.312</c:v>
                </c:pt>
              </c:numCache>
            </c:numRef>
          </c:val>
          <c:smooth val="0"/>
        </c:ser>
        <c:axId val="54932699"/>
        <c:axId val="24632244"/>
      </c:lineChart>
      <c:catAx>
        <c:axId val="5493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632244"/>
        <c:crossesAt val="40"/>
        <c:auto val="0"/>
        <c:lblOffset val="100"/>
        <c:tickLblSkip val="6"/>
        <c:noMultiLvlLbl val="0"/>
      </c:catAx>
      <c:valAx>
        <c:axId val="246322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3269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Taulukko!$AF$3:$AF$136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154.95</c:v>
                </c:pt>
                <c:pt idx="124">
                  <c:v>158.05</c:v>
                </c:pt>
                <c:pt idx="125">
                  <c:v>187.27</c:v>
                </c:pt>
                <c:pt idx="126">
                  <c:v>171.94</c:v>
                </c:pt>
                <c:pt idx="127">
                  <c:v>168.98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Taulukko!$AG$3:$AG$136</c:f>
              <c:numCache>
                <c:ptCount val="134"/>
                <c:pt idx="0">
                  <c:v>58.3302</c:v>
                </c:pt>
                <c:pt idx="1">
                  <c:v>58.9433</c:v>
                </c:pt>
                <c:pt idx="2">
                  <c:v>59.6509</c:v>
                </c:pt>
                <c:pt idx="3">
                  <c:v>60.2548</c:v>
                </c:pt>
                <c:pt idx="4">
                  <c:v>60.8809</c:v>
                </c:pt>
                <c:pt idx="5">
                  <c:v>61.5604</c:v>
                </c:pt>
                <c:pt idx="6">
                  <c:v>61.9797</c:v>
                </c:pt>
                <c:pt idx="7">
                  <c:v>62.4792</c:v>
                </c:pt>
                <c:pt idx="8">
                  <c:v>63.2178</c:v>
                </c:pt>
                <c:pt idx="9">
                  <c:v>63.594</c:v>
                </c:pt>
                <c:pt idx="10">
                  <c:v>64.318</c:v>
                </c:pt>
                <c:pt idx="11">
                  <c:v>65.0169</c:v>
                </c:pt>
                <c:pt idx="12">
                  <c:v>65.495</c:v>
                </c:pt>
                <c:pt idx="13">
                  <c:v>66.0195</c:v>
                </c:pt>
                <c:pt idx="14">
                  <c:v>66.3425</c:v>
                </c:pt>
                <c:pt idx="15">
                  <c:v>66.8537</c:v>
                </c:pt>
                <c:pt idx="16">
                  <c:v>67.3509</c:v>
                </c:pt>
                <c:pt idx="17">
                  <c:v>67.8319</c:v>
                </c:pt>
                <c:pt idx="18">
                  <c:v>68.3029</c:v>
                </c:pt>
                <c:pt idx="19">
                  <c:v>68.8889</c:v>
                </c:pt>
                <c:pt idx="20">
                  <c:v>69.1423</c:v>
                </c:pt>
                <c:pt idx="21">
                  <c:v>70.2126</c:v>
                </c:pt>
                <c:pt idx="22">
                  <c:v>70.6247</c:v>
                </c:pt>
                <c:pt idx="23">
                  <c:v>71.0211</c:v>
                </c:pt>
                <c:pt idx="24">
                  <c:v>71.5164</c:v>
                </c:pt>
                <c:pt idx="25">
                  <c:v>71.9251</c:v>
                </c:pt>
                <c:pt idx="26">
                  <c:v>72.6133</c:v>
                </c:pt>
                <c:pt idx="27">
                  <c:v>73.2305</c:v>
                </c:pt>
                <c:pt idx="28">
                  <c:v>73.7419</c:v>
                </c:pt>
                <c:pt idx="29">
                  <c:v>74.3632</c:v>
                </c:pt>
                <c:pt idx="30">
                  <c:v>75.1989</c:v>
                </c:pt>
                <c:pt idx="31">
                  <c:v>75.9121</c:v>
                </c:pt>
                <c:pt idx="32">
                  <c:v>76.5832</c:v>
                </c:pt>
                <c:pt idx="33">
                  <c:v>76.8094</c:v>
                </c:pt>
                <c:pt idx="34">
                  <c:v>77.3536</c:v>
                </c:pt>
                <c:pt idx="35">
                  <c:v>78.0555</c:v>
                </c:pt>
                <c:pt idx="36">
                  <c:v>79.1251</c:v>
                </c:pt>
                <c:pt idx="37">
                  <c:v>79.9201</c:v>
                </c:pt>
                <c:pt idx="38">
                  <c:v>80.445</c:v>
                </c:pt>
                <c:pt idx="39">
                  <c:v>81.1732</c:v>
                </c:pt>
                <c:pt idx="40">
                  <c:v>82.1017</c:v>
                </c:pt>
                <c:pt idx="41">
                  <c:v>82.6301</c:v>
                </c:pt>
                <c:pt idx="42">
                  <c:v>83.2035</c:v>
                </c:pt>
                <c:pt idx="43">
                  <c:v>83.9927</c:v>
                </c:pt>
                <c:pt idx="44">
                  <c:v>84.7282</c:v>
                </c:pt>
                <c:pt idx="45">
                  <c:v>85.4193</c:v>
                </c:pt>
                <c:pt idx="46">
                  <c:v>86.2275</c:v>
                </c:pt>
                <c:pt idx="47">
                  <c:v>86.8817</c:v>
                </c:pt>
                <c:pt idx="48">
                  <c:v>87.6155</c:v>
                </c:pt>
                <c:pt idx="49">
                  <c:v>88.3021</c:v>
                </c:pt>
                <c:pt idx="50">
                  <c:v>88.8979</c:v>
                </c:pt>
                <c:pt idx="51">
                  <c:v>89.3779</c:v>
                </c:pt>
                <c:pt idx="52">
                  <c:v>89.7009</c:v>
                </c:pt>
                <c:pt idx="53">
                  <c:v>90.4034</c:v>
                </c:pt>
                <c:pt idx="54">
                  <c:v>91.5548</c:v>
                </c:pt>
                <c:pt idx="55">
                  <c:v>92.0552</c:v>
                </c:pt>
                <c:pt idx="56">
                  <c:v>92.7223</c:v>
                </c:pt>
                <c:pt idx="57">
                  <c:v>93.5706</c:v>
                </c:pt>
                <c:pt idx="58">
                  <c:v>93.9524</c:v>
                </c:pt>
                <c:pt idx="59">
                  <c:v>94.6045</c:v>
                </c:pt>
                <c:pt idx="60">
                  <c:v>95.023</c:v>
                </c:pt>
                <c:pt idx="61">
                  <c:v>95.847</c:v>
                </c:pt>
                <c:pt idx="62">
                  <c:v>97.0325</c:v>
                </c:pt>
                <c:pt idx="63">
                  <c:v>97.6946</c:v>
                </c:pt>
                <c:pt idx="64">
                  <c:v>98.8208</c:v>
                </c:pt>
                <c:pt idx="65">
                  <c:v>99.5446</c:v>
                </c:pt>
                <c:pt idx="66">
                  <c:v>100.502</c:v>
                </c:pt>
                <c:pt idx="67">
                  <c:v>101.252</c:v>
                </c:pt>
                <c:pt idx="68">
                  <c:v>102.212</c:v>
                </c:pt>
                <c:pt idx="69">
                  <c:v>102.813</c:v>
                </c:pt>
                <c:pt idx="70">
                  <c:v>104.045</c:v>
                </c:pt>
                <c:pt idx="71">
                  <c:v>105.23</c:v>
                </c:pt>
                <c:pt idx="72">
                  <c:v>106.097</c:v>
                </c:pt>
                <c:pt idx="73">
                  <c:v>107.203</c:v>
                </c:pt>
                <c:pt idx="74">
                  <c:v>107.847</c:v>
                </c:pt>
                <c:pt idx="75">
                  <c:v>109.223</c:v>
                </c:pt>
                <c:pt idx="76">
                  <c:v>110.053</c:v>
                </c:pt>
                <c:pt idx="77">
                  <c:v>111.424</c:v>
                </c:pt>
                <c:pt idx="78">
                  <c:v>111.539</c:v>
                </c:pt>
                <c:pt idx="79">
                  <c:v>112.887</c:v>
                </c:pt>
                <c:pt idx="80">
                  <c:v>113.929</c:v>
                </c:pt>
                <c:pt idx="81">
                  <c:v>115.4</c:v>
                </c:pt>
                <c:pt idx="82">
                  <c:v>116.455</c:v>
                </c:pt>
                <c:pt idx="83">
                  <c:v>117.127</c:v>
                </c:pt>
                <c:pt idx="84">
                  <c:v>118.236</c:v>
                </c:pt>
                <c:pt idx="85">
                  <c:v>119.116</c:v>
                </c:pt>
                <c:pt idx="86">
                  <c:v>120.34</c:v>
                </c:pt>
                <c:pt idx="87">
                  <c:v>121.322</c:v>
                </c:pt>
                <c:pt idx="88">
                  <c:v>121.999</c:v>
                </c:pt>
                <c:pt idx="89">
                  <c:v>122.625</c:v>
                </c:pt>
                <c:pt idx="90">
                  <c:v>124.007</c:v>
                </c:pt>
                <c:pt idx="91">
                  <c:v>125.037</c:v>
                </c:pt>
                <c:pt idx="92">
                  <c:v>125.925</c:v>
                </c:pt>
                <c:pt idx="93">
                  <c:v>126.645</c:v>
                </c:pt>
                <c:pt idx="94">
                  <c:v>127.543</c:v>
                </c:pt>
                <c:pt idx="95">
                  <c:v>128.746</c:v>
                </c:pt>
                <c:pt idx="96">
                  <c:v>129.337</c:v>
                </c:pt>
                <c:pt idx="97">
                  <c:v>130.226</c:v>
                </c:pt>
                <c:pt idx="98">
                  <c:v>131.083</c:v>
                </c:pt>
                <c:pt idx="99">
                  <c:v>132.014</c:v>
                </c:pt>
                <c:pt idx="100">
                  <c:v>133.479</c:v>
                </c:pt>
                <c:pt idx="101">
                  <c:v>134.473</c:v>
                </c:pt>
                <c:pt idx="102">
                  <c:v>135.256</c:v>
                </c:pt>
                <c:pt idx="103">
                  <c:v>136.088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138.689</c:v>
                </c:pt>
                <c:pt idx="107">
                  <c:v>139.483</c:v>
                </c:pt>
                <c:pt idx="108">
                  <c:v>141.541</c:v>
                </c:pt>
                <c:pt idx="109">
                  <c:v>141.975</c:v>
                </c:pt>
                <c:pt idx="110">
                  <c:v>142.84</c:v>
                </c:pt>
                <c:pt idx="111">
                  <c:v>143.363</c:v>
                </c:pt>
                <c:pt idx="112">
                  <c:v>144.555</c:v>
                </c:pt>
                <c:pt idx="113">
                  <c:v>145.34</c:v>
                </c:pt>
                <c:pt idx="114">
                  <c:v>146.469</c:v>
                </c:pt>
                <c:pt idx="115">
                  <c:v>147.712</c:v>
                </c:pt>
                <c:pt idx="116">
                  <c:v>148.449</c:v>
                </c:pt>
                <c:pt idx="117">
                  <c:v>149.653</c:v>
                </c:pt>
                <c:pt idx="118">
                  <c:v>150.681</c:v>
                </c:pt>
                <c:pt idx="119">
                  <c:v>151.688</c:v>
                </c:pt>
                <c:pt idx="120">
                  <c:v>152.009</c:v>
                </c:pt>
                <c:pt idx="121">
                  <c:v>153.519</c:v>
                </c:pt>
                <c:pt idx="122">
                  <c:v>154.609</c:v>
                </c:pt>
                <c:pt idx="123">
                  <c:v>155.935</c:v>
                </c:pt>
                <c:pt idx="124">
                  <c:v>156.489</c:v>
                </c:pt>
                <c:pt idx="125">
                  <c:v>157.803</c:v>
                </c:pt>
                <c:pt idx="126">
                  <c:v>158.859</c:v>
                </c:pt>
                <c:pt idx="127">
                  <c:v>159.327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Taulukko!$AH$3:$AH$136</c:f>
              <c:numCache>
                <c:ptCount val="134"/>
                <c:pt idx="0">
                  <c:v>58.4064</c:v>
                </c:pt>
                <c:pt idx="1">
                  <c:v>59.0086</c:v>
                </c:pt>
                <c:pt idx="2">
                  <c:v>59.6225</c:v>
                </c:pt>
                <c:pt idx="3">
                  <c:v>60.2362</c:v>
                </c:pt>
                <c:pt idx="4">
                  <c:v>60.8428</c:v>
                </c:pt>
                <c:pt idx="5">
                  <c:v>61.4344</c:v>
                </c:pt>
                <c:pt idx="6">
                  <c:v>62.0076</c:v>
                </c:pt>
                <c:pt idx="7">
                  <c:v>62.5776</c:v>
                </c:pt>
                <c:pt idx="8">
                  <c:v>63.1512</c:v>
                </c:pt>
                <c:pt idx="9">
                  <c:v>63.7249</c:v>
                </c:pt>
                <c:pt idx="10">
                  <c:v>64.3022</c:v>
                </c:pt>
                <c:pt idx="11">
                  <c:v>64.8697</c:v>
                </c:pt>
                <c:pt idx="12">
                  <c:v>65.4075</c:v>
                </c:pt>
                <c:pt idx="13">
                  <c:v>65.9137</c:v>
                </c:pt>
                <c:pt idx="14">
                  <c:v>66.3994</c:v>
                </c:pt>
                <c:pt idx="15">
                  <c:v>66.8818</c:v>
                </c:pt>
                <c:pt idx="16">
                  <c:v>67.3689</c:v>
                </c:pt>
                <c:pt idx="17">
                  <c:v>67.861</c:v>
                </c:pt>
                <c:pt idx="18">
                  <c:v>68.3626</c:v>
                </c:pt>
                <c:pt idx="19">
                  <c:v>68.8754</c:v>
                </c:pt>
                <c:pt idx="20">
                  <c:v>69.409</c:v>
                </c:pt>
                <c:pt idx="21">
                  <c:v>69.9621</c:v>
                </c:pt>
                <c:pt idx="22">
                  <c:v>70.5012</c:v>
                </c:pt>
                <c:pt idx="23">
                  <c:v>71.0185</c:v>
                </c:pt>
                <c:pt idx="24">
                  <c:v>71.5362</c:v>
                </c:pt>
                <c:pt idx="25">
                  <c:v>72.0721</c:v>
                </c:pt>
                <c:pt idx="26">
                  <c:v>72.6366</c:v>
                </c:pt>
                <c:pt idx="27">
                  <c:v>73.223</c:v>
                </c:pt>
                <c:pt idx="28">
                  <c:v>73.8264</c:v>
                </c:pt>
                <c:pt idx="29">
                  <c:v>74.4549</c:v>
                </c:pt>
                <c:pt idx="30">
                  <c:v>75.1033</c:v>
                </c:pt>
                <c:pt idx="31">
                  <c:v>75.7467</c:v>
                </c:pt>
                <c:pt idx="32">
                  <c:v>76.3639</c:v>
                </c:pt>
                <c:pt idx="33">
                  <c:v>76.966</c:v>
                </c:pt>
                <c:pt idx="34">
                  <c:v>77.5967</c:v>
                </c:pt>
                <c:pt idx="35">
                  <c:v>78.2866</c:v>
                </c:pt>
                <c:pt idx="36">
                  <c:v>79.0209</c:v>
                </c:pt>
                <c:pt idx="37">
                  <c:v>79.7576</c:v>
                </c:pt>
                <c:pt idx="38">
                  <c:v>80.4795</c:v>
                </c:pt>
                <c:pt idx="39">
                  <c:v>81.2011</c:v>
                </c:pt>
                <c:pt idx="40">
                  <c:v>81.9193</c:v>
                </c:pt>
                <c:pt idx="41">
                  <c:v>82.6192</c:v>
                </c:pt>
                <c:pt idx="42">
                  <c:v>83.3132</c:v>
                </c:pt>
                <c:pt idx="43">
                  <c:v>84.0186</c:v>
                </c:pt>
                <c:pt idx="44">
                  <c:v>84.7315</c:v>
                </c:pt>
                <c:pt idx="45">
                  <c:v>85.4448</c:v>
                </c:pt>
                <c:pt idx="46">
                  <c:v>86.1529</c:v>
                </c:pt>
                <c:pt idx="47">
                  <c:v>86.8468</c:v>
                </c:pt>
                <c:pt idx="48">
                  <c:v>87.521</c:v>
                </c:pt>
                <c:pt idx="49">
                  <c:v>88.1691</c:v>
                </c:pt>
                <c:pt idx="50">
                  <c:v>88.7861</c:v>
                </c:pt>
                <c:pt idx="51">
                  <c:v>89.3813</c:v>
                </c:pt>
                <c:pt idx="52">
                  <c:v>89.9869</c:v>
                </c:pt>
                <c:pt idx="53">
                  <c:v>90.6404</c:v>
                </c:pt>
                <c:pt idx="54">
                  <c:v>91.3293</c:v>
                </c:pt>
                <c:pt idx="55">
                  <c:v>92.0115</c:v>
                </c:pt>
                <c:pt idx="56">
                  <c:v>92.6816</c:v>
                </c:pt>
                <c:pt idx="57">
                  <c:v>93.3406</c:v>
                </c:pt>
                <c:pt idx="58">
                  <c:v>93.9852</c:v>
                </c:pt>
                <c:pt idx="59">
                  <c:v>94.6376</c:v>
                </c:pt>
                <c:pt idx="60">
                  <c:v>95.331</c:v>
                </c:pt>
                <c:pt idx="61">
                  <c:v>96.0955</c:v>
                </c:pt>
                <c:pt idx="62">
                  <c:v>96.9221</c:v>
                </c:pt>
                <c:pt idx="63">
                  <c:v>97.7784</c:v>
                </c:pt>
                <c:pt idx="64">
                  <c:v>98.6499</c:v>
                </c:pt>
                <c:pt idx="65">
                  <c:v>99.5255</c:v>
                </c:pt>
                <c:pt idx="66">
                  <c:v>100.402</c:v>
                </c:pt>
                <c:pt idx="67">
                  <c:v>101.284</c:v>
                </c:pt>
                <c:pt idx="68">
                  <c:v>102.179</c:v>
                </c:pt>
                <c:pt idx="69">
                  <c:v>103.105</c:v>
                </c:pt>
                <c:pt idx="70">
                  <c:v>104.079</c:v>
                </c:pt>
                <c:pt idx="71">
                  <c:v>105.079</c:v>
                </c:pt>
                <c:pt idx="72">
                  <c:v>106.076</c:v>
                </c:pt>
                <c:pt idx="73">
                  <c:v>107.065</c:v>
                </c:pt>
                <c:pt idx="74">
                  <c:v>108.056</c:v>
                </c:pt>
                <c:pt idx="75">
                  <c:v>109.06</c:v>
                </c:pt>
                <c:pt idx="76">
                  <c:v>110.063</c:v>
                </c:pt>
                <c:pt idx="77">
                  <c:v>111.042</c:v>
                </c:pt>
                <c:pt idx="78">
                  <c:v>112.011</c:v>
                </c:pt>
                <c:pt idx="79">
                  <c:v>113.022</c:v>
                </c:pt>
                <c:pt idx="80">
                  <c:v>114.085</c:v>
                </c:pt>
                <c:pt idx="81">
                  <c:v>115.163</c:v>
                </c:pt>
                <c:pt idx="82">
                  <c:v>116.209</c:v>
                </c:pt>
                <c:pt idx="83">
                  <c:v>117.216</c:v>
                </c:pt>
                <c:pt idx="84">
                  <c:v>118.209</c:v>
                </c:pt>
                <c:pt idx="85">
                  <c:v>119.201</c:v>
                </c:pt>
                <c:pt idx="86">
                  <c:v>120.183</c:v>
                </c:pt>
                <c:pt idx="87">
                  <c:v>121.135</c:v>
                </c:pt>
                <c:pt idx="88">
                  <c:v>122.052</c:v>
                </c:pt>
                <c:pt idx="89">
                  <c:v>122.977</c:v>
                </c:pt>
                <c:pt idx="90">
                  <c:v>123.934</c:v>
                </c:pt>
                <c:pt idx="91">
                  <c:v>124.889</c:v>
                </c:pt>
                <c:pt idx="92">
                  <c:v>125.814</c:v>
                </c:pt>
                <c:pt idx="93">
                  <c:v>126.719</c:v>
                </c:pt>
                <c:pt idx="94">
                  <c:v>127.627</c:v>
                </c:pt>
                <c:pt idx="95">
                  <c:v>128.535</c:v>
                </c:pt>
                <c:pt idx="96">
                  <c:v>129.431</c:v>
                </c:pt>
                <c:pt idx="97">
                  <c:v>130.335</c:v>
                </c:pt>
                <c:pt idx="98">
                  <c:v>131.27</c:v>
                </c:pt>
                <c:pt idx="99">
                  <c:v>132.25</c:v>
                </c:pt>
                <c:pt idx="100">
                  <c:v>133.256</c:v>
                </c:pt>
                <c:pt idx="101">
                  <c:v>134.24</c:v>
                </c:pt>
                <c:pt idx="102">
                  <c:v>135.183</c:v>
                </c:pt>
                <c:pt idx="103">
                  <c:v>136.103</c:v>
                </c:pt>
                <c:pt idx="104">
                  <c:v>137.018</c:v>
                </c:pt>
                <c:pt idx="105">
                  <c:v>137.936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142.744</c:v>
                </c:pt>
                <c:pt idx="111">
                  <c:v>143.643</c:v>
                </c:pt>
                <c:pt idx="112">
                  <c:v>144.572</c:v>
                </c:pt>
                <c:pt idx="113">
                  <c:v>145.535</c:v>
                </c:pt>
                <c:pt idx="114">
                  <c:v>146.531</c:v>
                </c:pt>
                <c:pt idx="115">
                  <c:v>147.542</c:v>
                </c:pt>
                <c:pt idx="116">
                  <c:v>148.549</c:v>
                </c:pt>
                <c:pt idx="117">
                  <c:v>149.556</c:v>
                </c:pt>
                <c:pt idx="118">
                  <c:v>150.554</c:v>
                </c:pt>
                <c:pt idx="119">
                  <c:v>151.527</c:v>
                </c:pt>
                <c:pt idx="120">
                  <c:v>152.506</c:v>
                </c:pt>
                <c:pt idx="121">
                  <c:v>153.534</c:v>
                </c:pt>
                <c:pt idx="122">
                  <c:v>154.593</c:v>
                </c:pt>
                <c:pt idx="123">
                  <c:v>155.635</c:v>
                </c:pt>
                <c:pt idx="124">
                  <c:v>156.651</c:v>
                </c:pt>
                <c:pt idx="125">
                  <c:v>157.656</c:v>
                </c:pt>
                <c:pt idx="126">
                  <c:v>158.638</c:v>
                </c:pt>
                <c:pt idx="127">
                  <c:v>159.599</c:v>
                </c:pt>
              </c:numCache>
            </c:numRef>
          </c:val>
          <c:smooth val="0"/>
        </c:ser>
        <c:axId val="20363605"/>
        <c:axId val="49054718"/>
      </c:lineChart>
      <c:catAx>
        <c:axId val="2036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054718"/>
        <c:crossesAt val="40"/>
        <c:auto val="0"/>
        <c:lblOffset val="100"/>
        <c:tickLblSkip val="6"/>
        <c:noMultiLvlLbl val="0"/>
      </c:catAx>
      <c:valAx>
        <c:axId val="49054718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636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Taulukko!$AJ$3:$AJ$136</c:f>
              <c:numCache>
                <c:ptCount val="13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125.9</c:v>
                </c:pt>
                <c:pt idx="124">
                  <c:v>126.6</c:v>
                </c:pt>
                <c:pt idx="125">
                  <c:v>151.2</c:v>
                </c:pt>
                <c:pt idx="126">
                  <c:v>141.7</c:v>
                </c:pt>
                <c:pt idx="127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Taulukko!$AK$3:$AK$136</c:f>
              <c:numCache>
                <c:ptCount val="134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69.7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71.6</c:v>
                </c:pt>
                <c:pt idx="16">
                  <c:v>72.7</c:v>
                </c:pt>
                <c:pt idx="17">
                  <c:v>72.6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79.8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93.8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112.3</c:v>
                </c:pt>
                <c:pt idx="91">
                  <c:v>113.3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116.5</c:v>
                </c:pt>
                <c:pt idx="103">
                  <c:v>117.9</c:v>
                </c:pt>
                <c:pt idx="104">
                  <c:v>117.6</c:v>
                </c:pt>
                <c:pt idx="105">
                  <c:v>118.2</c:v>
                </c:pt>
                <c:pt idx="106">
                  <c:v>118.6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119.2</c:v>
                </c:pt>
                <c:pt idx="112">
                  <c:v>120.5</c:v>
                </c:pt>
                <c:pt idx="113">
                  <c:v>121.1</c:v>
                </c:pt>
                <c:pt idx="114">
                  <c:v>121.2</c:v>
                </c:pt>
                <c:pt idx="115">
                  <c:v>122.1</c:v>
                </c:pt>
                <c:pt idx="116">
                  <c:v>122.7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125.7</c:v>
                </c:pt>
                <c:pt idx="123">
                  <c:v>127.3</c:v>
                </c:pt>
                <c:pt idx="124">
                  <c:v>127</c:v>
                </c:pt>
                <c:pt idx="125">
                  <c:v>127.3</c:v>
                </c:pt>
                <c:pt idx="126">
                  <c:v>128.7</c:v>
                </c:pt>
                <c:pt idx="127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Taulukko!$AL$3:$AL$136</c:f>
              <c:numCache>
                <c:ptCount val="13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114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117.8</c:v>
                </c:pt>
                <c:pt idx="105">
                  <c:v>118.1</c:v>
                </c:pt>
                <c:pt idx="106">
                  <c:v>118.4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  <c:pt idx="122">
                  <c:v>126</c:v>
                </c:pt>
                <c:pt idx="123">
                  <c:v>126.6</c:v>
                </c:pt>
                <c:pt idx="124">
                  <c:v>127.1</c:v>
                </c:pt>
                <c:pt idx="125">
                  <c:v>127.5</c:v>
                </c:pt>
                <c:pt idx="126">
                  <c:v>127.9</c:v>
                </c:pt>
                <c:pt idx="127">
                  <c:v>128.3</c:v>
                </c:pt>
              </c:numCache>
            </c:numRef>
          </c:val>
          <c:smooth val="0"/>
        </c:ser>
        <c:axId val="38839279"/>
        <c:axId val="14009192"/>
      </c:lineChart>
      <c:catAx>
        <c:axId val="38839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009192"/>
        <c:crossesAt val="40"/>
        <c:auto val="0"/>
        <c:lblOffset val="100"/>
        <c:tickLblSkip val="6"/>
        <c:noMultiLvlLbl val="0"/>
      </c:catAx>
      <c:valAx>
        <c:axId val="14009192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8392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8" sqref="D8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6-8/04 - </v>
      </c>
      <c r="E2" s="96" t="str">
        <f>IF($I$5&lt;3,IF($I$5=2,12,11),$I$5-2)&amp;IF($I$5&lt;3,"/"&amp;RIGHT($I$4-3,2),)&amp;"-"&amp;$I$5&amp;"/"&amp;RIGHT($I$4-2,2)&amp;" - "</f>
        <v>6-8/03 - </v>
      </c>
      <c r="F2" s="25"/>
      <c r="G2" s="29"/>
    </row>
    <row r="3" spans="1:7" ht="13.5" thickBot="1">
      <c r="A3" s="27"/>
      <c r="B3" s="33"/>
      <c r="C3" s="67" t="str">
        <f>I5&amp;"/"&amp;I4</f>
        <v>8/2005</v>
      </c>
      <c r="D3" s="102" t="str">
        <f>IF($I$5&lt;3,IF($I$5=2,12,11),$I$5-2)&amp;IF($I$5&lt;3,"/"&amp;RIGHT($I$4-1,2),)&amp;"-"&amp;$I$5&amp;"/"&amp;RIGHT($I$4,2)</f>
        <v>6-8/05</v>
      </c>
      <c r="E3" s="100" t="str">
        <f>IF($I$5&lt;3,IF($I$5=2,12,11),$I$5-2)&amp;IF($I$5&lt;3,"/"&amp;RIGHT($I$4-2,2),)&amp;"-"&amp;$I$5&amp;"/"&amp;RIGHT($I$4-1,2)</f>
        <v>6-8/04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121.1</v>
      </c>
      <c r="D4" s="103">
        <f>LOOKUP(100000000,Muutos!C:C)</f>
        <v>3.758252920264096</v>
      </c>
      <c r="E4" s="106">
        <f>INDEX(Muutos!C:C,MATCH(LOOKUP(100000000,Muutos!C:C),Muutos!C:C,0)-12)</f>
        <v>4.152340650621525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108.44</v>
      </c>
      <c r="D5" s="104">
        <f>LOOKUP(100000000,Muutos!F:F)</f>
        <v>0.33567120596021566</v>
      </c>
      <c r="E5" s="107">
        <f>INDEX(Muutos!F:F,MATCH(LOOKUP(100000000,Muutos!F:F),Muutos!F:F,0)-12)</f>
        <v>2.684601373125975</v>
      </c>
      <c r="F5" s="86"/>
      <c r="G5" s="84"/>
      <c r="H5" s="71" t="s">
        <v>159</v>
      </c>
      <c r="I5" s="72">
        <v>8</v>
      </c>
    </row>
    <row r="6" spans="1:7" ht="14.25">
      <c r="A6" s="26" t="s">
        <v>28</v>
      </c>
      <c r="B6" s="31" t="s">
        <v>139</v>
      </c>
      <c r="C6" s="95">
        <f>LOOKUP(100000000,Taulukko!L:L)</f>
        <v>128.6</v>
      </c>
      <c r="D6" s="105">
        <f>LOOKUP(100000000,Muutos!I:I)</f>
        <v>6.813186813186808</v>
      </c>
      <c r="E6" s="108">
        <f>INDEX(Muutos!I:I,MATCH(LOOKUP(100000000,Muutos!I:I),Muutos!I:I,0)-12)</f>
        <v>4.624425140521212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130</v>
      </c>
      <c r="D7" s="105">
        <f>LOOKUP(100000000,Muutos!L:L)</f>
        <v>5.745967741935486</v>
      </c>
      <c r="E7" s="108">
        <f>INDEX(Muutos!L:L,MATCH(LOOKUP(100000000,Muutos!L:L),Muutos!L:L,0)-12)</f>
        <v>5.559989358872034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103.64</v>
      </c>
      <c r="D8" s="105">
        <f>LOOKUP(100000000,Muutos!O:O)</f>
        <v>3.590659184945859</v>
      </c>
      <c r="E8" s="108">
        <f>INDEX(Muutos!O:O,MATCH(LOOKUP(100000000,Muutos!O:O),Muutos!O:O,0)-12)</f>
        <v>0.10780753517929965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121.51</v>
      </c>
      <c r="D9" s="105">
        <f>LOOKUP(100000000,Muutos!R:R)</f>
        <v>4.2009664651174115</v>
      </c>
      <c r="E9" s="108">
        <f>INDEX(Muutos!R:R,MATCH(LOOKUP(100000000,Muutos!R:R),Muutos!R:R,0)-12)</f>
        <v>4.5680767863490805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120.08</v>
      </c>
      <c r="D10" s="105">
        <f>LOOKUP(100000000,Muutos!U:U)</f>
        <v>4.893644121767922</v>
      </c>
      <c r="E10" s="108">
        <f>INDEX(Muutos!U:U,MATCH(LOOKUP(100000000,Muutos!U:U),Muutos!U:U,0)-12)</f>
        <v>5.475992154123114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168.98</v>
      </c>
      <c r="D11" s="105">
        <f>LOOKUP(100000000,Muutos!X:X)</f>
        <v>8.460132651594497</v>
      </c>
      <c r="E11" s="108">
        <f>INDEX(Muutos!X:X,MATCH(LOOKUP(100000000,Muutos!X:X),Muutos!X:X,0)-12)</f>
        <v>8.51419403716744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128</v>
      </c>
      <c r="D12" s="105">
        <f>LOOKUP(100000000,Muutos!AA:AA)</f>
        <v>5.303977983487598</v>
      </c>
      <c r="E12" s="108">
        <f>INDEX(Muutos!AA:AA,MATCH(LOOKUP(100000000,Muutos!AA:AA),Muutos!AA:AA,0)-12)</f>
        <v>4.333072304881253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0"/>
  <sheetViews>
    <sheetView workbookViewId="0" topLeftCell="A1">
      <pane xSplit="2" ySplit="2" topLeftCell="C1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129" sqref="AF12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74.0172</v>
      </c>
      <c r="F3" s="39">
        <v>74.1785</v>
      </c>
      <c r="G3" s="39"/>
      <c r="H3" s="61">
        <v>69.24</v>
      </c>
      <c r="I3" s="61">
        <v>74.1</v>
      </c>
      <c r="J3" s="61">
        <v>74.1</v>
      </c>
      <c r="K3" s="39"/>
      <c r="L3" s="39">
        <v>44.2</v>
      </c>
      <c r="M3" s="39">
        <v>56.3</v>
      </c>
      <c r="N3" s="39">
        <v>56.2</v>
      </c>
      <c r="O3" s="39"/>
      <c r="P3" s="39">
        <v>65.8</v>
      </c>
      <c r="Q3" s="39">
        <v>68.7762</v>
      </c>
      <c r="R3" s="39">
        <v>68.763</v>
      </c>
      <c r="S3" s="39"/>
      <c r="T3" s="39">
        <v>84.74</v>
      </c>
      <c r="U3" s="39">
        <v>85.9462</v>
      </c>
      <c r="V3" s="39">
        <v>87.0694</v>
      </c>
      <c r="W3" s="39"/>
      <c r="X3" s="39">
        <v>75.17</v>
      </c>
      <c r="Y3" s="39">
        <v>81.1135</v>
      </c>
      <c r="Z3" s="39">
        <v>81.2588</v>
      </c>
      <c r="AA3" s="39"/>
      <c r="AB3" s="39">
        <v>51.67</v>
      </c>
      <c r="AC3" s="39">
        <v>58.6036</v>
      </c>
      <c r="AD3" s="39">
        <v>58.6807</v>
      </c>
      <c r="AE3" s="39"/>
      <c r="AF3" s="39">
        <v>54.65</v>
      </c>
      <c r="AG3" s="39">
        <v>58.3302</v>
      </c>
      <c r="AH3" s="39">
        <v>58.4064</v>
      </c>
      <c r="AI3" s="126"/>
      <c r="AJ3" s="126">
        <v>61.8</v>
      </c>
      <c r="AK3" s="126">
        <v>67.3</v>
      </c>
      <c r="AL3" s="126">
        <v>67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74.6109</v>
      </c>
      <c r="F4" s="34">
        <v>74.5928</v>
      </c>
      <c r="G4" s="34"/>
      <c r="H4" s="60">
        <v>71.54</v>
      </c>
      <c r="I4" s="60">
        <v>74.6</v>
      </c>
      <c r="J4" s="60">
        <v>74.5</v>
      </c>
      <c r="K4" s="34"/>
      <c r="L4" s="34">
        <v>45.7</v>
      </c>
      <c r="M4" s="34">
        <v>56.7</v>
      </c>
      <c r="N4" s="34">
        <v>56.6</v>
      </c>
      <c r="O4" s="34"/>
      <c r="P4" s="34">
        <v>67.9</v>
      </c>
      <c r="Q4" s="34">
        <v>69.3052</v>
      </c>
      <c r="R4" s="34">
        <v>69.1816</v>
      </c>
      <c r="T4" s="34">
        <v>84.97</v>
      </c>
      <c r="U4" s="34">
        <v>86.6119</v>
      </c>
      <c r="V4" s="34">
        <v>87.1251</v>
      </c>
      <c r="W4" s="34"/>
      <c r="X4" s="34">
        <v>77.64</v>
      </c>
      <c r="Y4" s="34">
        <v>81.7231</v>
      </c>
      <c r="Z4" s="34">
        <v>81.7893</v>
      </c>
      <c r="AA4" s="34"/>
      <c r="AB4" s="34">
        <v>55.86</v>
      </c>
      <c r="AC4" s="34">
        <v>59.1456</v>
      </c>
      <c r="AD4" s="34">
        <v>59.2553</v>
      </c>
      <c r="AE4" s="34"/>
      <c r="AF4" s="34">
        <v>55.78</v>
      </c>
      <c r="AG4" s="34">
        <v>58.9433</v>
      </c>
      <c r="AH4" s="34">
        <v>59.0086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71.0813</v>
      </c>
      <c r="F5" s="34">
        <v>75.0527</v>
      </c>
      <c r="G5" s="34"/>
      <c r="H5" s="60">
        <v>73.13</v>
      </c>
      <c r="I5" s="60">
        <v>74.8</v>
      </c>
      <c r="J5" s="60">
        <v>74.9</v>
      </c>
      <c r="K5" s="34"/>
      <c r="L5" s="34">
        <v>51.1</v>
      </c>
      <c r="M5" s="34">
        <v>57.1</v>
      </c>
      <c r="N5" s="34">
        <v>57.1</v>
      </c>
      <c r="O5" s="34"/>
      <c r="P5" s="34">
        <v>69.5</v>
      </c>
      <c r="Q5" s="34">
        <v>69.5215</v>
      </c>
      <c r="R5" s="34">
        <v>69.6008</v>
      </c>
      <c r="T5" s="34">
        <v>85.51</v>
      </c>
      <c r="U5" s="34">
        <v>86.3039</v>
      </c>
      <c r="V5" s="34">
        <v>87.2355</v>
      </c>
      <c r="W5" s="34"/>
      <c r="X5" s="34">
        <v>75.16</v>
      </c>
      <c r="Y5" s="34">
        <v>77.3832</v>
      </c>
      <c r="Z5" s="34">
        <v>82.3303</v>
      </c>
      <c r="AA5" s="34"/>
      <c r="AB5" s="34">
        <v>58.42</v>
      </c>
      <c r="AC5" s="34">
        <v>59.7608</v>
      </c>
      <c r="AD5" s="34">
        <v>59.846</v>
      </c>
      <c r="AE5" s="34"/>
      <c r="AF5" s="34">
        <v>57.4</v>
      </c>
      <c r="AG5" s="34">
        <v>59.6509</v>
      </c>
      <c r="AH5" s="34">
        <v>59.6225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75.6733</v>
      </c>
      <c r="F6" s="34">
        <v>75.4875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57.4</v>
      </c>
      <c r="N6" s="34">
        <v>57.5</v>
      </c>
      <c r="O6" s="34"/>
      <c r="P6" s="34">
        <v>67.5</v>
      </c>
      <c r="Q6" s="34">
        <v>70.1181</v>
      </c>
      <c r="R6" s="34">
        <v>70.0241</v>
      </c>
      <c r="T6" s="34">
        <v>87.01</v>
      </c>
      <c r="U6" s="34">
        <v>86.9697</v>
      </c>
      <c r="V6" s="34">
        <v>87.3842</v>
      </c>
      <c r="W6" s="34"/>
      <c r="X6" s="34">
        <v>79.92</v>
      </c>
      <c r="Y6" s="34">
        <v>82.9396</v>
      </c>
      <c r="Z6" s="34">
        <v>82.8695</v>
      </c>
      <c r="AA6" s="34"/>
      <c r="AB6" s="34">
        <v>58.78</v>
      </c>
      <c r="AC6" s="34">
        <v>60.3716</v>
      </c>
      <c r="AD6" s="34">
        <v>60.4467</v>
      </c>
      <c r="AE6" s="34"/>
      <c r="AF6" s="34">
        <v>57.96</v>
      </c>
      <c r="AG6" s="34">
        <v>60.2548</v>
      </c>
      <c r="AH6" s="34">
        <v>60.2362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75.9001</v>
      </c>
      <c r="F7" s="34">
        <v>75.8624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57.8</v>
      </c>
      <c r="N7" s="34">
        <v>58</v>
      </c>
      <c r="O7" s="34"/>
      <c r="P7" s="34">
        <v>72.3</v>
      </c>
      <c r="Q7" s="34">
        <v>70.4779</v>
      </c>
      <c r="R7" s="34">
        <v>70.4492</v>
      </c>
      <c r="T7" s="34">
        <v>92.86</v>
      </c>
      <c r="U7" s="34">
        <v>86.9693</v>
      </c>
      <c r="V7" s="34">
        <v>87.5467</v>
      </c>
      <c r="W7" s="34"/>
      <c r="X7" s="34">
        <v>81.51</v>
      </c>
      <c r="Y7" s="34">
        <v>83.4831</v>
      </c>
      <c r="Z7" s="34">
        <v>83.3986</v>
      </c>
      <c r="AA7" s="34"/>
      <c r="AB7" s="34">
        <v>61.45</v>
      </c>
      <c r="AC7" s="34">
        <v>61.0093</v>
      </c>
      <c r="AD7" s="34">
        <v>61.0424</v>
      </c>
      <c r="AE7" s="34"/>
      <c r="AF7" s="34">
        <v>61.71</v>
      </c>
      <c r="AG7" s="34">
        <v>60.8809</v>
      </c>
      <c r="AH7" s="34">
        <v>60.8428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76.3413</v>
      </c>
      <c r="F8" s="34">
        <v>76.1805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70.9616</v>
      </c>
      <c r="R8" s="34">
        <v>70.8735</v>
      </c>
      <c r="T8" s="34">
        <v>109.81</v>
      </c>
      <c r="U8" s="34">
        <v>88.5102</v>
      </c>
      <c r="V8" s="34">
        <v>87.6443</v>
      </c>
      <c r="W8" s="34"/>
      <c r="X8" s="34">
        <v>93.04</v>
      </c>
      <c r="Y8" s="34">
        <v>84.0121</v>
      </c>
      <c r="Z8" s="34">
        <v>83.9132</v>
      </c>
      <c r="AA8" s="34"/>
      <c r="AB8" s="34">
        <v>72.39</v>
      </c>
      <c r="AC8" s="34">
        <v>61.6376</v>
      </c>
      <c r="AD8" s="34">
        <v>61.6108</v>
      </c>
      <c r="AE8" s="34"/>
      <c r="AF8" s="34">
        <v>73.03</v>
      </c>
      <c r="AG8" s="34">
        <v>61.5604</v>
      </c>
      <c r="AH8" s="34">
        <v>61.4344</v>
      </c>
      <c r="AI8" s="34"/>
      <c r="AJ8" s="34">
        <v>82.7</v>
      </c>
      <c r="AK8" s="34">
        <v>69.7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76.3735</v>
      </c>
      <c r="F9" s="34">
        <v>76.4737</v>
      </c>
      <c r="G9" s="34"/>
      <c r="H9" s="60">
        <v>79.05</v>
      </c>
      <c r="I9" s="60">
        <v>76.5</v>
      </c>
      <c r="J9" s="60">
        <v>76.6</v>
      </c>
      <c r="K9" s="34"/>
      <c r="L9" s="34">
        <v>60.6</v>
      </c>
      <c r="M9" s="34">
        <v>58.9</v>
      </c>
      <c r="N9" s="34">
        <v>58.9</v>
      </c>
      <c r="O9" s="34"/>
      <c r="P9" s="34">
        <v>72.3</v>
      </c>
      <c r="Q9" s="34">
        <v>71.2435</v>
      </c>
      <c r="R9" s="34">
        <v>71.2993</v>
      </c>
      <c r="T9" s="34">
        <v>88.27</v>
      </c>
      <c r="U9" s="34">
        <v>86.4108</v>
      </c>
      <c r="V9" s="34">
        <v>87.6454</v>
      </c>
      <c r="W9" s="34"/>
      <c r="X9" s="34">
        <v>103.01</v>
      </c>
      <c r="Y9" s="34">
        <v>84.4238</v>
      </c>
      <c r="Z9" s="34">
        <v>84.4125</v>
      </c>
      <c r="AA9" s="34"/>
      <c r="AB9" s="34">
        <v>67.28</v>
      </c>
      <c r="AC9" s="34">
        <v>62.0569</v>
      </c>
      <c r="AD9" s="34">
        <v>62.1422</v>
      </c>
      <c r="AE9" s="34"/>
      <c r="AF9" s="34">
        <v>63.77</v>
      </c>
      <c r="AG9" s="34">
        <v>61.9797</v>
      </c>
      <c r="AH9" s="34">
        <v>62.0076</v>
      </c>
      <c r="AI9" s="34"/>
      <c r="AJ9" s="34">
        <v>75.7</v>
      </c>
      <c r="AK9" s="34">
        <v>69.2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76.7637</v>
      </c>
      <c r="F10" s="34">
        <v>76.8101</v>
      </c>
      <c r="G10" s="34"/>
      <c r="H10" s="60">
        <v>73.92</v>
      </c>
      <c r="I10" s="60">
        <v>76.9</v>
      </c>
      <c r="J10" s="60">
        <v>77</v>
      </c>
      <c r="K10" s="34"/>
      <c r="L10" s="34">
        <v>64.4</v>
      </c>
      <c r="M10" s="34">
        <v>59.3</v>
      </c>
      <c r="N10" s="34">
        <v>59.4</v>
      </c>
      <c r="O10" s="34"/>
      <c r="P10" s="34">
        <v>70.6</v>
      </c>
      <c r="Q10" s="34">
        <v>71.7143</v>
      </c>
      <c r="R10" s="34">
        <v>71.732</v>
      </c>
      <c r="T10" s="34">
        <v>81.66</v>
      </c>
      <c r="U10" s="34">
        <v>88.0426</v>
      </c>
      <c r="V10" s="34">
        <v>87.5979</v>
      </c>
      <c r="W10" s="34"/>
      <c r="X10" s="34">
        <v>86.44</v>
      </c>
      <c r="Y10" s="34">
        <v>85.0125</v>
      </c>
      <c r="Z10" s="34">
        <v>84.8964</v>
      </c>
      <c r="AA10" s="34"/>
      <c r="AB10" s="34">
        <v>58.39</v>
      </c>
      <c r="AC10" s="34">
        <v>62.6912</v>
      </c>
      <c r="AD10" s="34">
        <v>62.6402</v>
      </c>
      <c r="AE10" s="34"/>
      <c r="AF10" s="34">
        <v>67.66</v>
      </c>
      <c r="AG10" s="34">
        <v>62.4792</v>
      </c>
      <c r="AH10" s="34">
        <v>62.5776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77.2068</v>
      </c>
      <c r="F11" s="34">
        <v>77.2131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72.4166</v>
      </c>
      <c r="R11" s="34">
        <v>72.1659</v>
      </c>
      <c r="T11" s="34">
        <v>79.72</v>
      </c>
      <c r="U11" s="34">
        <v>87.0883</v>
      </c>
      <c r="V11" s="34">
        <v>87.4812</v>
      </c>
      <c r="W11" s="34"/>
      <c r="X11" s="34">
        <v>79.66</v>
      </c>
      <c r="Y11" s="34">
        <v>85.4984</v>
      </c>
      <c r="Z11" s="34">
        <v>85.3587</v>
      </c>
      <c r="AA11" s="34"/>
      <c r="AB11" s="34">
        <v>59.6</v>
      </c>
      <c r="AC11" s="34">
        <v>62.9893</v>
      </c>
      <c r="AD11" s="34">
        <v>63.1127</v>
      </c>
      <c r="AE11" s="34"/>
      <c r="AF11" s="34">
        <v>59.75</v>
      </c>
      <c r="AG11" s="34">
        <v>63.2178</v>
      </c>
      <c r="AH11" s="34">
        <v>63.1512</v>
      </c>
      <c r="AI11" s="34"/>
      <c r="AJ11" s="34">
        <v>67.4</v>
      </c>
      <c r="AK11" s="34">
        <v>70.3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77.6952</v>
      </c>
      <c r="F12" s="34">
        <v>77.6458</v>
      </c>
      <c r="G12" s="34"/>
      <c r="H12" s="60">
        <v>71.67</v>
      </c>
      <c r="I12" s="60">
        <v>78.1</v>
      </c>
      <c r="J12" s="60">
        <v>77.8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72.538</v>
      </c>
      <c r="R12" s="34">
        <v>72.5938</v>
      </c>
      <c r="T12" s="34">
        <v>80.85</v>
      </c>
      <c r="U12" s="34">
        <v>86.845</v>
      </c>
      <c r="V12" s="34">
        <v>87.2979</v>
      </c>
      <c r="W12" s="34"/>
      <c r="X12" s="34">
        <v>80.83</v>
      </c>
      <c r="Y12" s="34">
        <v>85.5601</v>
      </c>
      <c r="Z12" s="34">
        <v>85.8053</v>
      </c>
      <c r="AA12" s="34"/>
      <c r="AB12" s="34">
        <v>61.83</v>
      </c>
      <c r="AC12" s="34">
        <v>63.4059</v>
      </c>
      <c r="AD12" s="34">
        <v>63.603</v>
      </c>
      <c r="AE12" s="34"/>
      <c r="AF12" s="34">
        <v>59.52</v>
      </c>
      <c r="AG12" s="34">
        <v>63.594</v>
      </c>
      <c r="AH12" s="34">
        <v>63.7249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78.1742</v>
      </c>
      <c r="F13" s="34">
        <v>78.0671</v>
      </c>
      <c r="G13" s="34"/>
      <c r="H13" s="60">
        <v>72.6</v>
      </c>
      <c r="I13" s="60">
        <v>78.4</v>
      </c>
      <c r="J13" s="60">
        <v>78.2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73.0165</v>
      </c>
      <c r="R13" s="34">
        <v>73.0236</v>
      </c>
      <c r="T13" s="34">
        <v>82.53</v>
      </c>
      <c r="U13" s="34">
        <v>86.9773</v>
      </c>
      <c r="V13" s="34">
        <v>87.0768</v>
      </c>
      <c r="W13" s="34"/>
      <c r="X13" s="34">
        <v>82.92</v>
      </c>
      <c r="Y13" s="34">
        <v>86.3192</v>
      </c>
      <c r="Z13" s="34">
        <v>86.2486</v>
      </c>
      <c r="AA13" s="34"/>
      <c r="AB13" s="34">
        <v>64.32</v>
      </c>
      <c r="AC13" s="34">
        <v>64.0312</v>
      </c>
      <c r="AD13" s="34">
        <v>64.143</v>
      </c>
      <c r="AE13" s="34"/>
      <c r="AF13" s="34">
        <v>61.46</v>
      </c>
      <c r="AG13" s="34">
        <v>64.318</v>
      </c>
      <c r="AH13" s="34">
        <v>64.3022</v>
      </c>
      <c r="AI13" s="34"/>
      <c r="AJ13" s="34">
        <v>67.6</v>
      </c>
      <c r="AK13" s="34">
        <v>70.8</v>
      </c>
      <c r="AL13" s="34">
        <v>70.6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78.6282</v>
      </c>
      <c r="F14" s="34">
        <v>78.4241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75.6144</v>
      </c>
      <c r="R14" s="34">
        <v>73.46</v>
      </c>
      <c r="T14" s="34">
        <v>85.11</v>
      </c>
      <c r="U14" s="34">
        <v>86.4393</v>
      </c>
      <c r="V14" s="34">
        <v>86.8023</v>
      </c>
      <c r="W14" s="34"/>
      <c r="X14" s="34">
        <v>88.36</v>
      </c>
      <c r="Y14" s="34">
        <v>87.0661</v>
      </c>
      <c r="Z14" s="34">
        <v>86.6687</v>
      </c>
      <c r="AA14" s="34"/>
      <c r="AB14" s="34">
        <v>72.18</v>
      </c>
      <c r="AC14" s="34">
        <v>64.7821</v>
      </c>
      <c r="AD14" s="34">
        <v>64.701</v>
      </c>
      <c r="AE14" s="34"/>
      <c r="AF14" s="34">
        <v>67.77</v>
      </c>
      <c r="AG14" s="34">
        <v>65.0169</v>
      </c>
      <c r="AH14" s="34">
        <v>64.8697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78.838</v>
      </c>
      <c r="F15" s="39">
        <v>78.6744</v>
      </c>
      <c r="G15" s="39">
        <v>7.250144425187768</v>
      </c>
      <c r="H15" s="61">
        <v>74.26</v>
      </c>
      <c r="I15" s="61">
        <v>78.6</v>
      </c>
      <c r="J15" s="61">
        <v>78.8</v>
      </c>
      <c r="K15" s="39">
        <v>8.144796380090485</v>
      </c>
      <c r="L15" s="39">
        <v>47.8</v>
      </c>
      <c r="M15" s="39">
        <v>61.7</v>
      </c>
      <c r="N15" s="39">
        <v>62</v>
      </c>
      <c r="O15" s="39">
        <v>7.9</v>
      </c>
      <c r="P15" s="39">
        <v>71</v>
      </c>
      <c r="Q15" s="39">
        <v>73.9718</v>
      </c>
      <c r="R15" s="39">
        <v>73.8981</v>
      </c>
      <c r="S15" s="39">
        <v>10.93</v>
      </c>
      <c r="T15" s="39">
        <v>94</v>
      </c>
      <c r="U15" s="39">
        <v>93.6356</v>
      </c>
      <c r="V15" s="39">
        <v>86.4895</v>
      </c>
      <c r="W15" s="39">
        <v>8.87</v>
      </c>
      <c r="X15" s="39">
        <v>81.83</v>
      </c>
      <c r="Y15" s="39">
        <v>87.1778</v>
      </c>
      <c r="Z15" s="39">
        <v>87.0415</v>
      </c>
      <c r="AA15" s="39">
        <v>11.89</v>
      </c>
      <c r="AB15" s="39">
        <v>57.81</v>
      </c>
      <c r="AC15" s="39">
        <v>65.1177</v>
      </c>
      <c r="AD15" s="39">
        <v>65.2456</v>
      </c>
      <c r="AE15" s="39">
        <v>13.24</v>
      </c>
      <c r="AF15" s="39">
        <v>61.88</v>
      </c>
      <c r="AG15" s="39">
        <v>65.495</v>
      </c>
      <c r="AH15" s="39">
        <v>65.4075</v>
      </c>
      <c r="AI15" s="126">
        <v>9.1</v>
      </c>
      <c r="AJ15" s="126">
        <v>67.4</v>
      </c>
      <c r="AK15" s="126">
        <v>71.4</v>
      </c>
      <c r="AL15" s="126">
        <v>71.3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78.8081</v>
      </c>
      <c r="F16" s="34">
        <v>78.8557</v>
      </c>
      <c r="G16" s="68">
        <v>5.968688845401168</v>
      </c>
      <c r="H16" s="60">
        <v>75.81</v>
      </c>
      <c r="I16" s="60">
        <v>79</v>
      </c>
      <c r="J16" s="60">
        <v>79.1</v>
      </c>
      <c r="K16" s="68">
        <v>10.722100656455138</v>
      </c>
      <c r="L16" s="34">
        <v>50.6</v>
      </c>
      <c r="M16" s="34">
        <v>62.4</v>
      </c>
      <c r="N16" s="34">
        <v>62.6</v>
      </c>
      <c r="O16" s="34">
        <v>6.6</v>
      </c>
      <c r="P16" s="34">
        <v>72.4</v>
      </c>
      <c r="Q16" s="34">
        <v>74.3046</v>
      </c>
      <c r="R16" s="34">
        <v>74.3377</v>
      </c>
      <c r="S16" s="34">
        <v>-0.63</v>
      </c>
      <c r="T16" s="34">
        <v>84.43</v>
      </c>
      <c r="U16" s="34">
        <v>85.3399</v>
      </c>
      <c r="V16" s="34">
        <v>86.1795</v>
      </c>
      <c r="W16" s="34">
        <v>7.54</v>
      </c>
      <c r="X16" s="34">
        <v>83.49</v>
      </c>
      <c r="Y16" s="34">
        <v>87.465</v>
      </c>
      <c r="Z16" s="34">
        <v>87.3742</v>
      </c>
      <c r="AA16" s="34">
        <v>11.98</v>
      </c>
      <c r="AB16" s="34">
        <v>62.55</v>
      </c>
      <c r="AC16" s="34">
        <v>65.6761</v>
      </c>
      <c r="AD16" s="34">
        <v>65.8048</v>
      </c>
      <c r="AE16" s="34">
        <v>13.31</v>
      </c>
      <c r="AF16" s="34">
        <v>63.21</v>
      </c>
      <c r="AG16" s="34">
        <v>66.0195</v>
      </c>
      <c r="AH16" s="34">
        <v>65.9137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78.9506</v>
      </c>
      <c r="F17" s="34">
        <v>79.0744</v>
      </c>
      <c r="G17" s="68">
        <v>6.249145357582398</v>
      </c>
      <c r="H17" s="60">
        <v>77.7</v>
      </c>
      <c r="I17" s="60">
        <v>79.6</v>
      </c>
      <c r="J17" s="60">
        <v>79.5</v>
      </c>
      <c r="K17" s="68">
        <v>8.219178082191773</v>
      </c>
      <c r="L17" s="34">
        <v>55.3</v>
      </c>
      <c r="M17" s="34">
        <v>63.3</v>
      </c>
      <c r="N17" s="34">
        <v>63.2</v>
      </c>
      <c r="O17" s="34">
        <v>8.2</v>
      </c>
      <c r="P17" s="34">
        <v>75.2</v>
      </c>
      <c r="Q17" s="34">
        <v>75.0087</v>
      </c>
      <c r="R17" s="34">
        <v>74.7764</v>
      </c>
      <c r="S17" s="34">
        <v>0.92</v>
      </c>
      <c r="T17" s="34">
        <v>86.29</v>
      </c>
      <c r="U17" s="34">
        <v>86.6323</v>
      </c>
      <c r="V17" s="34">
        <v>85.8401</v>
      </c>
      <c r="W17" s="34">
        <v>12.76</v>
      </c>
      <c r="X17" s="34">
        <v>84.75</v>
      </c>
      <c r="Y17" s="34">
        <v>87.7198</v>
      </c>
      <c r="Z17" s="34">
        <v>87.6802</v>
      </c>
      <c r="AA17" s="34">
        <v>9.94</v>
      </c>
      <c r="AB17" s="34">
        <v>64.23</v>
      </c>
      <c r="AC17" s="34">
        <v>66.3609</v>
      </c>
      <c r="AD17" s="34">
        <v>66.3973</v>
      </c>
      <c r="AE17" s="34">
        <v>9.97</v>
      </c>
      <c r="AF17" s="34">
        <v>63.12</v>
      </c>
      <c r="AG17" s="34">
        <v>66.3425</v>
      </c>
      <c r="AH17" s="34">
        <v>66.3994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79.4076</v>
      </c>
      <c r="F18" s="34">
        <v>79.371</v>
      </c>
      <c r="G18" s="68">
        <v>6.542583192329386</v>
      </c>
      <c r="H18" s="60">
        <v>75.56</v>
      </c>
      <c r="I18" s="60">
        <v>80.2</v>
      </c>
      <c r="J18" s="60">
        <v>79.9</v>
      </c>
      <c r="K18" s="68">
        <v>11.13490364025695</v>
      </c>
      <c r="L18" s="34">
        <v>51.9</v>
      </c>
      <c r="M18" s="34">
        <v>64</v>
      </c>
      <c r="N18" s="34">
        <v>63.8</v>
      </c>
      <c r="O18" s="34">
        <v>7.3</v>
      </c>
      <c r="P18" s="34">
        <v>72.4</v>
      </c>
      <c r="Q18" s="34">
        <v>75.0573</v>
      </c>
      <c r="R18" s="34">
        <v>75.213</v>
      </c>
      <c r="S18" s="34">
        <v>-2.57</v>
      </c>
      <c r="T18" s="34">
        <v>84.78</v>
      </c>
      <c r="U18" s="34">
        <v>84.5464</v>
      </c>
      <c r="V18" s="34">
        <v>85.4199</v>
      </c>
      <c r="W18" s="34">
        <v>6.64</v>
      </c>
      <c r="X18" s="34">
        <v>85.23</v>
      </c>
      <c r="Y18" s="34">
        <v>88.0453</v>
      </c>
      <c r="Z18" s="34">
        <v>87.9648</v>
      </c>
      <c r="AA18" s="34">
        <v>11.19</v>
      </c>
      <c r="AB18" s="34">
        <v>65.36</v>
      </c>
      <c r="AC18" s="34">
        <v>66.9448</v>
      </c>
      <c r="AD18" s="34">
        <v>67.0088</v>
      </c>
      <c r="AE18" s="34">
        <v>11.65</v>
      </c>
      <c r="AF18" s="34">
        <v>64.72</v>
      </c>
      <c r="AG18" s="34">
        <v>66.8537</v>
      </c>
      <c r="AH18" s="34">
        <v>66.8818</v>
      </c>
      <c r="AI18" s="34">
        <v>6.4</v>
      </c>
      <c r="AJ18" s="34">
        <v>70.4</v>
      </c>
      <c r="AK18" s="34">
        <v>71.6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79.7831</v>
      </c>
      <c r="F19" s="34">
        <v>79.6858</v>
      </c>
      <c r="G19" s="68">
        <v>8.85687608376684</v>
      </c>
      <c r="H19" s="60">
        <v>81.61</v>
      </c>
      <c r="I19" s="60">
        <v>80.5</v>
      </c>
      <c r="J19" s="60">
        <v>80.2</v>
      </c>
      <c r="K19" s="68">
        <v>21.689059500959686</v>
      </c>
      <c r="L19" s="34">
        <v>63.4</v>
      </c>
      <c r="M19" s="34">
        <v>64.8</v>
      </c>
      <c r="N19" s="34">
        <v>64.4</v>
      </c>
      <c r="O19" s="34">
        <v>7.5</v>
      </c>
      <c r="P19" s="34">
        <v>77.7</v>
      </c>
      <c r="Q19" s="34">
        <v>75.7307</v>
      </c>
      <c r="R19" s="34">
        <v>75.6554</v>
      </c>
      <c r="S19" s="34">
        <v>-2.36</v>
      </c>
      <c r="T19" s="34">
        <v>90.67</v>
      </c>
      <c r="U19" s="34">
        <v>85.3622</v>
      </c>
      <c r="V19" s="34">
        <v>84.9427</v>
      </c>
      <c r="W19" s="34">
        <v>5.57</v>
      </c>
      <c r="X19" s="34">
        <v>86.05</v>
      </c>
      <c r="Y19" s="34">
        <v>88.2554</v>
      </c>
      <c r="Z19" s="34">
        <v>88.2305</v>
      </c>
      <c r="AA19" s="34">
        <v>9.7</v>
      </c>
      <c r="AB19" s="34">
        <v>67.41</v>
      </c>
      <c r="AC19" s="34">
        <v>67.5417</v>
      </c>
      <c r="AD19" s="34">
        <v>67.6419</v>
      </c>
      <c r="AE19" s="34">
        <v>10.86</v>
      </c>
      <c r="AF19" s="34">
        <v>68.41</v>
      </c>
      <c r="AG19" s="34">
        <v>67.3509</v>
      </c>
      <c r="AH19" s="34">
        <v>67.3689</v>
      </c>
      <c r="AI19" s="34">
        <v>6.1</v>
      </c>
      <c r="AJ19" s="34">
        <v>74.7</v>
      </c>
      <c r="AK19" s="34">
        <v>72.7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80.1143</v>
      </c>
      <c r="F20" s="34">
        <v>79.9498</v>
      </c>
      <c r="G20" s="68">
        <v>-1.0054064308071728</v>
      </c>
      <c r="H20" s="60">
        <v>104.37</v>
      </c>
      <c r="I20" s="60">
        <v>80.7</v>
      </c>
      <c r="J20" s="60">
        <v>80.5</v>
      </c>
      <c r="K20" s="68">
        <v>-0.4773269689737369</v>
      </c>
      <c r="L20" s="34">
        <v>83.4</v>
      </c>
      <c r="M20" s="34">
        <v>65.3</v>
      </c>
      <c r="N20" s="34">
        <v>65</v>
      </c>
      <c r="O20" s="34">
        <v>6.5</v>
      </c>
      <c r="P20" s="34">
        <v>88.9</v>
      </c>
      <c r="Q20" s="34">
        <v>76.1885</v>
      </c>
      <c r="R20" s="34">
        <v>76.1011</v>
      </c>
      <c r="S20" s="34">
        <v>-8.52</v>
      </c>
      <c r="T20" s="34">
        <v>100.45</v>
      </c>
      <c r="U20" s="34">
        <v>82.6771</v>
      </c>
      <c r="V20" s="34">
        <v>84.4745</v>
      </c>
      <c r="W20" s="34">
        <v>4.26</v>
      </c>
      <c r="X20" s="34">
        <v>97.01</v>
      </c>
      <c r="Y20" s="34">
        <v>88.4713</v>
      </c>
      <c r="Z20" s="34">
        <v>88.4828</v>
      </c>
      <c r="AA20" s="34">
        <v>7.75</v>
      </c>
      <c r="AB20" s="34">
        <v>78</v>
      </c>
      <c r="AC20" s="34">
        <v>68.0921</v>
      </c>
      <c r="AD20" s="34">
        <v>68.3299</v>
      </c>
      <c r="AE20" s="34">
        <v>7.87</v>
      </c>
      <c r="AF20" s="34">
        <v>78.78</v>
      </c>
      <c r="AG20" s="34">
        <v>67.8319</v>
      </c>
      <c r="AH20" s="34">
        <v>67.861</v>
      </c>
      <c r="AI20" s="34">
        <v>1.8</v>
      </c>
      <c r="AJ20" s="34">
        <v>84.2</v>
      </c>
      <c r="AK20" s="34">
        <v>72.6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80.0562</v>
      </c>
      <c r="F21" s="34">
        <v>80.1808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65.6</v>
      </c>
      <c r="N21" s="34">
        <v>65.5</v>
      </c>
      <c r="O21" s="34">
        <v>8.7</v>
      </c>
      <c r="P21" s="34">
        <v>78.6</v>
      </c>
      <c r="Q21" s="34">
        <v>76.5545</v>
      </c>
      <c r="R21" s="34">
        <v>76.5452</v>
      </c>
      <c r="S21" s="34">
        <v>-1.99</v>
      </c>
      <c r="T21" s="34">
        <v>86.52</v>
      </c>
      <c r="U21" s="34">
        <v>84.0781</v>
      </c>
      <c r="V21" s="34">
        <v>84.0823</v>
      </c>
      <c r="W21" s="34">
        <v>5.91</v>
      </c>
      <c r="X21" s="34">
        <v>109.1</v>
      </c>
      <c r="Y21" s="34">
        <v>88.4562</v>
      </c>
      <c r="Z21" s="34">
        <v>88.736</v>
      </c>
      <c r="AA21" s="34">
        <v>11.72</v>
      </c>
      <c r="AB21" s="34">
        <v>75.16</v>
      </c>
      <c r="AC21" s="34">
        <v>68.9474</v>
      </c>
      <c r="AD21" s="34">
        <v>69.1072</v>
      </c>
      <c r="AE21" s="34">
        <v>11.54</v>
      </c>
      <c r="AF21" s="34">
        <v>71.13</v>
      </c>
      <c r="AG21" s="34">
        <v>68.3029</v>
      </c>
      <c r="AH21" s="34">
        <v>68.3626</v>
      </c>
      <c r="AI21" s="34">
        <v>7.4</v>
      </c>
      <c r="AJ21" s="34">
        <v>81.3</v>
      </c>
      <c r="AK21" s="34">
        <v>73.1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80.3905</v>
      </c>
      <c r="F22" s="34">
        <v>80.4715</v>
      </c>
      <c r="G22" s="68">
        <v>8.95562770562771</v>
      </c>
      <c r="H22" s="60">
        <v>80.54</v>
      </c>
      <c r="I22" s="60">
        <v>80.8</v>
      </c>
      <c r="J22" s="60">
        <v>80.9</v>
      </c>
      <c r="K22" s="68">
        <v>17.857142857142854</v>
      </c>
      <c r="L22" s="34">
        <v>75.9</v>
      </c>
      <c r="M22" s="34">
        <v>66.1</v>
      </c>
      <c r="N22" s="34">
        <v>66</v>
      </c>
      <c r="O22" s="34">
        <v>7.6</v>
      </c>
      <c r="P22" s="34">
        <v>76</v>
      </c>
      <c r="Q22" s="34">
        <v>76.9969</v>
      </c>
      <c r="R22" s="34">
        <v>76.9918</v>
      </c>
      <c r="S22" s="34">
        <v>-7.82</v>
      </c>
      <c r="T22" s="34">
        <v>75.27</v>
      </c>
      <c r="U22" s="34">
        <v>82.462</v>
      </c>
      <c r="V22" s="34">
        <v>83.7659</v>
      </c>
      <c r="W22" s="34">
        <v>4.13</v>
      </c>
      <c r="X22" s="34">
        <v>90.01</v>
      </c>
      <c r="Y22" s="34">
        <v>89.0424</v>
      </c>
      <c r="Z22" s="34">
        <v>88.9992</v>
      </c>
      <c r="AA22" s="34">
        <v>13.22</v>
      </c>
      <c r="AB22" s="34">
        <v>66.11</v>
      </c>
      <c r="AC22" s="34">
        <v>72.2996</v>
      </c>
      <c r="AD22" s="34">
        <v>69.9791</v>
      </c>
      <c r="AE22" s="34">
        <v>11.1</v>
      </c>
      <c r="AF22" s="34">
        <v>75.17</v>
      </c>
      <c r="AG22" s="34">
        <v>68.8889</v>
      </c>
      <c r="AH22" s="34">
        <v>68.8754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80.7372</v>
      </c>
      <c r="F23" s="34">
        <v>80.8733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77.2656</v>
      </c>
      <c r="R23" s="34">
        <v>77.448</v>
      </c>
      <c r="S23" s="34">
        <v>-5.13</v>
      </c>
      <c r="T23" s="34">
        <v>75.63</v>
      </c>
      <c r="U23" s="34">
        <v>82.9184</v>
      </c>
      <c r="V23" s="34">
        <v>83.5331</v>
      </c>
      <c r="W23" s="34">
        <v>3.45</v>
      </c>
      <c r="X23" s="34">
        <v>82.41</v>
      </c>
      <c r="Y23" s="34">
        <v>89.0093</v>
      </c>
      <c r="Z23" s="34">
        <v>89.2696</v>
      </c>
      <c r="AA23" s="34">
        <v>14.94</v>
      </c>
      <c r="AB23" s="34">
        <v>68.51</v>
      </c>
      <c r="AC23" s="34">
        <v>72.7449</v>
      </c>
      <c r="AD23" s="34">
        <v>70.911</v>
      </c>
      <c r="AE23" s="34">
        <v>8.17</v>
      </c>
      <c r="AF23" s="34">
        <v>64.64</v>
      </c>
      <c r="AG23" s="34">
        <v>69.1423</v>
      </c>
      <c r="AH23" s="34">
        <v>69.409</v>
      </c>
      <c r="AI23" s="34">
        <v>2.5</v>
      </c>
      <c r="AJ23" s="34">
        <v>69.1</v>
      </c>
      <c r="AK23" s="34">
        <v>73.7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81.432</v>
      </c>
      <c r="F24" s="34">
        <v>81.3594</v>
      </c>
      <c r="G24" s="68">
        <v>7.241523650062784</v>
      </c>
      <c r="H24" s="60">
        <v>76.86</v>
      </c>
      <c r="I24" s="60">
        <v>81.6</v>
      </c>
      <c r="J24" s="60">
        <v>81.7</v>
      </c>
      <c r="K24" s="68">
        <v>14.193548387096769</v>
      </c>
      <c r="L24" s="34">
        <v>70.8</v>
      </c>
      <c r="M24" s="34">
        <v>66.9</v>
      </c>
      <c r="N24" s="34">
        <v>67.1</v>
      </c>
      <c r="O24" s="34">
        <v>8.4</v>
      </c>
      <c r="P24" s="34">
        <v>73.6</v>
      </c>
      <c r="Q24" s="34">
        <v>78.1319</v>
      </c>
      <c r="R24" s="34">
        <v>77.9129</v>
      </c>
      <c r="S24" s="34">
        <v>-4.61</v>
      </c>
      <c r="T24" s="34">
        <v>77.12</v>
      </c>
      <c r="U24" s="34">
        <v>83.0313</v>
      </c>
      <c r="V24" s="34">
        <v>83.3684</v>
      </c>
      <c r="W24" s="34">
        <v>6.37</v>
      </c>
      <c r="X24" s="34">
        <v>85.99</v>
      </c>
      <c r="Y24" s="34">
        <v>90.0683</v>
      </c>
      <c r="Z24" s="34">
        <v>89.5298</v>
      </c>
      <c r="AA24" s="34">
        <v>16.49</v>
      </c>
      <c r="AB24" s="34">
        <v>72.02</v>
      </c>
      <c r="AC24" s="34">
        <v>73.1326</v>
      </c>
      <c r="AD24" s="34">
        <v>71.8329</v>
      </c>
      <c r="AE24" s="34">
        <v>12.06</v>
      </c>
      <c r="AF24" s="34">
        <v>66.69</v>
      </c>
      <c r="AG24" s="34">
        <v>70.2126</v>
      </c>
      <c r="AH24" s="34">
        <v>69.9621</v>
      </c>
      <c r="AI24" s="34">
        <v>8.2</v>
      </c>
      <c r="AJ24" s="34">
        <v>71.3</v>
      </c>
      <c r="AK24" s="34">
        <v>74.7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82.0921</v>
      </c>
      <c r="F25" s="34">
        <v>81.8197</v>
      </c>
      <c r="G25" s="68">
        <v>6.997245179063379</v>
      </c>
      <c r="H25" s="60">
        <v>77.68</v>
      </c>
      <c r="I25" s="60">
        <v>82.5</v>
      </c>
      <c r="J25" s="60">
        <v>82.2</v>
      </c>
      <c r="K25" s="68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78.682</v>
      </c>
      <c r="R25" s="34">
        <v>78.3665</v>
      </c>
      <c r="S25" s="34">
        <v>-5.45</v>
      </c>
      <c r="T25" s="34">
        <v>78.04</v>
      </c>
      <c r="U25" s="34">
        <v>82.7537</v>
      </c>
      <c r="V25" s="34">
        <v>83.2213</v>
      </c>
      <c r="W25" s="34">
        <v>3.48</v>
      </c>
      <c r="X25" s="34">
        <v>85.81</v>
      </c>
      <c r="Y25" s="34">
        <v>90.0243</v>
      </c>
      <c r="Z25" s="34">
        <v>89.7454</v>
      </c>
      <c r="AA25" s="34">
        <v>15.43</v>
      </c>
      <c r="AB25" s="34">
        <v>74.24</v>
      </c>
      <c r="AC25" s="34">
        <v>73.6384</v>
      </c>
      <c r="AD25" s="34">
        <v>72.7022</v>
      </c>
      <c r="AE25" s="34">
        <v>9.07</v>
      </c>
      <c r="AF25" s="34">
        <v>67.04</v>
      </c>
      <c r="AG25" s="34">
        <v>70.6247</v>
      </c>
      <c r="AH25" s="34">
        <v>70.5012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82.2369</v>
      </c>
      <c r="F26" s="34">
        <v>82.1749</v>
      </c>
      <c r="G26" s="68">
        <v>-0.5662514156285426</v>
      </c>
      <c r="H26" s="60">
        <v>79.02</v>
      </c>
      <c r="I26" s="60">
        <v>82.8</v>
      </c>
      <c r="J26" s="60">
        <v>82.6</v>
      </c>
      <c r="K26" s="68">
        <v>3.3472803347280213</v>
      </c>
      <c r="L26" s="34">
        <v>74.1</v>
      </c>
      <c r="M26" s="34">
        <v>68.5</v>
      </c>
      <c r="N26" s="34">
        <v>68.2</v>
      </c>
      <c r="O26" s="34">
        <v>4.4</v>
      </c>
      <c r="P26" s="34">
        <v>82.2</v>
      </c>
      <c r="Q26" s="34">
        <v>79.0063</v>
      </c>
      <c r="R26" s="34">
        <v>78.7951</v>
      </c>
      <c r="S26" s="34">
        <v>-4.32</v>
      </c>
      <c r="T26" s="34">
        <v>81.43</v>
      </c>
      <c r="U26" s="34">
        <v>82.5502</v>
      </c>
      <c r="V26" s="34">
        <v>83.0951</v>
      </c>
      <c r="W26" s="34">
        <v>1.65</v>
      </c>
      <c r="X26" s="34">
        <v>89.81</v>
      </c>
      <c r="Y26" s="34">
        <v>89.8708</v>
      </c>
      <c r="Z26" s="34">
        <v>89.9177</v>
      </c>
      <c r="AA26" s="34">
        <v>13.08</v>
      </c>
      <c r="AB26" s="34">
        <v>81.62</v>
      </c>
      <c r="AC26" s="34">
        <v>73.9457</v>
      </c>
      <c r="AD26" s="34">
        <v>73.5381</v>
      </c>
      <c r="AE26" s="34">
        <v>7.85</v>
      </c>
      <c r="AF26" s="34">
        <v>73.09</v>
      </c>
      <c r="AG26" s="34">
        <v>71.0211</v>
      </c>
      <c r="AH26" s="34">
        <v>71.0185</v>
      </c>
      <c r="AI26" s="34">
        <v>4.5</v>
      </c>
      <c r="AJ26" s="34">
        <v>75.5</v>
      </c>
      <c r="AK26" s="34">
        <v>75.4</v>
      </c>
      <c r="AL26" s="34">
        <v>75.6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82.7948</v>
      </c>
      <c r="F27" s="39">
        <v>82.4024</v>
      </c>
      <c r="G27" s="39">
        <v>10.705628871532436</v>
      </c>
      <c r="H27" s="61">
        <v>82.21</v>
      </c>
      <c r="I27" s="61">
        <v>83.6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68.7</v>
      </c>
      <c r="O27" s="39">
        <v>6.9</v>
      </c>
      <c r="P27" s="39">
        <v>75.9</v>
      </c>
      <c r="Q27" s="39">
        <v>79.1389</v>
      </c>
      <c r="R27" s="39">
        <v>79.2095</v>
      </c>
      <c r="S27" s="39">
        <v>-9.48</v>
      </c>
      <c r="T27" s="39">
        <v>85.09</v>
      </c>
      <c r="U27" s="39">
        <v>83.4288</v>
      </c>
      <c r="V27" s="39">
        <v>82.9572</v>
      </c>
      <c r="W27" s="39">
        <v>4.28</v>
      </c>
      <c r="X27" s="39">
        <v>85.34</v>
      </c>
      <c r="Y27" s="39">
        <v>90.3501</v>
      </c>
      <c r="Z27" s="39">
        <v>90.0664</v>
      </c>
      <c r="AA27" s="39">
        <v>16.36</v>
      </c>
      <c r="AB27" s="39">
        <v>67.27</v>
      </c>
      <c r="AC27" s="39">
        <v>74.8857</v>
      </c>
      <c r="AD27" s="39">
        <v>74.3621</v>
      </c>
      <c r="AE27" s="39">
        <v>9.7</v>
      </c>
      <c r="AF27" s="39">
        <v>67.88</v>
      </c>
      <c r="AG27" s="39">
        <v>71.5164</v>
      </c>
      <c r="AH27" s="39">
        <v>71.5362</v>
      </c>
      <c r="AI27" s="126">
        <v>6.8</v>
      </c>
      <c r="AJ27" s="126">
        <v>72</v>
      </c>
      <c r="AK27" s="126">
        <v>76.2</v>
      </c>
      <c r="AL27" s="126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82.4024</v>
      </c>
      <c r="F28" s="34">
        <v>82.5118</v>
      </c>
      <c r="G28" s="68">
        <v>4.735523018071499</v>
      </c>
      <c r="H28" s="60">
        <v>79.4</v>
      </c>
      <c r="I28" s="60">
        <v>83.2</v>
      </c>
      <c r="J28" s="60">
        <v>83.2</v>
      </c>
      <c r="K28" s="68">
        <v>9.881422924901186</v>
      </c>
      <c r="L28" s="34">
        <v>55.6</v>
      </c>
      <c r="M28" s="34">
        <v>69.2</v>
      </c>
      <c r="N28" s="34">
        <v>69.2</v>
      </c>
      <c r="O28" s="34">
        <v>6.9</v>
      </c>
      <c r="P28" s="34">
        <v>77.4</v>
      </c>
      <c r="Q28" s="34">
        <v>79.5819</v>
      </c>
      <c r="R28" s="34">
        <v>79.6285</v>
      </c>
      <c r="S28" s="34">
        <v>-1.8</v>
      </c>
      <c r="T28" s="34">
        <v>82.91</v>
      </c>
      <c r="U28" s="34">
        <v>83.0641</v>
      </c>
      <c r="V28" s="34">
        <v>82.726</v>
      </c>
      <c r="W28" s="34">
        <v>3.2</v>
      </c>
      <c r="X28" s="34">
        <v>86.16</v>
      </c>
      <c r="Y28" s="34">
        <v>90.111</v>
      </c>
      <c r="Z28" s="34">
        <v>90.1951</v>
      </c>
      <c r="AA28" s="34">
        <v>16.56</v>
      </c>
      <c r="AB28" s="34">
        <v>72.91</v>
      </c>
      <c r="AC28" s="34">
        <v>75.489</v>
      </c>
      <c r="AD28" s="34">
        <v>75.1368</v>
      </c>
      <c r="AE28" s="34">
        <v>8.03</v>
      </c>
      <c r="AF28" s="34">
        <v>68.29</v>
      </c>
      <c r="AG28" s="34">
        <v>71.9251</v>
      </c>
      <c r="AH28" s="34">
        <v>72.0721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82.5634</v>
      </c>
      <c r="F29" s="34">
        <v>82.6264</v>
      </c>
      <c r="G29" s="68">
        <v>0.5791505791505828</v>
      </c>
      <c r="H29" s="60">
        <v>78.15</v>
      </c>
      <c r="I29" s="60">
        <v>83.1</v>
      </c>
      <c r="J29" s="60">
        <v>83.4</v>
      </c>
      <c r="K29" s="68">
        <v>5.063291139240515</v>
      </c>
      <c r="L29" s="34">
        <v>58.1</v>
      </c>
      <c r="M29" s="34">
        <v>69.4</v>
      </c>
      <c r="N29" s="34">
        <v>69.7</v>
      </c>
      <c r="O29" s="34">
        <v>3.1</v>
      </c>
      <c r="P29" s="34">
        <v>77.5</v>
      </c>
      <c r="Q29" s="34">
        <v>77.7849</v>
      </c>
      <c r="R29" s="34">
        <v>80.0574</v>
      </c>
      <c r="S29" s="34">
        <v>-6.63</v>
      </c>
      <c r="T29" s="34">
        <v>80.57</v>
      </c>
      <c r="U29" s="34">
        <v>81.1909</v>
      </c>
      <c r="V29" s="34">
        <v>82.4443</v>
      </c>
      <c r="W29" s="34">
        <v>2.75</v>
      </c>
      <c r="X29" s="34">
        <v>87.08</v>
      </c>
      <c r="Y29" s="34">
        <v>90.2824</v>
      </c>
      <c r="Z29" s="34">
        <v>90.318</v>
      </c>
      <c r="AA29" s="34">
        <v>14</v>
      </c>
      <c r="AB29" s="34">
        <v>73.21</v>
      </c>
      <c r="AC29" s="34">
        <v>75.8765</v>
      </c>
      <c r="AD29" s="34">
        <v>75.863</v>
      </c>
      <c r="AE29" s="34">
        <v>8.62</v>
      </c>
      <c r="AF29" s="34">
        <v>68.56</v>
      </c>
      <c r="AG29" s="34">
        <v>72.6133</v>
      </c>
      <c r="AH29" s="34">
        <v>72.6366</v>
      </c>
      <c r="AI29" s="34">
        <v>4.1</v>
      </c>
      <c r="AJ29" s="34">
        <v>73.8</v>
      </c>
      <c r="AK29" s="34">
        <v>76.3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82.534</v>
      </c>
      <c r="F30" s="34">
        <v>82.8833</v>
      </c>
      <c r="G30" s="68">
        <v>7.05399682371625</v>
      </c>
      <c r="H30" s="60">
        <v>80.89</v>
      </c>
      <c r="I30" s="60">
        <v>83.2</v>
      </c>
      <c r="J30" s="60">
        <v>83.8</v>
      </c>
      <c r="K30" s="68">
        <v>11.560693641618498</v>
      </c>
      <c r="L30" s="34">
        <v>57.9</v>
      </c>
      <c r="M30" s="34">
        <v>69.7</v>
      </c>
      <c r="N30" s="34">
        <v>70.2</v>
      </c>
      <c r="O30" s="34">
        <v>6.6</v>
      </c>
      <c r="P30" s="34">
        <v>77.2</v>
      </c>
      <c r="Q30" s="34">
        <v>79.0411</v>
      </c>
      <c r="R30" s="34">
        <v>80.4881</v>
      </c>
      <c r="S30" s="34">
        <v>-2.86</v>
      </c>
      <c r="T30" s="34">
        <v>82.35</v>
      </c>
      <c r="U30" s="34">
        <v>80.9656</v>
      </c>
      <c r="V30" s="34">
        <v>82.2714</v>
      </c>
      <c r="W30" s="34">
        <v>3.2</v>
      </c>
      <c r="X30" s="34">
        <v>87.96</v>
      </c>
      <c r="Y30" s="34">
        <v>90.2476</v>
      </c>
      <c r="Z30" s="34">
        <v>90.4519</v>
      </c>
      <c r="AA30" s="34">
        <v>16.82</v>
      </c>
      <c r="AB30" s="34">
        <v>76.35</v>
      </c>
      <c r="AC30" s="34">
        <v>76.6084</v>
      </c>
      <c r="AD30" s="34">
        <v>76.6003</v>
      </c>
      <c r="AE30" s="34">
        <v>10.53</v>
      </c>
      <c r="AF30" s="34">
        <v>71.53</v>
      </c>
      <c r="AG30" s="34">
        <v>73.2305</v>
      </c>
      <c r="AH30" s="34">
        <v>73.223</v>
      </c>
      <c r="AI30" s="34">
        <v>8.9</v>
      </c>
      <c r="AJ30" s="34">
        <v>76.6</v>
      </c>
      <c r="AK30" s="34">
        <v>77.6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83.3408</v>
      </c>
      <c r="F31" s="34">
        <v>83.3138</v>
      </c>
      <c r="G31" s="68">
        <v>5.232201936037246</v>
      </c>
      <c r="H31" s="60">
        <v>85.88</v>
      </c>
      <c r="I31" s="60">
        <v>84.2</v>
      </c>
      <c r="J31" s="60">
        <v>84.3</v>
      </c>
      <c r="K31" s="68">
        <v>8.201892744479489</v>
      </c>
      <c r="L31" s="34">
        <v>68.6</v>
      </c>
      <c r="M31" s="34">
        <v>70.6</v>
      </c>
      <c r="N31" s="34">
        <v>70.8</v>
      </c>
      <c r="O31" s="34">
        <v>5.1</v>
      </c>
      <c r="P31" s="34">
        <v>81.7</v>
      </c>
      <c r="Q31" s="34">
        <v>79.7529</v>
      </c>
      <c r="R31" s="34">
        <v>80.9165</v>
      </c>
      <c r="S31" s="34">
        <v>-5.65</v>
      </c>
      <c r="T31" s="34">
        <v>85.54</v>
      </c>
      <c r="U31" s="34">
        <v>81.3217</v>
      </c>
      <c r="V31" s="34">
        <v>82.2709</v>
      </c>
      <c r="W31" s="34">
        <v>2.94</v>
      </c>
      <c r="X31" s="34">
        <v>88.58</v>
      </c>
      <c r="Y31" s="34">
        <v>90.621</v>
      </c>
      <c r="Z31" s="34">
        <v>90.6005</v>
      </c>
      <c r="AA31" s="34">
        <v>14.73</v>
      </c>
      <c r="AB31" s="34">
        <v>77.34</v>
      </c>
      <c r="AC31" s="34">
        <v>77.368</v>
      </c>
      <c r="AD31" s="34">
        <v>77.3618</v>
      </c>
      <c r="AE31" s="34">
        <v>9.2</v>
      </c>
      <c r="AF31" s="34">
        <v>74.7</v>
      </c>
      <c r="AG31" s="34">
        <v>73.7419</v>
      </c>
      <c r="AH31" s="34">
        <v>73.8264</v>
      </c>
      <c r="AI31" s="34">
        <v>6.7</v>
      </c>
      <c r="AJ31" s="34">
        <v>79.8</v>
      </c>
      <c r="AK31" s="34">
        <v>77.7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83.7518</v>
      </c>
      <c r="F32" s="34">
        <v>83.8524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71</v>
      </c>
      <c r="N32" s="34">
        <v>71.5</v>
      </c>
      <c r="O32" s="34">
        <v>5.3</v>
      </c>
      <c r="P32" s="34">
        <v>93.6</v>
      </c>
      <c r="Q32" s="34">
        <v>80.4492</v>
      </c>
      <c r="R32" s="34">
        <v>81.3526</v>
      </c>
      <c r="S32" s="34">
        <v>-1.03</v>
      </c>
      <c r="T32" s="34">
        <v>99.42</v>
      </c>
      <c r="U32" s="34">
        <v>82.4933</v>
      </c>
      <c r="V32" s="34">
        <v>82.3637</v>
      </c>
      <c r="W32" s="34">
        <v>2.44</v>
      </c>
      <c r="X32" s="34">
        <v>99.38</v>
      </c>
      <c r="Y32" s="34">
        <v>90.7507</v>
      </c>
      <c r="Z32" s="34">
        <v>90.7566</v>
      </c>
      <c r="AA32" s="34">
        <v>15.18</v>
      </c>
      <c r="AB32" s="34">
        <v>89.84</v>
      </c>
      <c r="AC32" s="34">
        <v>78.1777</v>
      </c>
      <c r="AD32" s="34">
        <v>78.1159</v>
      </c>
      <c r="AE32" s="34">
        <v>9.33</v>
      </c>
      <c r="AF32" s="34">
        <v>86.13</v>
      </c>
      <c r="AG32" s="34">
        <v>74.3632</v>
      </c>
      <c r="AH32" s="34">
        <v>74.4549</v>
      </c>
      <c r="AI32" s="34">
        <v>7.2</v>
      </c>
      <c r="AJ32" s="34">
        <v>90.3</v>
      </c>
      <c r="AK32" s="34">
        <v>78.1</v>
      </c>
      <c r="AL32" s="34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84.5841</v>
      </c>
      <c r="F33" s="34">
        <v>84.4249</v>
      </c>
      <c r="G33" s="68">
        <v>11.094365870623687</v>
      </c>
      <c r="H33" s="60">
        <v>95.83</v>
      </c>
      <c r="I33" s="60">
        <v>85.9</v>
      </c>
      <c r="J33" s="60">
        <v>85.7</v>
      </c>
      <c r="K33" s="68">
        <v>14.957264957264957</v>
      </c>
      <c r="L33" s="34">
        <v>80.7</v>
      </c>
      <c r="M33" s="34">
        <v>71.9</v>
      </c>
      <c r="N33" s="34">
        <v>72.2</v>
      </c>
      <c r="O33" s="34">
        <v>7.5</v>
      </c>
      <c r="P33" s="34">
        <v>84.5</v>
      </c>
      <c r="Q33" s="34">
        <v>81.2648</v>
      </c>
      <c r="R33" s="34">
        <v>81.8038</v>
      </c>
      <c r="S33" s="34">
        <v>-1.31</v>
      </c>
      <c r="T33" s="34">
        <v>85.39</v>
      </c>
      <c r="U33" s="34">
        <v>82.0754</v>
      </c>
      <c r="V33" s="34">
        <v>82.457</v>
      </c>
      <c r="W33" s="34">
        <v>5.45</v>
      </c>
      <c r="X33" s="34">
        <v>115.04</v>
      </c>
      <c r="Y33" s="34">
        <v>91.4301</v>
      </c>
      <c r="Z33" s="34">
        <v>90.8981</v>
      </c>
      <c r="AA33" s="34">
        <v>15.97</v>
      </c>
      <c r="AB33" s="34">
        <v>87.17</v>
      </c>
      <c r="AC33" s="34">
        <v>78.9323</v>
      </c>
      <c r="AD33" s="34">
        <v>78.8198</v>
      </c>
      <c r="AE33" s="34">
        <v>11.1</v>
      </c>
      <c r="AF33" s="34">
        <v>79.02</v>
      </c>
      <c r="AG33" s="34">
        <v>75.1989</v>
      </c>
      <c r="AH33" s="34">
        <v>75.1033</v>
      </c>
      <c r="AI33" s="34">
        <v>8.7</v>
      </c>
      <c r="AJ33" s="34">
        <v>88.4</v>
      </c>
      <c r="AK33" s="34">
        <v>79.3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85.2065</v>
      </c>
      <c r="F34" s="34">
        <v>84.9313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73.2</v>
      </c>
      <c r="N34" s="34">
        <v>73</v>
      </c>
      <c r="O34" s="34">
        <v>7.1</v>
      </c>
      <c r="P34" s="34">
        <v>81.4</v>
      </c>
      <c r="Q34" s="34">
        <v>81.999</v>
      </c>
      <c r="R34" s="34">
        <v>82.2636</v>
      </c>
      <c r="S34" s="34">
        <v>-0.89</v>
      </c>
      <c r="T34" s="34">
        <v>74.61</v>
      </c>
      <c r="U34" s="34">
        <v>82.0754</v>
      </c>
      <c r="V34" s="34">
        <v>82.5525</v>
      </c>
      <c r="W34" s="34">
        <v>0.53</v>
      </c>
      <c r="X34" s="34">
        <v>90.49</v>
      </c>
      <c r="Y34" s="34">
        <v>91.0248</v>
      </c>
      <c r="Z34" s="34">
        <v>91.009</v>
      </c>
      <c r="AA34" s="34">
        <v>9.09</v>
      </c>
      <c r="AB34" s="34">
        <v>72.11</v>
      </c>
      <c r="AC34" s="34">
        <v>79.3694</v>
      </c>
      <c r="AD34" s="34">
        <v>79.4702</v>
      </c>
      <c r="AE34" s="34">
        <v>10.06</v>
      </c>
      <c r="AF34" s="34">
        <v>82.74</v>
      </c>
      <c r="AG34" s="34">
        <v>75.9121</v>
      </c>
      <c r="AH34" s="34">
        <v>75.7467</v>
      </c>
      <c r="AI34" s="34">
        <v>7.6</v>
      </c>
      <c r="AJ34" s="34">
        <v>78.8</v>
      </c>
      <c r="AK34" s="34">
        <v>79.8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85.5566</v>
      </c>
      <c r="F35" s="34">
        <v>85.2713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74.1</v>
      </c>
      <c r="N35" s="34">
        <v>73.7</v>
      </c>
      <c r="O35" s="34">
        <v>6.6</v>
      </c>
      <c r="P35" s="34">
        <v>77.4</v>
      </c>
      <c r="Q35" s="34">
        <v>82.4037</v>
      </c>
      <c r="R35" s="34">
        <v>82.7284</v>
      </c>
      <c r="S35" s="34">
        <v>-0.85</v>
      </c>
      <c r="T35" s="34">
        <v>74.98</v>
      </c>
      <c r="U35" s="34">
        <v>81.9728</v>
      </c>
      <c r="V35" s="34">
        <v>82.6939</v>
      </c>
      <c r="W35" s="34">
        <v>4.24</v>
      </c>
      <c r="X35" s="34">
        <v>85.9</v>
      </c>
      <c r="Y35" s="34">
        <v>91.3176</v>
      </c>
      <c r="Z35" s="34">
        <v>91.101</v>
      </c>
      <c r="AA35" s="34">
        <v>9.44</v>
      </c>
      <c r="AB35" s="34">
        <v>74.97</v>
      </c>
      <c r="AC35" s="34">
        <v>79.9311</v>
      </c>
      <c r="AD35" s="34">
        <v>80.1203</v>
      </c>
      <c r="AE35" s="34">
        <v>12.2</v>
      </c>
      <c r="AF35" s="34">
        <v>72.53</v>
      </c>
      <c r="AG35" s="34">
        <v>76.5832</v>
      </c>
      <c r="AH35" s="34">
        <v>76.3639</v>
      </c>
      <c r="AI35" s="34">
        <v>10.3</v>
      </c>
      <c r="AJ35" s="34">
        <v>76.2</v>
      </c>
      <c r="AK35" s="34">
        <v>80.2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85.4174</v>
      </c>
      <c r="F36" s="34">
        <v>85.4866</v>
      </c>
      <c r="G36" s="68">
        <v>8.56102003642987</v>
      </c>
      <c r="H36" s="60">
        <v>83.44</v>
      </c>
      <c r="I36" s="60">
        <v>87</v>
      </c>
      <c r="J36" s="60">
        <v>87</v>
      </c>
      <c r="K36" s="68">
        <v>21.89265536723164</v>
      </c>
      <c r="L36" s="34">
        <v>86.3</v>
      </c>
      <c r="M36" s="34">
        <v>74.8</v>
      </c>
      <c r="N36" s="34">
        <v>74.5</v>
      </c>
      <c r="O36" s="34">
        <v>5.7</v>
      </c>
      <c r="P36" s="34">
        <v>77.8</v>
      </c>
      <c r="Q36" s="34">
        <v>82.9516</v>
      </c>
      <c r="R36" s="34">
        <v>83.206</v>
      </c>
      <c r="S36" s="34">
        <v>-1.22</v>
      </c>
      <c r="T36" s="34">
        <v>76.17</v>
      </c>
      <c r="U36" s="34">
        <v>82.2322</v>
      </c>
      <c r="V36" s="34">
        <v>82.9063</v>
      </c>
      <c r="W36" s="34">
        <v>0.16</v>
      </c>
      <c r="X36" s="34">
        <v>86.12</v>
      </c>
      <c r="Y36" s="34">
        <v>91.038</v>
      </c>
      <c r="Z36" s="34">
        <v>91.193</v>
      </c>
      <c r="AA36" s="34">
        <v>10.69</v>
      </c>
      <c r="AB36" s="34">
        <v>79.72</v>
      </c>
      <c r="AC36" s="34">
        <v>80.7717</v>
      </c>
      <c r="AD36" s="34">
        <v>80.7955</v>
      </c>
      <c r="AE36" s="34">
        <v>8.91</v>
      </c>
      <c r="AF36" s="34">
        <v>72.63</v>
      </c>
      <c r="AG36" s="34">
        <v>76.8094</v>
      </c>
      <c r="AH36" s="34">
        <v>76.966</v>
      </c>
      <c r="AI36" s="34">
        <v>9</v>
      </c>
      <c r="AJ36" s="34">
        <v>77.7</v>
      </c>
      <c r="AK36" s="34">
        <v>80.9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85.3976</v>
      </c>
      <c r="F37" s="34">
        <v>85.776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74.8</v>
      </c>
      <c r="N37" s="34">
        <v>75.2</v>
      </c>
      <c r="O37" s="34">
        <v>4.2</v>
      </c>
      <c r="P37" s="34">
        <v>79</v>
      </c>
      <c r="Q37" s="34">
        <v>83.3953</v>
      </c>
      <c r="R37" s="34">
        <v>83.7059</v>
      </c>
      <c r="S37" s="34">
        <v>-1.06</v>
      </c>
      <c r="T37" s="34">
        <v>77.21</v>
      </c>
      <c r="U37" s="34">
        <v>82.8107</v>
      </c>
      <c r="V37" s="34">
        <v>83.1823</v>
      </c>
      <c r="W37" s="34">
        <v>0.16</v>
      </c>
      <c r="X37" s="34">
        <v>85.95</v>
      </c>
      <c r="Y37" s="34">
        <v>91.0521</v>
      </c>
      <c r="Z37" s="34">
        <v>91.3092</v>
      </c>
      <c r="AA37" s="34">
        <v>7.96</v>
      </c>
      <c r="AB37" s="34">
        <v>80.16</v>
      </c>
      <c r="AC37" s="34">
        <v>81.4177</v>
      </c>
      <c r="AD37" s="34">
        <v>81.4695</v>
      </c>
      <c r="AE37" s="34">
        <v>8.9</v>
      </c>
      <c r="AF37" s="34">
        <v>73.01</v>
      </c>
      <c r="AG37" s="34">
        <v>77.3536</v>
      </c>
      <c r="AH37" s="34">
        <v>77.5967</v>
      </c>
      <c r="AI37" s="34">
        <v>4.8</v>
      </c>
      <c r="AJ37" s="34">
        <v>75.9</v>
      </c>
      <c r="AK37" s="34">
        <v>81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86.0675</v>
      </c>
      <c r="F38" s="34">
        <v>86.3054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75.4</v>
      </c>
      <c r="N38" s="34">
        <v>76</v>
      </c>
      <c r="O38" s="34">
        <v>5.5</v>
      </c>
      <c r="P38" s="34">
        <v>86.7</v>
      </c>
      <c r="Q38" s="34">
        <v>83.8694</v>
      </c>
      <c r="R38" s="34">
        <v>84.2374</v>
      </c>
      <c r="S38" s="34">
        <v>0</v>
      </c>
      <c r="T38" s="34">
        <v>81.42</v>
      </c>
      <c r="U38" s="34">
        <v>82.536</v>
      </c>
      <c r="V38" s="34">
        <v>83.5195</v>
      </c>
      <c r="W38" s="34">
        <v>0.73</v>
      </c>
      <c r="X38" s="34">
        <v>90.47</v>
      </c>
      <c r="Y38" s="34">
        <v>91.0468</v>
      </c>
      <c r="Z38" s="34">
        <v>91.4761</v>
      </c>
      <c r="AA38" s="34">
        <v>10.26</v>
      </c>
      <c r="AB38" s="34">
        <v>90</v>
      </c>
      <c r="AC38" s="34">
        <v>82.0103</v>
      </c>
      <c r="AD38" s="34">
        <v>82.1356</v>
      </c>
      <c r="AE38" s="34">
        <v>9.53</v>
      </c>
      <c r="AF38" s="34">
        <v>80.05</v>
      </c>
      <c r="AG38" s="34">
        <v>78.0555</v>
      </c>
      <c r="AH38" s="34">
        <v>78.2866</v>
      </c>
      <c r="AI38" s="34">
        <v>11.4</v>
      </c>
      <c r="AJ38" s="34">
        <v>84.1</v>
      </c>
      <c r="AK38" s="34">
        <v>82.4</v>
      </c>
      <c r="AL38" s="34">
        <v>82.2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87.1191</v>
      </c>
      <c r="F39" s="39">
        <v>87.0169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76.9</v>
      </c>
      <c r="N39" s="39">
        <v>76.8</v>
      </c>
      <c r="O39" s="39">
        <v>7.5</v>
      </c>
      <c r="P39" s="39">
        <v>81.6</v>
      </c>
      <c r="Q39" s="39">
        <v>84.9723</v>
      </c>
      <c r="R39" s="39">
        <v>84.7944</v>
      </c>
      <c r="S39" s="39">
        <v>-0.01</v>
      </c>
      <c r="T39" s="39">
        <v>85.08</v>
      </c>
      <c r="U39" s="39">
        <v>84.0188</v>
      </c>
      <c r="V39" s="39">
        <v>83.9087</v>
      </c>
      <c r="W39" s="39">
        <v>0.41</v>
      </c>
      <c r="X39" s="39">
        <v>85.68</v>
      </c>
      <c r="Y39" s="39">
        <v>91.4927</v>
      </c>
      <c r="Z39" s="39">
        <v>91.7013</v>
      </c>
      <c r="AA39" s="39">
        <v>9.08</v>
      </c>
      <c r="AB39" s="39">
        <v>73.37</v>
      </c>
      <c r="AC39" s="39">
        <v>82.5807</v>
      </c>
      <c r="AD39" s="39">
        <v>82.8304</v>
      </c>
      <c r="AE39" s="39">
        <v>9.84</v>
      </c>
      <c r="AF39" s="39">
        <v>74.56</v>
      </c>
      <c r="AG39" s="39">
        <v>79.1251</v>
      </c>
      <c r="AH39" s="39">
        <v>79.0209</v>
      </c>
      <c r="AI39" s="126">
        <v>8.4</v>
      </c>
      <c r="AJ39" s="126">
        <v>78</v>
      </c>
      <c r="AK39" s="126">
        <v>82.8</v>
      </c>
      <c r="AL39" s="126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88.013</v>
      </c>
      <c r="F40" s="34">
        <v>87.7103</v>
      </c>
      <c r="G40" s="68">
        <v>7.6952141057934496</v>
      </c>
      <c r="H40" s="60">
        <v>85.51</v>
      </c>
      <c r="I40" s="60">
        <v>90</v>
      </c>
      <c r="J40" s="60">
        <v>89.4</v>
      </c>
      <c r="K40" s="68">
        <v>14.928057553956828</v>
      </c>
      <c r="L40" s="34">
        <v>63.9</v>
      </c>
      <c r="M40" s="34">
        <v>77.8</v>
      </c>
      <c r="N40" s="34">
        <v>77.6</v>
      </c>
      <c r="O40" s="34">
        <v>7.6</v>
      </c>
      <c r="P40" s="34">
        <v>83.3</v>
      </c>
      <c r="Q40" s="34">
        <v>85.52</v>
      </c>
      <c r="R40" s="34">
        <v>85.3507</v>
      </c>
      <c r="S40" s="34">
        <v>0.43</v>
      </c>
      <c r="T40" s="34">
        <v>83.27</v>
      </c>
      <c r="U40" s="34">
        <v>83.8668</v>
      </c>
      <c r="V40" s="34">
        <v>84.3008</v>
      </c>
      <c r="W40" s="34">
        <v>3.19</v>
      </c>
      <c r="X40" s="34">
        <v>88.91</v>
      </c>
      <c r="Y40" s="34">
        <v>92.3934</v>
      </c>
      <c r="Z40" s="34">
        <v>91.9535</v>
      </c>
      <c r="AA40" s="34">
        <v>9.89</v>
      </c>
      <c r="AB40" s="34">
        <v>80.12</v>
      </c>
      <c r="AC40" s="34">
        <v>83.4471</v>
      </c>
      <c r="AD40" s="34">
        <v>83.5794</v>
      </c>
      <c r="AE40" s="34">
        <v>11.52</v>
      </c>
      <c r="AF40" s="34">
        <v>76.15</v>
      </c>
      <c r="AG40" s="34">
        <v>79.9201</v>
      </c>
      <c r="AH40" s="34">
        <v>79.7576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88.469</v>
      </c>
      <c r="F41" s="34">
        <v>88.2555</v>
      </c>
      <c r="G41" s="68">
        <v>12.476007677543185</v>
      </c>
      <c r="H41" s="60">
        <v>87.9</v>
      </c>
      <c r="I41" s="60">
        <v>90.7</v>
      </c>
      <c r="J41" s="60">
        <v>90</v>
      </c>
      <c r="K41" s="68">
        <v>15.318416523235797</v>
      </c>
      <c r="L41" s="34">
        <v>67</v>
      </c>
      <c r="M41" s="34">
        <v>78.7</v>
      </c>
      <c r="N41" s="34">
        <v>78.4</v>
      </c>
      <c r="O41" s="34">
        <v>10.5</v>
      </c>
      <c r="P41" s="34">
        <v>85.6</v>
      </c>
      <c r="Q41" s="34">
        <v>85.8511</v>
      </c>
      <c r="R41" s="34">
        <v>85.8982</v>
      </c>
      <c r="S41" s="34">
        <v>2.84</v>
      </c>
      <c r="T41" s="34">
        <v>82.86</v>
      </c>
      <c r="U41" s="34">
        <v>82.9044</v>
      </c>
      <c r="V41" s="34">
        <v>84.759</v>
      </c>
      <c r="W41" s="34">
        <v>2.88</v>
      </c>
      <c r="X41" s="34">
        <v>89.59</v>
      </c>
      <c r="Y41" s="34">
        <v>92.3487</v>
      </c>
      <c r="Z41" s="34">
        <v>92.1903</v>
      </c>
      <c r="AA41" s="34">
        <v>12.76</v>
      </c>
      <c r="AB41" s="34">
        <v>82.56</v>
      </c>
      <c r="AC41" s="34">
        <v>84.3268</v>
      </c>
      <c r="AD41" s="34">
        <v>84.3478</v>
      </c>
      <c r="AE41" s="34">
        <v>11.9</v>
      </c>
      <c r="AF41" s="34">
        <v>76.72</v>
      </c>
      <c r="AG41" s="34">
        <v>80.445</v>
      </c>
      <c r="AH41" s="34">
        <v>80.4795</v>
      </c>
      <c r="AI41" s="34">
        <v>10.8</v>
      </c>
      <c r="AJ41" s="34">
        <v>81.8</v>
      </c>
      <c r="AK41" s="34">
        <v>84.4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88.8127</v>
      </c>
      <c r="F42" s="34">
        <v>88.6576</v>
      </c>
      <c r="G42" s="68">
        <v>11.571269625417232</v>
      </c>
      <c r="H42" s="60">
        <v>90.25</v>
      </c>
      <c r="I42" s="60">
        <v>90.9</v>
      </c>
      <c r="J42" s="60">
        <v>90.4</v>
      </c>
      <c r="K42" s="68">
        <v>24.69775474956823</v>
      </c>
      <c r="L42" s="34">
        <v>72.2</v>
      </c>
      <c r="M42" s="34">
        <v>79.8</v>
      </c>
      <c r="N42" s="34">
        <v>79.2</v>
      </c>
      <c r="O42" s="34">
        <v>9.2</v>
      </c>
      <c r="P42" s="34">
        <v>84.3</v>
      </c>
      <c r="Q42" s="34">
        <v>86.4506</v>
      </c>
      <c r="R42" s="34">
        <v>86.4479</v>
      </c>
      <c r="S42" s="34">
        <v>8.5</v>
      </c>
      <c r="T42" s="34">
        <v>89.35</v>
      </c>
      <c r="U42" s="34">
        <v>85.6839</v>
      </c>
      <c r="V42" s="34">
        <v>85.3371</v>
      </c>
      <c r="W42" s="34">
        <v>2.96</v>
      </c>
      <c r="X42" s="34">
        <v>90.56</v>
      </c>
      <c r="Y42" s="34">
        <v>92.732</v>
      </c>
      <c r="Z42" s="34">
        <v>92.4004</v>
      </c>
      <c r="AA42" s="34">
        <v>10.68</v>
      </c>
      <c r="AB42" s="34">
        <v>84.51</v>
      </c>
      <c r="AC42" s="34">
        <v>85.1192</v>
      </c>
      <c r="AD42" s="34">
        <v>85.0773</v>
      </c>
      <c r="AE42" s="34">
        <v>10.2</v>
      </c>
      <c r="AF42" s="34">
        <v>78.83</v>
      </c>
      <c r="AG42" s="34">
        <v>81.1732</v>
      </c>
      <c r="AH42" s="34">
        <v>81.2011</v>
      </c>
      <c r="AI42" s="34">
        <v>11.9</v>
      </c>
      <c r="AJ42" s="34">
        <v>85.7</v>
      </c>
      <c r="AK42" s="34">
        <v>86.6</v>
      </c>
      <c r="AL42" s="34">
        <v>85.7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89.0057</v>
      </c>
      <c r="F43" s="34">
        <v>88.9827</v>
      </c>
      <c r="G43" s="68">
        <v>3.726129482999538</v>
      </c>
      <c r="H43" s="60">
        <v>89.08</v>
      </c>
      <c r="I43" s="60">
        <v>90.9</v>
      </c>
      <c r="J43" s="60">
        <v>90.6</v>
      </c>
      <c r="K43" s="68">
        <v>7.142857142857152</v>
      </c>
      <c r="L43" s="34">
        <v>73.5</v>
      </c>
      <c r="M43" s="34">
        <v>80</v>
      </c>
      <c r="N43" s="34">
        <v>80</v>
      </c>
      <c r="O43" s="34">
        <v>9.2</v>
      </c>
      <c r="P43" s="34">
        <v>89.2</v>
      </c>
      <c r="Q43" s="34">
        <v>87.1267</v>
      </c>
      <c r="R43" s="34">
        <v>86.9995</v>
      </c>
      <c r="S43" s="34">
        <v>4.78</v>
      </c>
      <c r="T43" s="34">
        <v>89.63</v>
      </c>
      <c r="U43" s="34">
        <v>86.1855</v>
      </c>
      <c r="V43" s="34">
        <v>85.8979</v>
      </c>
      <c r="W43" s="34">
        <v>1.62</v>
      </c>
      <c r="X43" s="34">
        <v>90.02</v>
      </c>
      <c r="Y43" s="34">
        <v>92.7658</v>
      </c>
      <c r="Z43" s="34">
        <v>92.5857</v>
      </c>
      <c r="AA43" s="34">
        <v>10.92</v>
      </c>
      <c r="AB43" s="34">
        <v>85.78</v>
      </c>
      <c r="AC43" s="34">
        <v>85.5646</v>
      </c>
      <c r="AD43" s="34">
        <v>85.7625</v>
      </c>
      <c r="AE43" s="34">
        <v>11.38</v>
      </c>
      <c r="AF43" s="34">
        <v>83.2</v>
      </c>
      <c r="AG43" s="34">
        <v>82.1017</v>
      </c>
      <c r="AH43" s="34">
        <v>81.9193</v>
      </c>
      <c r="AI43" s="34">
        <v>8.5</v>
      </c>
      <c r="AJ43" s="34">
        <v>86.5</v>
      </c>
      <c r="AK43" s="34">
        <v>86.8</v>
      </c>
      <c r="AL43" s="34">
        <v>86.4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89.1496</v>
      </c>
      <c r="F44" s="34">
        <v>89.3352</v>
      </c>
      <c r="G44" s="68">
        <v>4.819391634980982</v>
      </c>
      <c r="H44" s="60">
        <v>110.27</v>
      </c>
      <c r="I44" s="60">
        <v>90.7</v>
      </c>
      <c r="J44" s="60">
        <v>90.8</v>
      </c>
      <c r="K44" s="68">
        <v>11.576354679802945</v>
      </c>
      <c r="L44" s="34">
        <v>90.6</v>
      </c>
      <c r="M44" s="34">
        <v>80.6</v>
      </c>
      <c r="N44" s="34">
        <v>80.7</v>
      </c>
      <c r="O44" s="34">
        <v>9.3</v>
      </c>
      <c r="P44" s="34">
        <v>102.3</v>
      </c>
      <c r="Q44" s="34">
        <v>87.5547</v>
      </c>
      <c r="R44" s="34">
        <v>87.5481</v>
      </c>
      <c r="S44" s="34">
        <v>2.12</v>
      </c>
      <c r="T44" s="34">
        <v>101.53</v>
      </c>
      <c r="U44" s="34">
        <v>84.1192</v>
      </c>
      <c r="V44" s="34">
        <v>86.4613</v>
      </c>
      <c r="W44" s="34">
        <v>3.31</v>
      </c>
      <c r="X44" s="34">
        <v>102.67</v>
      </c>
      <c r="Y44" s="34">
        <v>92.7743</v>
      </c>
      <c r="Z44" s="34">
        <v>92.756</v>
      </c>
      <c r="AA44" s="34">
        <v>11.52</v>
      </c>
      <c r="AB44" s="34">
        <v>100.2</v>
      </c>
      <c r="AC44" s="34">
        <v>86.3208</v>
      </c>
      <c r="AD44" s="34">
        <v>86.4406</v>
      </c>
      <c r="AE44" s="34">
        <v>10.9</v>
      </c>
      <c r="AF44" s="34">
        <v>95.51</v>
      </c>
      <c r="AG44" s="34">
        <v>82.6301</v>
      </c>
      <c r="AH44" s="34">
        <v>82.6192</v>
      </c>
      <c r="AI44" s="34">
        <v>12</v>
      </c>
      <c r="AJ44" s="34">
        <v>101.1</v>
      </c>
      <c r="AK44" s="34">
        <v>86.4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89.9255</v>
      </c>
      <c r="F45" s="34">
        <v>89.7541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81.6</v>
      </c>
      <c r="N45" s="34">
        <v>81.4</v>
      </c>
      <c r="O45" s="34">
        <v>9.9</v>
      </c>
      <c r="P45" s="34">
        <v>92.9</v>
      </c>
      <c r="Q45" s="34">
        <v>88.2166</v>
      </c>
      <c r="R45" s="34">
        <v>88.0931</v>
      </c>
      <c r="S45" s="34">
        <v>6.97</v>
      </c>
      <c r="T45" s="34">
        <v>91.34</v>
      </c>
      <c r="U45" s="34">
        <v>87.8503</v>
      </c>
      <c r="V45" s="34">
        <v>87.1301</v>
      </c>
      <c r="W45" s="34">
        <v>1.63</v>
      </c>
      <c r="X45" s="34">
        <v>116.92</v>
      </c>
      <c r="Y45" s="34">
        <v>92.5349</v>
      </c>
      <c r="Z45" s="34">
        <v>92.9414</v>
      </c>
      <c r="AA45" s="34">
        <v>10.38</v>
      </c>
      <c r="AB45" s="34">
        <v>96.21</v>
      </c>
      <c r="AC45" s="34">
        <v>87.0567</v>
      </c>
      <c r="AD45" s="34">
        <v>87.1132</v>
      </c>
      <c r="AE45" s="34">
        <v>11.25</v>
      </c>
      <c r="AF45" s="34">
        <v>87.91</v>
      </c>
      <c r="AG45" s="34">
        <v>83.2035</v>
      </c>
      <c r="AH45" s="34">
        <v>83.3132</v>
      </c>
      <c r="AI45" s="34">
        <v>11.7</v>
      </c>
      <c r="AJ45" s="34">
        <v>98.8</v>
      </c>
      <c r="AK45" s="34">
        <v>87.9</v>
      </c>
      <c r="AL45" s="34">
        <v>87.6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90.2044</v>
      </c>
      <c r="F46" s="34">
        <v>90.1663</v>
      </c>
      <c r="G46" s="68">
        <v>0.1865671641791005</v>
      </c>
      <c r="H46" s="60">
        <v>85.92</v>
      </c>
      <c r="I46" s="60">
        <v>91</v>
      </c>
      <c r="J46" s="60">
        <v>91.1</v>
      </c>
      <c r="K46" s="68">
        <v>3.8461538461538494</v>
      </c>
      <c r="L46" s="34">
        <v>86.4</v>
      </c>
      <c r="M46" s="34">
        <v>82.2</v>
      </c>
      <c r="N46" s="34">
        <v>82.2</v>
      </c>
      <c r="O46" s="34">
        <v>8.5</v>
      </c>
      <c r="P46" s="34">
        <v>88.3</v>
      </c>
      <c r="Q46" s="34">
        <v>88.7102</v>
      </c>
      <c r="R46" s="34">
        <v>88.6323</v>
      </c>
      <c r="S46" s="34">
        <v>6.29</v>
      </c>
      <c r="T46" s="34">
        <v>79.3</v>
      </c>
      <c r="U46" s="34">
        <v>87.1305</v>
      </c>
      <c r="V46" s="34">
        <v>87.8032</v>
      </c>
      <c r="W46" s="34">
        <v>2.36</v>
      </c>
      <c r="X46" s="34">
        <v>92.63</v>
      </c>
      <c r="Y46" s="34">
        <v>93.1979</v>
      </c>
      <c r="Z46" s="34">
        <v>93.1609</v>
      </c>
      <c r="AA46" s="34">
        <v>11.14</v>
      </c>
      <c r="AB46" s="34">
        <v>80.15</v>
      </c>
      <c r="AC46" s="34">
        <v>87.7794</v>
      </c>
      <c r="AD46" s="34">
        <v>87.7393</v>
      </c>
      <c r="AE46" s="34">
        <v>10.58</v>
      </c>
      <c r="AF46" s="34">
        <v>91.5</v>
      </c>
      <c r="AG46" s="34">
        <v>83.9927</v>
      </c>
      <c r="AH46" s="34">
        <v>84.0186</v>
      </c>
      <c r="AI46" s="34">
        <v>9.7</v>
      </c>
      <c r="AJ46" s="34">
        <v>86.5</v>
      </c>
      <c r="AK46" s="34">
        <v>88</v>
      </c>
      <c r="AL46" s="34">
        <v>88.2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90.6115</v>
      </c>
      <c r="F47" s="34">
        <v>90.5486</v>
      </c>
      <c r="G47" s="68">
        <v>5.794070611391307</v>
      </c>
      <c r="H47" s="60">
        <v>86</v>
      </c>
      <c r="I47" s="60">
        <v>91.1</v>
      </c>
      <c r="J47" s="60">
        <v>91.4</v>
      </c>
      <c r="K47" s="68">
        <v>11.210191082802544</v>
      </c>
      <c r="L47" s="34">
        <v>87.3</v>
      </c>
      <c r="M47" s="34">
        <v>82.9</v>
      </c>
      <c r="N47" s="34">
        <v>82.9</v>
      </c>
      <c r="O47" s="34">
        <v>8.9</v>
      </c>
      <c r="P47" s="34">
        <v>84.3</v>
      </c>
      <c r="Q47" s="34">
        <v>89.1989</v>
      </c>
      <c r="R47" s="34">
        <v>89.1658</v>
      </c>
      <c r="S47" s="34">
        <v>8.24</v>
      </c>
      <c r="T47" s="34">
        <v>81.16</v>
      </c>
      <c r="U47" s="34">
        <v>88.266</v>
      </c>
      <c r="V47" s="34">
        <v>88.4374</v>
      </c>
      <c r="W47" s="34">
        <v>2.81</v>
      </c>
      <c r="X47" s="34">
        <v>88.31</v>
      </c>
      <c r="Y47" s="34">
        <v>93.6767</v>
      </c>
      <c r="Z47" s="34">
        <v>93.3919</v>
      </c>
      <c r="AA47" s="34">
        <v>10.71</v>
      </c>
      <c r="AB47" s="34">
        <v>83</v>
      </c>
      <c r="AC47" s="34">
        <v>88.1783</v>
      </c>
      <c r="AD47" s="34">
        <v>88.303</v>
      </c>
      <c r="AE47" s="34">
        <v>11.1</v>
      </c>
      <c r="AF47" s="34">
        <v>80.57</v>
      </c>
      <c r="AG47" s="34">
        <v>84.7282</v>
      </c>
      <c r="AH47" s="34">
        <v>84.7315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90.9612</v>
      </c>
      <c r="F48" s="34">
        <v>90.9223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83.8</v>
      </c>
      <c r="N48" s="34">
        <v>83.6</v>
      </c>
      <c r="O48" s="34">
        <v>8</v>
      </c>
      <c r="P48" s="34">
        <v>84</v>
      </c>
      <c r="Q48" s="34">
        <v>89.7673</v>
      </c>
      <c r="R48" s="34">
        <v>89.6961</v>
      </c>
      <c r="S48" s="34">
        <v>7.87</v>
      </c>
      <c r="T48" s="34">
        <v>82.17</v>
      </c>
      <c r="U48" s="34">
        <v>89.0085</v>
      </c>
      <c r="V48" s="34">
        <v>89.0399</v>
      </c>
      <c r="W48" s="34">
        <v>2.41</v>
      </c>
      <c r="X48" s="34">
        <v>88.2</v>
      </c>
      <c r="Y48" s="34">
        <v>93.5209</v>
      </c>
      <c r="Z48" s="34">
        <v>93.616</v>
      </c>
      <c r="AA48" s="34">
        <v>9.75</v>
      </c>
      <c r="AB48" s="34">
        <v>87.5</v>
      </c>
      <c r="AC48" s="34">
        <v>88.7677</v>
      </c>
      <c r="AD48" s="34">
        <v>88.8293</v>
      </c>
      <c r="AE48" s="34">
        <v>10.95</v>
      </c>
      <c r="AF48" s="34">
        <v>80.58</v>
      </c>
      <c r="AG48" s="34">
        <v>85.4193</v>
      </c>
      <c r="AH48" s="34">
        <v>85.4448</v>
      </c>
      <c r="AI48" s="34">
        <v>10.5</v>
      </c>
      <c r="AJ48" s="34">
        <v>85.8</v>
      </c>
      <c r="AK48" s="34">
        <v>89.5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91.3831</v>
      </c>
      <c r="F49" s="34">
        <v>91.2791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84.6</v>
      </c>
      <c r="N49" s="34">
        <v>84.3</v>
      </c>
      <c r="O49" s="34">
        <v>7.8</v>
      </c>
      <c r="P49" s="34">
        <v>85.2</v>
      </c>
      <c r="Q49" s="34">
        <v>90.2352</v>
      </c>
      <c r="R49" s="34">
        <v>90.2236</v>
      </c>
      <c r="S49" s="34">
        <v>6.06</v>
      </c>
      <c r="T49" s="34">
        <v>81.89</v>
      </c>
      <c r="U49" s="34">
        <v>88.8615</v>
      </c>
      <c r="V49" s="34">
        <v>89.603</v>
      </c>
      <c r="W49" s="34">
        <v>3.15</v>
      </c>
      <c r="X49" s="34">
        <v>88.66</v>
      </c>
      <c r="Y49" s="34">
        <v>93.9189</v>
      </c>
      <c r="Z49" s="34">
        <v>93.843</v>
      </c>
      <c r="AA49" s="34">
        <v>8.76</v>
      </c>
      <c r="AB49" s="34">
        <v>87.18</v>
      </c>
      <c r="AC49" s="34">
        <v>88.9937</v>
      </c>
      <c r="AD49" s="34">
        <v>89.3686</v>
      </c>
      <c r="AE49" s="34">
        <v>11.79</v>
      </c>
      <c r="AF49" s="34">
        <v>81.62</v>
      </c>
      <c r="AG49" s="34">
        <v>86.2275</v>
      </c>
      <c r="AH49" s="34">
        <v>86.1529</v>
      </c>
      <c r="AI49" s="34">
        <v>11.2</v>
      </c>
      <c r="AJ49" s="34">
        <v>84.4</v>
      </c>
      <c r="AK49" s="34">
        <v>90.1</v>
      </c>
      <c r="AL49" s="34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91.838</v>
      </c>
      <c r="F50" s="34">
        <v>91.5646</v>
      </c>
      <c r="G50" s="68">
        <v>14.382521322584415</v>
      </c>
      <c r="H50" s="60">
        <v>97.9</v>
      </c>
      <c r="I50" s="60">
        <v>92.9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84.9</v>
      </c>
      <c r="O50" s="34">
        <v>9</v>
      </c>
      <c r="P50" s="34">
        <v>94.5</v>
      </c>
      <c r="Q50" s="34">
        <v>90.9433</v>
      </c>
      <c r="R50" s="34">
        <v>90.7453</v>
      </c>
      <c r="S50" s="34">
        <v>9.95</v>
      </c>
      <c r="T50" s="34">
        <v>89.53</v>
      </c>
      <c r="U50" s="34">
        <v>90.5718</v>
      </c>
      <c r="V50" s="34">
        <v>90.1284</v>
      </c>
      <c r="W50" s="34">
        <v>3.99</v>
      </c>
      <c r="X50" s="34">
        <v>94.08</v>
      </c>
      <c r="Y50" s="34">
        <v>94.3476</v>
      </c>
      <c r="Z50" s="34">
        <v>94.0675</v>
      </c>
      <c r="AA50" s="34">
        <v>9.92</v>
      </c>
      <c r="AB50" s="34">
        <v>98.92</v>
      </c>
      <c r="AC50" s="34">
        <v>89.8938</v>
      </c>
      <c r="AD50" s="34">
        <v>89.9523</v>
      </c>
      <c r="AE50" s="34">
        <v>11.76</v>
      </c>
      <c r="AF50" s="34">
        <v>89.47</v>
      </c>
      <c r="AG50" s="34">
        <v>86.8817</v>
      </c>
      <c r="AH50" s="34">
        <v>86.8468</v>
      </c>
      <c r="AI50" s="34">
        <v>11.2</v>
      </c>
      <c r="AJ50" s="34">
        <v>93.5</v>
      </c>
      <c r="AK50" s="34">
        <v>91.5</v>
      </c>
      <c r="AL50" s="34">
        <v>90.3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91.6159</v>
      </c>
      <c r="F51" s="39">
        <v>91.786</v>
      </c>
      <c r="G51" s="39">
        <v>-3.2213209733487846</v>
      </c>
      <c r="H51" s="61">
        <v>83.52</v>
      </c>
      <c r="I51" s="61">
        <v>92</v>
      </c>
      <c r="J51" s="61">
        <v>92.2</v>
      </c>
      <c r="K51" s="39">
        <v>5.956112852664573</v>
      </c>
      <c r="L51" s="39">
        <v>67.6</v>
      </c>
      <c r="M51" s="39">
        <v>85.6</v>
      </c>
      <c r="N51" s="39">
        <v>85.6</v>
      </c>
      <c r="O51" s="39">
        <v>6.5</v>
      </c>
      <c r="P51" s="39">
        <v>86.9</v>
      </c>
      <c r="Q51" s="39">
        <v>91.4214</v>
      </c>
      <c r="R51" s="39">
        <v>91.2535</v>
      </c>
      <c r="S51" s="39">
        <v>4.96</v>
      </c>
      <c r="T51" s="39">
        <v>89.3</v>
      </c>
      <c r="U51" s="39">
        <v>89.984</v>
      </c>
      <c r="V51" s="39">
        <v>90.5857</v>
      </c>
      <c r="W51" s="39">
        <v>3.2</v>
      </c>
      <c r="X51" s="39">
        <v>88.43</v>
      </c>
      <c r="Y51" s="39">
        <v>94.5875</v>
      </c>
      <c r="Z51" s="39">
        <v>94.2701</v>
      </c>
      <c r="AA51" s="39">
        <v>9.21</v>
      </c>
      <c r="AB51" s="39">
        <v>80.13</v>
      </c>
      <c r="AC51" s="39">
        <v>90.6262</v>
      </c>
      <c r="AD51" s="39">
        <v>90.512</v>
      </c>
      <c r="AE51" s="39">
        <v>9.78</v>
      </c>
      <c r="AF51" s="39">
        <v>81.85</v>
      </c>
      <c r="AG51" s="39">
        <v>87.6155</v>
      </c>
      <c r="AH51" s="39">
        <v>87.521</v>
      </c>
      <c r="AI51" s="126">
        <v>5</v>
      </c>
      <c r="AJ51" s="126">
        <v>81.9</v>
      </c>
      <c r="AK51" s="126">
        <v>89.8</v>
      </c>
      <c r="AL51" s="126">
        <v>90.5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92.0643</v>
      </c>
      <c r="F52" s="34">
        <v>92.048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86</v>
      </c>
      <c r="N52" s="34">
        <v>86.2</v>
      </c>
      <c r="O52" s="34">
        <v>6.5</v>
      </c>
      <c r="P52" s="34">
        <v>88.7</v>
      </c>
      <c r="Q52" s="34">
        <v>91.7399</v>
      </c>
      <c r="R52" s="34">
        <v>91.7497</v>
      </c>
      <c r="S52" s="34">
        <v>6.48</v>
      </c>
      <c r="T52" s="34">
        <v>88.67</v>
      </c>
      <c r="U52" s="34">
        <v>89.7146</v>
      </c>
      <c r="V52" s="34">
        <v>91.0484</v>
      </c>
      <c r="W52" s="34">
        <v>1.29</v>
      </c>
      <c r="X52" s="34">
        <v>90.06</v>
      </c>
      <c r="Y52" s="34">
        <v>94.4831</v>
      </c>
      <c r="Z52" s="34">
        <v>94.4525</v>
      </c>
      <c r="AA52" s="34">
        <v>8.81</v>
      </c>
      <c r="AB52" s="34">
        <v>87.18</v>
      </c>
      <c r="AC52" s="34">
        <v>91.036</v>
      </c>
      <c r="AD52" s="34">
        <v>90.9713</v>
      </c>
      <c r="AE52" s="34">
        <v>10.11</v>
      </c>
      <c r="AF52" s="34">
        <v>83.85</v>
      </c>
      <c r="AG52" s="34">
        <v>88.3021</v>
      </c>
      <c r="AH52" s="34">
        <v>88.1691</v>
      </c>
      <c r="AI52" s="34">
        <v>7.8</v>
      </c>
      <c r="AJ52" s="34">
        <v>85.5</v>
      </c>
      <c r="AK52" s="34">
        <v>90.5</v>
      </c>
      <c r="AL52" s="34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</v>
      </c>
      <c r="F53" s="34">
        <v>92.3496</v>
      </c>
      <c r="G53" s="68">
        <v>5.893060295790662</v>
      </c>
      <c r="H53" s="60">
        <v>93.08</v>
      </c>
      <c r="I53" s="60">
        <v>92.5</v>
      </c>
      <c r="J53" s="60">
        <v>92.4</v>
      </c>
      <c r="K53" s="68">
        <v>14.328358208955216</v>
      </c>
      <c r="L53" s="34">
        <v>76.6</v>
      </c>
      <c r="M53" s="34">
        <v>86.6</v>
      </c>
      <c r="N53" s="34">
        <v>86.9</v>
      </c>
      <c r="O53" s="34">
        <v>7.4</v>
      </c>
      <c r="P53" s="34">
        <v>91.9</v>
      </c>
      <c r="Q53" s="34">
        <v>92.1183</v>
      </c>
      <c r="R53" s="34">
        <v>92.2483</v>
      </c>
      <c r="S53" s="34">
        <v>13.87</v>
      </c>
      <c r="T53" s="34">
        <v>94.36</v>
      </c>
      <c r="U53" s="34">
        <v>91.5737</v>
      </c>
      <c r="V53" s="34">
        <v>91.5706</v>
      </c>
      <c r="W53" s="34">
        <v>3.1</v>
      </c>
      <c r="X53" s="34">
        <v>92.36</v>
      </c>
      <c r="Y53" s="34">
        <v>94.5717</v>
      </c>
      <c r="Z53" s="34">
        <v>94.6374</v>
      </c>
      <c r="AA53" s="34">
        <v>9.76</v>
      </c>
      <c r="AB53" s="34">
        <v>90.62</v>
      </c>
      <c r="AC53" s="34">
        <v>91.1059</v>
      </c>
      <c r="AD53" s="34">
        <v>91.3625</v>
      </c>
      <c r="AE53" s="34">
        <v>11.33</v>
      </c>
      <c r="AF53" s="34">
        <v>85.41</v>
      </c>
      <c r="AG53" s="34">
        <v>88.8979</v>
      </c>
      <c r="AH53" s="34">
        <v>88.7861</v>
      </c>
      <c r="AI53" s="34">
        <v>11.1</v>
      </c>
      <c r="AJ53" s="34">
        <v>90.9</v>
      </c>
      <c r="AK53" s="34">
        <v>91.3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92.6343</v>
      </c>
      <c r="F54" s="34">
        <v>92.6438</v>
      </c>
      <c r="G54" s="68">
        <v>0.5872576177285331</v>
      </c>
      <c r="H54" s="60">
        <v>90.78</v>
      </c>
      <c r="I54" s="60">
        <v>92.8</v>
      </c>
      <c r="J54" s="60">
        <v>92.7</v>
      </c>
      <c r="K54" s="68">
        <v>9.141274238227139</v>
      </c>
      <c r="L54" s="34">
        <v>78.8</v>
      </c>
      <c r="M54" s="34">
        <v>87.4</v>
      </c>
      <c r="N54" s="34">
        <v>87.5</v>
      </c>
      <c r="O54" s="34">
        <v>7.4</v>
      </c>
      <c r="P54" s="34">
        <v>90.5</v>
      </c>
      <c r="Q54" s="34">
        <v>92.9388</v>
      </c>
      <c r="R54" s="34">
        <v>92.7526</v>
      </c>
      <c r="S54" s="34">
        <v>9.97</v>
      </c>
      <c r="T54" s="34">
        <v>98.26</v>
      </c>
      <c r="U54" s="34">
        <v>93.011</v>
      </c>
      <c r="V54" s="34">
        <v>92.0168</v>
      </c>
      <c r="W54" s="34">
        <v>2.03</v>
      </c>
      <c r="X54" s="34">
        <v>92.39</v>
      </c>
      <c r="Y54" s="34">
        <v>94.7746</v>
      </c>
      <c r="Z54" s="34">
        <v>94.8434</v>
      </c>
      <c r="AA54" s="34">
        <v>6.98</v>
      </c>
      <c r="AB54" s="34">
        <v>90.4</v>
      </c>
      <c r="AC54" s="34">
        <v>91.5289</v>
      </c>
      <c r="AD54" s="34">
        <v>91.7775</v>
      </c>
      <c r="AE54" s="34">
        <v>10.46</v>
      </c>
      <c r="AF54" s="34">
        <v>87.08</v>
      </c>
      <c r="AG54" s="34">
        <v>89.3779</v>
      </c>
      <c r="AH54" s="34">
        <v>89.3813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92.8453</v>
      </c>
      <c r="F55" s="34">
        <v>92.981</v>
      </c>
      <c r="G55" s="68">
        <v>2.3125280646609814</v>
      </c>
      <c r="H55" s="60">
        <v>91.14</v>
      </c>
      <c r="I55" s="60">
        <v>92.8</v>
      </c>
      <c r="J55" s="60">
        <v>93</v>
      </c>
      <c r="K55" s="68">
        <v>10.34013605442176</v>
      </c>
      <c r="L55" s="34">
        <v>81.1</v>
      </c>
      <c r="M55" s="34">
        <v>88</v>
      </c>
      <c r="N55" s="34">
        <v>88.3</v>
      </c>
      <c r="O55" s="34">
        <v>6.8</v>
      </c>
      <c r="P55" s="34">
        <v>95.3</v>
      </c>
      <c r="Q55" s="34">
        <v>93.1872</v>
      </c>
      <c r="R55" s="34">
        <v>93.2559</v>
      </c>
      <c r="S55" s="34">
        <v>4.21</v>
      </c>
      <c r="T55" s="34">
        <v>93.4</v>
      </c>
      <c r="U55" s="34">
        <v>90.8314</v>
      </c>
      <c r="V55" s="34">
        <v>92.3484</v>
      </c>
      <c r="W55" s="34">
        <v>2.42</v>
      </c>
      <c r="X55" s="34">
        <v>92.19</v>
      </c>
      <c r="Y55" s="34">
        <v>94.8472</v>
      </c>
      <c r="Z55" s="34">
        <v>95.0818</v>
      </c>
      <c r="AA55" s="34">
        <v>8.68</v>
      </c>
      <c r="AB55" s="34">
        <v>93.22</v>
      </c>
      <c r="AC55" s="34">
        <v>92.3183</v>
      </c>
      <c r="AD55" s="34">
        <v>92.2237</v>
      </c>
      <c r="AE55" s="34">
        <v>9.24</v>
      </c>
      <c r="AF55" s="34">
        <v>90.89</v>
      </c>
      <c r="AG55" s="34">
        <v>89.7009</v>
      </c>
      <c r="AH55" s="34">
        <v>89.9869</v>
      </c>
      <c r="AI55" s="34">
        <v>6.3</v>
      </c>
      <c r="AJ55" s="34">
        <v>92</v>
      </c>
      <c r="AK55" s="34">
        <v>91.9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93.1825</v>
      </c>
      <c r="F56" s="34">
        <v>93.4601</v>
      </c>
      <c r="G56" s="68">
        <v>2.956379795048522</v>
      </c>
      <c r="H56" s="60">
        <v>113.53</v>
      </c>
      <c r="I56" s="60">
        <v>92.9</v>
      </c>
      <c r="J56" s="60">
        <v>93.3</v>
      </c>
      <c r="K56" s="68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93.6916</v>
      </c>
      <c r="R56" s="34">
        <v>93.7639</v>
      </c>
      <c r="S56" s="34">
        <v>13.28</v>
      </c>
      <c r="T56" s="34">
        <v>115.02</v>
      </c>
      <c r="U56" s="34">
        <v>93.6427</v>
      </c>
      <c r="V56" s="34">
        <v>92.6363</v>
      </c>
      <c r="W56" s="34">
        <v>2.97</v>
      </c>
      <c r="X56" s="34">
        <v>105.72</v>
      </c>
      <c r="Y56" s="34">
        <v>95.0702</v>
      </c>
      <c r="Z56" s="34">
        <v>95.3666</v>
      </c>
      <c r="AA56" s="34">
        <v>7.53</v>
      </c>
      <c r="AB56" s="34">
        <v>107.74</v>
      </c>
      <c r="AC56" s="34">
        <v>92.4502</v>
      </c>
      <c r="AD56" s="34">
        <v>92.6571</v>
      </c>
      <c r="AE56" s="34">
        <v>9.53</v>
      </c>
      <c r="AF56" s="34">
        <v>104.61</v>
      </c>
      <c r="AG56" s="34">
        <v>90.4034</v>
      </c>
      <c r="AH56" s="34">
        <v>90.6404</v>
      </c>
      <c r="AI56" s="34">
        <v>7</v>
      </c>
      <c r="AJ56" s="34">
        <v>108.2</v>
      </c>
      <c r="AK56" s="34">
        <v>92.1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94.4478</v>
      </c>
      <c r="F57" s="34">
        <v>94.0265</v>
      </c>
      <c r="G57" s="68">
        <v>2.171502494917755</v>
      </c>
      <c r="H57" s="60">
        <v>110.57</v>
      </c>
      <c r="I57" s="60">
        <v>94.3</v>
      </c>
      <c r="J57" s="60">
        <v>93.8</v>
      </c>
      <c r="K57" s="68">
        <v>11.388611388611395</v>
      </c>
      <c r="L57" s="34">
        <v>111.5</v>
      </c>
      <c r="M57" s="34">
        <v>90.2</v>
      </c>
      <c r="N57" s="34">
        <v>89.8</v>
      </c>
      <c r="O57" s="34">
        <v>7.5</v>
      </c>
      <c r="P57" s="34">
        <v>99.9</v>
      </c>
      <c r="Q57" s="34">
        <v>94.4727</v>
      </c>
      <c r="R57" s="34">
        <v>94.2763</v>
      </c>
      <c r="S57" s="34">
        <v>2.87</v>
      </c>
      <c r="T57" s="34">
        <v>93.96</v>
      </c>
      <c r="U57" s="34">
        <v>91.2348</v>
      </c>
      <c r="V57" s="34">
        <v>92.8887</v>
      </c>
      <c r="W57" s="34">
        <v>4.53</v>
      </c>
      <c r="X57" s="34">
        <v>122.21</v>
      </c>
      <c r="Y57" s="34">
        <v>96.1145</v>
      </c>
      <c r="Z57" s="34">
        <v>95.6838</v>
      </c>
      <c r="AA57" s="34">
        <v>8.44</v>
      </c>
      <c r="AB57" s="34">
        <v>104.33</v>
      </c>
      <c r="AC57" s="34">
        <v>95.5755</v>
      </c>
      <c r="AD57" s="34">
        <v>93.1078</v>
      </c>
      <c r="AE57" s="34">
        <v>10.52</v>
      </c>
      <c r="AF57" s="34">
        <v>97.16</v>
      </c>
      <c r="AG57" s="34">
        <v>91.5548</v>
      </c>
      <c r="AH57" s="34">
        <v>91.3293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94.5931</v>
      </c>
      <c r="F58" s="34">
        <v>94.4963</v>
      </c>
      <c r="G58" s="68">
        <v>3.8989757914338856</v>
      </c>
      <c r="H58" s="60">
        <v>89.27</v>
      </c>
      <c r="I58" s="60">
        <v>94.5</v>
      </c>
      <c r="J58" s="60">
        <v>94.3</v>
      </c>
      <c r="K58" s="68">
        <v>6.712962962962959</v>
      </c>
      <c r="L58" s="34">
        <v>92.2</v>
      </c>
      <c r="M58" s="34">
        <v>90.5</v>
      </c>
      <c r="N58" s="34">
        <v>90.5</v>
      </c>
      <c r="O58" s="34">
        <v>7</v>
      </c>
      <c r="P58" s="34">
        <v>94.5</v>
      </c>
      <c r="Q58" s="34">
        <v>94.8046</v>
      </c>
      <c r="R58" s="34">
        <v>94.7831</v>
      </c>
      <c r="S58" s="34">
        <v>6.76</v>
      </c>
      <c r="T58" s="34">
        <v>84.67</v>
      </c>
      <c r="U58" s="34">
        <v>92.7236</v>
      </c>
      <c r="V58" s="34">
        <v>93.1816</v>
      </c>
      <c r="W58" s="34">
        <v>3.06</v>
      </c>
      <c r="X58" s="34">
        <v>95.46</v>
      </c>
      <c r="Y58" s="34">
        <v>96.2115</v>
      </c>
      <c r="Z58" s="34">
        <v>95.9949</v>
      </c>
      <c r="AA58" s="34">
        <v>6.55</v>
      </c>
      <c r="AB58" s="34">
        <v>85.4</v>
      </c>
      <c r="AC58" s="34">
        <v>93.3142</v>
      </c>
      <c r="AD58" s="34">
        <v>93.6254</v>
      </c>
      <c r="AE58" s="34">
        <v>9.13</v>
      </c>
      <c r="AF58" s="34">
        <v>99.85</v>
      </c>
      <c r="AG58" s="34">
        <v>92.0552</v>
      </c>
      <c r="AH58" s="34">
        <v>92.0115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94.8869</v>
      </c>
      <c r="F59" s="34">
        <v>94.8744</v>
      </c>
      <c r="G59" s="68">
        <v>4.941860465116279</v>
      </c>
      <c r="H59" s="60">
        <v>90.25</v>
      </c>
      <c r="I59" s="60">
        <v>94.9</v>
      </c>
      <c r="J59" s="60">
        <v>94.7</v>
      </c>
      <c r="K59" s="68">
        <v>9.736540664375717</v>
      </c>
      <c r="L59" s="34">
        <v>95.8</v>
      </c>
      <c r="M59" s="34">
        <v>91</v>
      </c>
      <c r="N59" s="34">
        <v>91.3</v>
      </c>
      <c r="O59" s="34">
        <v>7.7</v>
      </c>
      <c r="P59" s="34">
        <v>90.8</v>
      </c>
      <c r="Q59" s="34">
        <v>95.4568</v>
      </c>
      <c r="R59" s="34">
        <v>95.2821</v>
      </c>
      <c r="S59" s="34">
        <v>5.55</v>
      </c>
      <c r="T59" s="34">
        <v>85.67</v>
      </c>
      <c r="U59" s="34">
        <v>92.9684</v>
      </c>
      <c r="V59" s="34">
        <v>93.535</v>
      </c>
      <c r="W59" s="34">
        <v>1.83</v>
      </c>
      <c r="X59" s="34">
        <v>89.93</v>
      </c>
      <c r="Y59" s="34">
        <v>96.0781</v>
      </c>
      <c r="Z59" s="34">
        <v>96.3034</v>
      </c>
      <c r="AA59" s="34">
        <v>7.46</v>
      </c>
      <c r="AB59" s="34">
        <v>89.19</v>
      </c>
      <c r="AC59" s="34">
        <v>94.1291</v>
      </c>
      <c r="AD59" s="34">
        <v>94.2184</v>
      </c>
      <c r="AE59" s="34">
        <v>9.54</v>
      </c>
      <c r="AF59" s="34">
        <v>88.26</v>
      </c>
      <c r="AG59" s="34">
        <v>92.7223</v>
      </c>
      <c r="AH59" s="34">
        <v>92.6816</v>
      </c>
      <c r="AI59" s="34">
        <v>5.9</v>
      </c>
      <c r="AJ59" s="34">
        <v>89.5</v>
      </c>
      <c r="AK59" s="34">
        <v>93.8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95.2822</v>
      </c>
      <c r="F60" s="34">
        <v>95.2555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92.1</v>
      </c>
      <c r="N60" s="34">
        <v>92.1</v>
      </c>
      <c r="O60" s="34">
        <v>6.5</v>
      </c>
      <c r="P60" s="34">
        <v>89.5</v>
      </c>
      <c r="Q60" s="34">
        <v>95.9646</v>
      </c>
      <c r="R60" s="34">
        <v>95.7692</v>
      </c>
      <c r="S60" s="34">
        <v>3.88</v>
      </c>
      <c r="T60" s="34">
        <v>85.36</v>
      </c>
      <c r="U60" s="34">
        <v>93.2315</v>
      </c>
      <c r="V60" s="34">
        <v>93.9106</v>
      </c>
      <c r="W60" s="34">
        <v>3.95</v>
      </c>
      <c r="X60" s="34">
        <v>91.68</v>
      </c>
      <c r="Y60" s="34">
        <v>96.9303</v>
      </c>
      <c r="Z60" s="34">
        <v>96.6274</v>
      </c>
      <c r="AA60" s="34">
        <v>5.05</v>
      </c>
      <c r="AB60" s="34">
        <v>91.92</v>
      </c>
      <c r="AC60" s="34">
        <v>94.7707</v>
      </c>
      <c r="AD60" s="34">
        <v>94.8421</v>
      </c>
      <c r="AE60" s="34">
        <v>9.47</v>
      </c>
      <c r="AF60" s="34">
        <v>88.22</v>
      </c>
      <c r="AG60" s="34">
        <v>93.5706</v>
      </c>
      <c r="AH60" s="34">
        <v>93.3406</v>
      </c>
      <c r="AI60" s="34">
        <v>4.5</v>
      </c>
      <c r="AJ60" s="34">
        <v>89.7</v>
      </c>
      <c r="AK60" s="34">
        <v>94.9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95.68</v>
      </c>
      <c r="F61" s="34">
        <v>95.6499</v>
      </c>
      <c r="G61" s="68">
        <v>4.571913655105518</v>
      </c>
      <c r="H61" s="60">
        <v>86.23</v>
      </c>
      <c r="I61" s="60">
        <v>95.7</v>
      </c>
      <c r="J61" s="60">
        <v>95.6</v>
      </c>
      <c r="K61" s="68">
        <v>8.54392298435621</v>
      </c>
      <c r="L61" s="34">
        <v>90.2</v>
      </c>
      <c r="M61" s="34">
        <v>92.8</v>
      </c>
      <c r="N61" s="34">
        <v>93</v>
      </c>
      <c r="O61" s="34">
        <v>6.9</v>
      </c>
      <c r="P61" s="34">
        <v>91.1</v>
      </c>
      <c r="Q61" s="34">
        <v>96.3216</v>
      </c>
      <c r="R61" s="34">
        <v>96.2428</v>
      </c>
      <c r="S61" s="34">
        <v>4.23</v>
      </c>
      <c r="T61" s="34">
        <v>85.35</v>
      </c>
      <c r="U61" s="34">
        <v>93.3393</v>
      </c>
      <c r="V61" s="34">
        <v>94.3402</v>
      </c>
      <c r="W61" s="34">
        <v>3.14</v>
      </c>
      <c r="X61" s="34">
        <v>91.44</v>
      </c>
      <c r="Y61" s="34">
        <v>97.0266</v>
      </c>
      <c r="Z61" s="34">
        <v>96.9551</v>
      </c>
      <c r="AA61" s="34">
        <v>7.75</v>
      </c>
      <c r="AB61" s="34">
        <v>93.93</v>
      </c>
      <c r="AC61" s="34">
        <v>95.5518</v>
      </c>
      <c r="AD61" s="34">
        <v>95.4327</v>
      </c>
      <c r="AE61" s="34">
        <v>8.98</v>
      </c>
      <c r="AF61" s="34">
        <v>88.94</v>
      </c>
      <c r="AG61" s="34">
        <v>93.9524</v>
      </c>
      <c r="AH61" s="34">
        <v>93.9852</v>
      </c>
      <c r="AI61" s="34">
        <v>6.3</v>
      </c>
      <c r="AJ61" s="34">
        <v>89.7</v>
      </c>
      <c r="AK61" s="34">
        <v>94.6</v>
      </c>
      <c r="AL61" s="34">
        <v>94.8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96.0696</v>
      </c>
      <c r="F62" s="34">
        <v>96.0572</v>
      </c>
      <c r="G62" s="68">
        <v>4.473953013278851</v>
      </c>
      <c r="H62" s="60">
        <v>102.28</v>
      </c>
      <c r="I62" s="60">
        <v>96.2</v>
      </c>
      <c r="J62" s="60">
        <v>96.1</v>
      </c>
      <c r="K62" s="68">
        <v>10.24844720496895</v>
      </c>
      <c r="L62" s="34">
        <v>106.5</v>
      </c>
      <c r="M62" s="34">
        <v>93.5</v>
      </c>
      <c r="N62" s="34">
        <v>93.9</v>
      </c>
      <c r="O62" s="34">
        <v>6.5</v>
      </c>
      <c r="P62" s="34">
        <v>100.6</v>
      </c>
      <c r="Q62" s="34">
        <v>96.6381</v>
      </c>
      <c r="R62" s="34">
        <v>96.7137</v>
      </c>
      <c r="S62" s="34">
        <v>2.77</v>
      </c>
      <c r="T62" s="34">
        <v>92.01</v>
      </c>
      <c r="U62" s="34">
        <v>93.3516</v>
      </c>
      <c r="V62" s="34">
        <v>94.8842</v>
      </c>
      <c r="W62" s="34">
        <v>3.22</v>
      </c>
      <c r="X62" s="34">
        <v>97.12</v>
      </c>
      <c r="Y62" s="34">
        <v>97.34</v>
      </c>
      <c r="Z62" s="34">
        <v>97.2857</v>
      </c>
      <c r="AA62" s="34">
        <v>5.72</v>
      </c>
      <c r="AB62" s="34">
        <v>104.57</v>
      </c>
      <c r="AC62" s="34">
        <v>95.6874</v>
      </c>
      <c r="AD62" s="34">
        <v>95.9938</v>
      </c>
      <c r="AE62" s="34">
        <v>9.37</v>
      </c>
      <c r="AF62" s="34">
        <v>97.86</v>
      </c>
      <c r="AG62" s="34">
        <v>94.6045</v>
      </c>
      <c r="AH62" s="34">
        <v>94.6376</v>
      </c>
      <c r="AI62" s="34">
        <v>5.6</v>
      </c>
      <c r="AJ62" s="34">
        <v>98.7</v>
      </c>
      <c r="AK62" s="34">
        <v>94.6</v>
      </c>
      <c r="AL62" s="34">
        <v>95.3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96.3083</v>
      </c>
      <c r="F63" s="39">
        <v>96.5303</v>
      </c>
      <c r="G63" s="39">
        <v>4.250478927203062</v>
      </c>
      <c r="H63" s="61">
        <v>87.07</v>
      </c>
      <c r="I63" s="61">
        <v>96.6</v>
      </c>
      <c r="J63" s="61">
        <v>96.5</v>
      </c>
      <c r="K63" s="39">
        <v>10.355029585798817</v>
      </c>
      <c r="L63" s="39">
        <v>74.6</v>
      </c>
      <c r="M63" s="39">
        <v>94.5</v>
      </c>
      <c r="N63" s="39">
        <v>94.8</v>
      </c>
      <c r="O63" s="39">
        <v>4.9</v>
      </c>
      <c r="P63" s="39">
        <v>91.2</v>
      </c>
      <c r="Q63" s="39">
        <v>96.9316</v>
      </c>
      <c r="R63" s="39">
        <v>97.1997</v>
      </c>
      <c r="S63" s="39">
        <v>3.17</v>
      </c>
      <c r="T63" s="39">
        <v>92.14</v>
      </c>
      <c r="U63" s="39">
        <v>95.0003</v>
      </c>
      <c r="V63" s="39">
        <v>95.5622</v>
      </c>
      <c r="W63" s="39">
        <v>3.12</v>
      </c>
      <c r="X63" s="39">
        <v>91.19</v>
      </c>
      <c r="Y63" s="39">
        <v>97.4152</v>
      </c>
      <c r="Z63" s="39">
        <v>97.6372</v>
      </c>
      <c r="AA63" s="39">
        <v>5.78</v>
      </c>
      <c r="AB63" s="39">
        <v>84.76</v>
      </c>
      <c r="AC63" s="39">
        <v>96.3254</v>
      </c>
      <c r="AD63" s="39">
        <v>96.6074</v>
      </c>
      <c r="AE63" s="39">
        <v>7.82</v>
      </c>
      <c r="AF63" s="39">
        <v>88.26</v>
      </c>
      <c r="AG63" s="39">
        <v>95.023</v>
      </c>
      <c r="AH63" s="39">
        <v>95.331</v>
      </c>
      <c r="AI63" s="126">
        <v>8</v>
      </c>
      <c r="AJ63" s="126">
        <v>88.5</v>
      </c>
      <c r="AK63" s="126">
        <v>96</v>
      </c>
      <c r="AL63" s="126">
        <v>95.9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97.1876</v>
      </c>
      <c r="F64" s="34">
        <v>97.1069</v>
      </c>
      <c r="G64" s="68">
        <v>7.319858398995102</v>
      </c>
      <c r="H64" s="60">
        <v>93.98</v>
      </c>
      <c r="I64" s="60">
        <v>97.3</v>
      </c>
      <c r="J64" s="60">
        <v>97</v>
      </c>
      <c r="K64" s="68">
        <v>13.513513513513514</v>
      </c>
      <c r="L64" s="34">
        <v>79.8</v>
      </c>
      <c r="M64" s="34">
        <v>95.5</v>
      </c>
      <c r="N64" s="34">
        <v>95.7</v>
      </c>
      <c r="O64" s="34">
        <v>6.1</v>
      </c>
      <c r="P64" s="34">
        <v>94.1</v>
      </c>
      <c r="Q64" s="34">
        <v>97.59</v>
      </c>
      <c r="R64" s="34">
        <v>97.7123</v>
      </c>
      <c r="S64" s="34">
        <v>7.53</v>
      </c>
      <c r="T64" s="34">
        <v>95.34</v>
      </c>
      <c r="U64" s="34">
        <v>96.2848</v>
      </c>
      <c r="V64" s="34">
        <v>96.2811</v>
      </c>
      <c r="W64" s="34">
        <v>2.67</v>
      </c>
      <c r="X64" s="34">
        <v>92.47</v>
      </c>
      <c r="Y64" s="34">
        <v>97.6572</v>
      </c>
      <c r="Z64" s="34">
        <v>98.0334</v>
      </c>
      <c r="AA64" s="34">
        <v>4.96</v>
      </c>
      <c r="AB64" s="34">
        <v>91.5</v>
      </c>
      <c r="AC64" s="34">
        <v>97.0812</v>
      </c>
      <c r="AD64" s="34">
        <v>97.3083</v>
      </c>
      <c r="AE64" s="34">
        <v>8.4</v>
      </c>
      <c r="AF64" s="34">
        <v>90.89</v>
      </c>
      <c r="AG64" s="34">
        <v>95.847</v>
      </c>
      <c r="AH64" s="34">
        <v>96.0955</v>
      </c>
      <c r="AI64" s="34">
        <v>7.3</v>
      </c>
      <c r="AJ64" s="34">
        <v>91.7</v>
      </c>
      <c r="AK64" s="34">
        <v>96.6</v>
      </c>
      <c r="AL64" s="34">
        <v>96.6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97.6934</v>
      </c>
      <c r="F65" s="34">
        <v>97.7401</v>
      </c>
      <c r="G65" s="68">
        <v>8.702191663085527</v>
      </c>
      <c r="H65" s="60">
        <v>101.18</v>
      </c>
      <c r="I65" s="60">
        <v>97.2</v>
      </c>
      <c r="J65" s="60">
        <v>97.5</v>
      </c>
      <c r="K65" s="68">
        <v>18.276762402088774</v>
      </c>
      <c r="L65" s="34">
        <v>90.6</v>
      </c>
      <c r="M65" s="34">
        <v>96.7</v>
      </c>
      <c r="N65" s="34">
        <v>96.7</v>
      </c>
      <c r="O65" s="34">
        <v>7.7</v>
      </c>
      <c r="P65" s="34">
        <v>99</v>
      </c>
      <c r="Q65" s="34">
        <v>98.6278</v>
      </c>
      <c r="R65" s="34">
        <v>98.2345</v>
      </c>
      <c r="S65" s="34">
        <v>22.21</v>
      </c>
      <c r="T65" s="34">
        <v>115.31</v>
      </c>
      <c r="U65" s="34">
        <v>108.724</v>
      </c>
      <c r="V65" s="34">
        <v>96.9632</v>
      </c>
      <c r="W65" s="34">
        <v>4.71</v>
      </c>
      <c r="X65" s="34">
        <v>96.72</v>
      </c>
      <c r="Y65" s="34">
        <v>98.7904</v>
      </c>
      <c r="Z65" s="34">
        <v>98.4698</v>
      </c>
      <c r="AA65" s="34">
        <v>9</v>
      </c>
      <c r="AB65" s="34">
        <v>98.77</v>
      </c>
      <c r="AC65" s="34">
        <v>98.2464</v>
      </c>
      <c r="AD65" s="34">
        <v>98.0168</v>
      </c>
      <c r="AE65" s="34">
        <v>9.62</v>
      </c>
      <c r="AF65" s="34">
        <v>93.62</v>
      </c>
      <c r="AG65" s="34">
        <v>97.0325</v>
      </c>
      <c r="AH65" s="34">
        <v>96.9221</v>
      </c>
      <c r="AI65" s="34">
        <v>7.2</v>
      </c>
      <c r="AJ65" s="34">
        <v>97.4</v>
      </c>
      <c r="AK65" s="34">
        <v>97.6</v>
      </c>
      <c r="AL65" s="34">
        <v>97.3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98.4318</v>
      </c>
      <c r="F66" s="34">
        <v>98.4071</v>
      </c>
      <c r="G66" s="68">
        <v>0.2533597708746464</v>
      </c>
      <c r="H66" s="60">
        <v>91.01</v>
      </c>
      <c r="I66" s="60">
        <v>97.9</v>
      </c>
      <c r="J66" s="60">
        <v>98.1</v>
      </c>
      <c r="K66" s="68">
        <v>7.4873096446700576</v>
      </c>
      <c r="L66" s="34">
        <v>84.7</v>
      </c>
      <c r="M66" s="34">
        <v>97.7</v>
      </c>
      <c r="N66" s="34">
        <v>97.7</v>
      </c>
      <c r="O66" s="34">
        <v>5.2</v>
      </c>
      <c r="P66" s="34">
        <v>95.2</v>
      </c>
      <c r="Q66" s="34">
        <v>98.6314</v>
      </c>
      <c r="R66" s="34">
        <v>98.7474</v>
      </c>
      <c r="S66" s="34">
        <v>2.73</v>
      </c>
      <c r="T66" s="34">
        <v>100.94</v>
      </c>
      <c r="U66" s="34">
        <v>96.7808</v>
      </c>
      <c r="V66" s="34">
        <v>97.6417</v>
      </c>
      <c r="W66" s="34">
        <v>3.65</v>
      </c>
      <c r="X66" s="34">
        <v>95.77</v>
      </c>
      <c r="Y66" s="34">
        <v>99.0013</v>
      </c>
      <c r="Z66" s="34">
        <v>98.9124</v>
      </c>
      <c r="AA66" s="34">
        <v>7.36</v>
      </c>
      <c r="AB66" s="34">
        <v>97.05</v>
      </c>
      <c r="AC66" s="34">
        <v>98.5262</v>
      </c>
      <c r="AD66" s="34">
        <v>98.6442</v>
      </c>
      <c r="AE66" s="34">
        <v>8.52</v>
      </c>
      <c r="AF66" s="34">
        <v>94.49</v>
      </c>
      <c r="AG66" s="34">
        <v>97.6946</v>
      </c>
      <c r="AH66" s="34">
        <v>97.7784</v>
      </c>
      <c r="AI66" s="34">
        <v>5.2</v>
      </c>
      <c r="AJ66" s="34">
        <v>94.9</v>
      </c>
      <c r="AK66" s="34">
        <v>97.8</v>
      </c>
      <c r="AL66" s="34">
        <v>98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99.1597</v>
      </c>
      <c r="F67" s="34">
        <v>99.0984</v>
      </c>
      <c r="G67" s="68">
        <v>6.528417818740402</v>
      </c>
      <c r="H67" s="60">
        <v>97.09</v>
      </c>
      <c r="I67" s="60">
        <v>98.8</v>
      </c>
      <c r="J67" s="60">
        <v>98.9</v>
      </c>
      <c r="K67" s="68">
        <v>14.426633785450067</v>
      </c>
      <c r="L67" s="34">
        <v>92.8</v>
      </c>
      <c r="M67" s="34">
        <v>99</v>
      </c>
      <c r="N67" s="34">
        <v>98.7</v>
      </c>
      <c r="O67" s="34">
        <v>7.2</v>
      </c>
      <c r="P67" s="34">
        <v>102.2</v>
      </c>
      <c r="Q67" s="34">
        <v>99.4349</v>
      </c>
      <c r="R67" s="34">
        <v>99.2557</v>
      </c>
      <c r="S67" s="34">
        <v>7.44</v>
      </c>
      <c r="T67" s="34">
        <v>100.35</v>
      </c>
      <c r="U67" s="34">
        <v>98.5878</v>
      </c>
      <c r="V67" s="34">
        <v>98.3171</v>
      </c>
      <c r="W67" s="34">
        <v>5.63</v>
      </c>
      <c r="X67" s="34">
        <v>97.38</v>
      </c>
      <c r="Y67" s="34">
        <v>99.4663</v>
      </c>
      <c r="Z67" s="34">
        <v>99.3503</v>
      </c>
      <c r="AA67" s="34">
        <v>7.15</v>
      </c>
      <c r="AB67" s="34">
        <v>99.89</v>
      </c>
      <c r="AC67" s="34">
        <v>99.0048</v>
      </c>
      <c r="AD67" s="34">
        <v>99.2204</v>
      </c>
      <c r="AE67" s="34">
        <v>11.14</v>
      </c>
      <c r="AF67" s="34">
        <v>101.01</v>
      </c>
      <c r="AG67" s="34">
        <v>98.8208</v>
      </c>
      <c r="AH67" s="34">
        <v>98.6499</v>
      </c>
      <c r="AI67" s="34">
        <v>8.7</v>
      </c>
      <c r="AJ67" s="34">
        <v>100</v>
      </c>
      <c r="AK67" s="34">
        <v>98.6</v>
      </c>
      <c r="AL67" s="34">
        <v>98.7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100.049</v>
      </c>
      <c r="F68" s="34">
        <v>99.7363</v>
      </c>
      <c r="G68" s="68">
        <v>16.53307495816085</v>
      </c>
      <c r="H68" s="60">
        <v>132.3</v>
      </c>
      <c r="I68" s="60">
        <v>100.3</v>
      </c>
      <c r="J68" s="60">
        <v>99.6</v>
      </c>
      <c r="K68" s="68">
        <v>26.245210727969354</v>
      </c>
      <c r="L68" s="34">
        <v>131.8</v>
      </c>
      <c r="M68" s="34">
        <v>100.2</v>
      </c>
      <c r="N68" s="34">
        <v>99.7</v>
      </c>
      <c r="O68" s="34">
        <v>7.6</v>
      </c>
      <c r="P68" s="34">
        <v>118.5</v>
      </c>
      <c r="Q68" s="34">
        <v>100.085</v>
      </c>
      <c r="R68" s="34">
        <v>99.7525</v>
      </c>
      <c r="S68" s="34">
        <v>6.14</v>
      </c>
      <c r="T68" s="34">
        <v>122.08</v>
      </c>
      <c r="U68" s="34">
        <v>98.6474</v>
      </c>
      <c r="V68" s="34">
        <v>98.9224</v>
      </c>
      <c r="W68" s="34">
        <v>6.89</v>
      </c>
      <c r="X68" s="34">
        <v>113</v>
      </c>
      <c r="Y68" s="34">
        <v>100.11</v>
      </c>
      <c r="Z68" s="34">
        <v>99.7804</v>
      </c>
      <c r="AA68" s="34">
        <v>10.32</v>
      </c>
      <c r="AB68" s="34">
        <v>118.86</v>
      </c>
      <c r="AC68" s="34">
        <v>99.8103</v>
      </c>
      <c r="AD68" s="34">
        <v>99.782</v>
      </c>
      <c r="AE68" s="34">
        <v>11.18</v>
      </c>
      <c r="AF68" s="34">
        <v>116.3</v>
      </c>
      <c r="AG68" s="34">
        <v>99.5446</v>
      </c>
      <c r="AH68" s="34">
        <v>99.5255</v>
      </c>
      <c r="AI68" s="34">
        <v>9</v>
      </c>
      <c r="AJ68" s="34">
        <v>117.9</v>
      </c>
      <c r="AK68" s="34">
        <v>99.6</v>
      </c>
      <c r="AL68" s="34">
        <v>99.5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100.286</v>
      </c>
      <c r="G69" s="68">
        <v>-3.047842995387529</v>
      </c>
      <c r="H69" s="60">
        <v>107.2</v>
      </c>
      <c r="I69" s="60">
        <v>100.2</v>
      </c>
      <c r="J69" s="60">
        <v>100.3</v>
      </c>
      <c r="K69" s="68">
        <v>-2.0627802690582935</v>
      </c>
      <c r="L69" s="34">
        <v>109.2</v>
      </c>
      <c r="M69" s="34">
        <v>100.1</v>
      </c>
      <c r="N69" s="34">
        <v>100.6</v>
      </c>
      <c r="O69" s="34">
        <v>5.7</v>
      </c>
      <c r="P69" s="34">
        <v>105.6</v>
      </c>
      <c r="Q69" s="34">
        <v>100.241</v>
      </c>
      <c r="R69" s="34">
        <v>100.23</v>
      </c>
      <c r="S69" s="34">
        <v>8.18</v>
      </c>
      <c r="T69" s="34">
        <v>101.65</v>
      </c>
      <c r="U69" s="34">
        <v>98.4736</v>
      </c>
      <c r="V69" s="34">
        <v>99.486</v>
      </c>
      <c r="W69" s="34">
        <v>4.1</v>
      </c>
      <c r="X69" s="34">
        <v>127.22</v>
      </c>
      <c r="Y69" s="34">
        <v>100.376</v>
      </c>
      <c r="Z69" s="34">
        <v>100.192</v>
      </c>
      <c r="AA69" s="34">
        <v>3.99</v>
      </c>
      <c r="AB69" s="34">
        <v>108.5</v>
      </c>
      <c r="AC69" s="34">
        <v>100.24</v>
      </c>
      <c r="AD69" s="34">
        <v>100.291</v>
      </c>
      <c r="AE69" s="34">
        <v>8.46</v>
      </c>
      <c r="AF69" s="34">
        <v>105.38</v>
      </c>
      <c r="AG69" s="34">
        <v>100.502</v>
      </c>
      <c r="AH69" s="34">
        <v>100.402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100.788</v>
      </c>
      <c r="F70" s="34">
        <v>100.841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101.1</v>
      </c>
      <c r="N70" s="34">
        <v>101.6</v>
      </c>
      <c r="O70" s="34">
        <v>6.5</v>
      </c>
      <c r="P70" s="34">
        <v>100.6</v>
      </c>
      <c r="Q70" s="34">
        <v>100.569</v>
      </c>
      <c r="R70" s="34">
        <v>100.707</v>
      </c>
      <c r="S70" s="34">
        <v>8.2</v>
      </c>
      <c r="T70" s="34">
        <v>91.61</v>
      </c>
      <c r="U70" s="34">
        <v>99.5619</v>
      </c>
      <c r="V70" s="34">
        <v>100.076</v>
      </c>
      <c r="W70" s="34">
        <v>3.93</v>
      </c>
      <c r="X70" s="34">
        <v>99.21</v>
      </c>
      <c r="Y70" s="34">
        <v>100.375</v>
      </c>
      <c r="Z70" s="34">
        <v>100.602</v>
      </c>
      <c r="AA70" s="34">
        <v>9.43</v>
      </c>
      <c r="AB70" s="34">
        <v>93.46</v>
      </c>
      <c r="AC70" s="34">
        <v>100.679</v>
      </c>
      <c r="AD70" s="34">
        <v>100.735</v>
      </c>
      <c r="AE70" s="34">
        <v>10.12</v>
      </c>
      <c r="AF70" s="34">
        <v>109.96</v>
      </c>
      <c r="AG70" s="34">
        <v>101.252</v>
      </c>
      <c r="AH70" s="34">
        <v>101.284</v>
      </c>
      <c r="AI70" s="34">
        <v>9.4</v>
      </c>
      <c r="AJ70" s="34">
        <v>100.8</v>
      </c>
      <c r="AK70" s="34">
        <v>100.6</v>
      </c>
      <c r="AL70" s="34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101.515</v>
      </c>
      <c r="F71" s="34">
        <v>101.451</v>
      </c>
      <c r="G71" s="68">
        <v>10.847645429362888</v>
      </c>
      <c r="H71" s="60">
        <v>100.04</v>
      </c>
      <c r="I71" s="60">
        <v>101.7</v>
      </c>
      <c r="J71" s="60">
        <v>101.5</v>
      </c>
      <c r="K71" s="68">
        <v>16.91022964509395</v>
      </c>
      <c r="L71" s="34">
        <v>112</v>
      </c>
      <c r="M71" s="34">
        <v>103</v>
      </c>
      <c r="N71" s="34">
        <v>102.5</v>
      </c>
      <c r="O71" s="34">
        <v>5.8</v>
      </c>
      <c r="P71" s="34">
        <v>96.1</v>
      </c>
      <c r="Q71" s="34">
        <v>101.271</v>
      </c>
      <c r="R71" s="34">
        <v>101.193</v>
      </c>
      <c r="S71" s="34">
        <v>8.63</v>
      </c>
      <c r="T71" s="34">
        <v>93.06</v>
      </c>
      <c r="U71" s="34">
        <v>100.58</v>
      </c>
      <c r="V71" s="34">
        <v>100.66</v>
      </c>
      <c r="W71" s="34">
        <v>5.28</v>
      </c>
      <c r="X71" s="34">
        <v>94.68</v>
      </c>
      <c r="Y71" s="34">
        <v>101.193</v>
      </c>
      <c r="Z71" s="34">
        <v>101.028</v>
      </c>
      <c r="AA71" s="34">
        <v>9.02</v>
      </c>
      <c r="AB71" s="34">
        <v>97.24</v>
      </c>
      <c r="AC71" s="34">
        <v>100.987</v>
      </c>
      <c r="AD71" s="34">
        <v>101.145</v>
      </c>
      <c r="AE71" s="34">
        <v>9.97</v>
      </c>
      <c r="AF71" s="34">
        <v>97.07</v>
      </c>
      <c r="AG71" s="34">
        <v>102.212</v>
      </c>
      <c r="AH71" s="34">
        <v>102.179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102.086</v>
      </c>
      <c r="G72" s="68">
        <v>3.369407564431563</v>
      </c>
      <c r="H72" s="60">
        <v>92.65</v>
      </c>
      <c r="I72" s="60">
        <v>102.1</v>
      </c>
      <c r="J72" s="60">
        <v>102.1</v>
      </c>
      <c r="K72" s="68">
        <v>4.112337011033094</v>
      </c>
      <c r="L72" s="34">
        <v>103.8</v>
      </c>
      <c r="M72" s="34">
        <v>103.2</v>
      </c>
      <c r="N72" s="34">
        <v>103.5</v>
      </c>
      <c r="O72" s="34">
        <v>5.3</v>
      </c>
      <c r="P72" s="34">
        <v>94.2</v>
      </c>
      <c r="Q72" s="34">
        <v>101.536</v>
      </c>
      <c r="R72" s="34">
        <v>101.689</v>
      </c>
      <c r="S72" s="34">
        <v>7.36</v>
      </c>
      <c r="T72" s="34">
        <v>91.64</v>
      </c>
      <c r="U72" s="34">
        <v>99.9974</v>
      </c>
      <c r="V72" s="34">
        <v>101.224</v>
      </c>
      <c r="W72" s="34">
        <v>4.27</v>
      </c>
      <c r="X72" s="34">
        <v>95.6</v>
      </c>
      <c r="Y72" s="34">
        <v>101.201</v>
      </c>
      <c r="Z72" s="34">
        <v>101.474</v>
      </c>
      <c r="AA72" s="34">
        <v>6.46</v>
      </c>
      <c r="AB72" s="34">
        <v>97.86</v>
      </c>
      <c r="AC72" s="34">
        <v>101.209</v>
      </c>
      <c r="AD72" s="34">
        <v>101.584</v>
      </c>
      <c r="AE72" s="34">
        <v>9.35</v>
      </c>
      <c r="AF72" s="34">
        <v>96.46</v>
      </c>
      <c r="AG72" s="34">
        <v>102.813</v>
      </c>
      <c r="AH72" s="34">
        <v>103.105</v>
      </c>
      <c r="AI72" s="34">
        <v>7</v>
      </c>
      <c r="AJ72" s="34">
        <v>96</v>
      </c>
      <c r="AK72" s="34">
        <v>102.5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102.609</v>
      </c>
      <c r="F73" s="34">
        <v>102.785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104.1</v>
      </c>
      <c r="N73" s="34">
        <v>104.4</v>
      </c>
      <c r="O73" s="34">
        <v>6</v>
      </c>
      <c r="P73" s="34">
        <v>96.6</v>
      </c>
      <c r="Q73" s="34">
        <v>102.09</v>
      </c>
      <c r="R73" s="34">
        <v>102.2</v>
      </c>
      <c r="S73" s="34">
        <v>9.22</v>
      </c>
      <c r="T73" s="34">
        <v>93.22</v>
      </c>
      <c r="U73" s="34">
        <v>101.299</v>
      </c>
      <c r="V73" s="34">
        <v>101.819</v>
      </c>
      <c r="W73" s="34">
        <v>5.19</v>
      </c>
      <c r="X73" s="34">
        <v>96.18</v>
      </c>
      <c r="Y73" s="34">
        <v>101.884</v>
      </c>
      <c r="Z73" s="34">
        <v>101.949</v>
      </c>
      <c r="AA73" s="34">
        <v>7.04</v>
      </c>
      <c r="AB73" s="34">
        <v>100.55</v>
      </c>
      <c r="AC73" s="34">
        <v>101.941</v>
      </c>
      <c r="AD73" s="34">
        <v>102.089</v>
      </c>
      <c r="AE73" s="34">
        <v>11.51</v>
      </c>
      <c r="AF73" s="34">
        <v>99.18</v>
      </c>
      <c r="AG73" s="34">
        <v>104.045</v>
      </c>
      <c r="AH73" s="34">
        <v>104.079</v>
      </c>
      <c r="AI73" s="34">
        <v>9.7</v>
      </c>
      <c r="AJ73" s="34">
        <v>98.4</v>
      </c>
      <c r="AK73" s="34">
        <v>103.7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103.592</v>
      </c>
      <c r="F74" s="34">
        <v>103.596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106</v>
      </c>
      <c r="N74" s="34">
        <v>105.3</v>
      </c>
      <c r="O74" s="34">
        <v>6.3</v>
      </c>
      <c r="P74" s="34">
        <v>106.9</v>
      </c>
      <c r="Q74" s="34">
        <v>103.095</v>
      </c>
      <c r="R74" s="34">
        <v>102.716</v>
      </c>
      <c r="S74" s="34">
        <v>11.56</v>
      </c>
      <c r="T74" s="34">
        <v>102.65</v>
      </c>
      <c r="U74" s="34">
        <v>104.266</v>
      </c>
      <c r="V74" s="34">
        <v>102.32</v>
      </c>
      <c r="W74" s="34">
        <v>3.56</v>
      </c>
      <c r="X74" s="34">
        <v>100.58</v>
      </c>
      <c r="Y74" s="34">
        <v>102.546</v>
      </c>
      <c r="Z74" s="34">
        <v>102.448</v>
      </c>
      <c r="AA74" s="34">
        <v>6.69</v>
      </c>
      <c r="AB74" s="34">
        <v>111.57</v>
      </c>
      <c r="AC74" s="34">
        <v>102.853</v>
      </c>
      <c r="AD74" s="34">
        <v>102.575</v>
      </c>
      <c r="AE74" s="34">
        <v>9.73</v>
      </c>
      <c r="AF74" s="34">
        <v>107.38</v>
      </c>
      <c r="AG74" s="34">
        <v>105.23</v>
      </c>
      <c r="AH74" s="34">
        <v>105.079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104.578</v>
      </c>
      <c r="F75" s="39">
        <v>104.463</v>
      </c>
      <c r="G75" s="39">
        <v>7.970598369128303</v>
      </c>
      <c r="H75" s="61">
        <v>94.01</v>
      </c>
      <c r="I75" s="61">
        <v>104.6</v>
      </c>
      <c r="J75" s="61">
        <v>104.3</v>
      </c>
      <c r="K75" s="39">
        <v>15.41554959785523</v>
      </c>
      <c r="L75" s="39">
        <v>86.1</v>
      </c>
      <c r="M75" s="39">
        <v>106.9</v>
      </c>
      <c r="N75" s="39">
        <v>106.1</v>
      </c>
      <c r="O75" s="39">
        <v>7.2</v>
      </c>
      <c r="P75" s="39">
        <v>97.8</v>
      </c>
      <c r="Q75" s="39">
        <v>103.18</v>
      </c>
      <c r="R75" s="39">
        <v>103.219</v>
      </c>
      <c r="S75" s="39">
        <v>4.83</v>
      </c>
      <c r="T75" s="39">
        <v>96.59</v>
      </c>
      <c r="U75" s="39">
        <v>100.786</v>
      </c>
      <c r="V75" s="39">
        <v>102.641</v>
      </c>
      <c r="W75" s="39">
        <v>6.24</v>
      </c>
      <c r="X75" s="39">
        <v>96.88</v>
      </c>
      <c r="Y75" s="39">
        <v>102.999</v>
      </c>
      <c r="Z75" s="39">
        <v>102.953</v>
      </c>
      <c r="AA75" s="39">
        <v>5.88</v>
      </c>
      <c r="AB75" s="39">
        <v>89.74</v>
      </c>
      <c r="AC75" s="39">
        <v>102.702</v>
      </c>
      <c r="AD75" s="39">
        <v>102.979</v>
      </c>
      <c r="AE75" s="39">
        <v>12.59</v>
      </c>
      <c r="AF75" s="39">
        <v>99.37</v>
      </c>
      <c r="AG75" s="39">
        <v>106.097</v>
      </c>
      <c r="AH75" s="39">
        <v>106.076</v>
      </c>
      <c r="AI75" s="126">
        <v>11.6</v>
      </c>
      <c r="AJ75" s="126">
        <v>98.7</v>
      </c>
      <c r="AK75" s="126">
        <v>105.2</v>
      </c>
      <c r="AL75" s="126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105.793</v>
      </c>
      <c r="F76" s="34">
        <v>105.214</v>
      </c>
      <c r="G76" s="68">
        <v>7.565439455203234</v>
      </c>
      <c r="H76" s="60">
        <v>101.09</v>
      </c>
      <c r="I76" s="60">
        <v>105.8</v>
      </c>
      <c r="J76" s="60">
        <v>104.9</v>
      </c>
      <c r="K76" s="68">
        <v>12.907268170426061</v>
      </c>
      <c r="L76" s="34">
        <v>90.1</v>
      </c>
      <c r="M76" s="34">
        <v>107.3</v>
      </c>
      <c r="N76" s="34">
        <v>106.8</v>
      </c>
      <c r="O76" s="34">
        <v>6.9</v>
      </c>
      <c r="P76" s="34">
        <v>100.6</v>
      </c>
      <c r="Q76" s="34">
        <v>104.044</v>
      </c>
      <c r="R76" s="34">
        <v>103.707</v>
      </c>
      <c r="S76" s="34">
        <v>24.33</v>
      </c>
      <c r="T76" s="34">
        <v>118.54</v>
      </c>
      <c r="U76" s="34">
        <v>120.052</v>
      </c>
      <c r="V76" s="34">
        <v>102.92</v>
      </c>
      <c r="W76" s="34">
        <v>6.81</v>
      </c>
      <c r="X76" s="34">
        <v>98.77</v>
      </c>
      <c r="Y76" s="34">
        <v>104.003</v>
      </c>
      <c r="Z76" s="34">
        <v>103.443</v>
      </c>
      <c r="AA76" s="34">
        <v>6.01</v>
      </c>
      <c r="AB76" s="34">
        <v>97</v>
      </c>
      <c r="AC76" s="34">
        <v>103.206</v>
      </c>
      <c r="AD76" s="34">
        <v>103.368</v>
      </c>
      <c r="AE76" s="34">
        <v>11.39</v>
      </c>
      <c r="AF76" s="34">
        <v>101.25</v>
      </c>
      <c r="AG76" s="34">
        <v>107.203</v>
      </c>
      <c r="AH76" s="34">
        <v>107.065</v>
      </c>
      <c r="AI76" s="34">
        <v>10.8</v>
      </c>
      <c r="AJ76" s="34">
        <v>101.7</v>
      </c>
      <c r="AK76" s="34">
        <v>107.2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105.914</v>
      </c>
      <c r="F77" s="34">
        <v>105.716</v>
      </c>
      <c r="G77" s="68">
        <v>10.209527574619488</v>
      </c>
      <c r="H77" s="60">
        <v>111.51</v>
      </c>
      <c r="I77" s="60">
        <v>106</v>
      </c>
      <c r="J77" s="60">
        <v>105.4</v>
      </c>
      <c r="K77" s="68">
        <v>15.342163355408395</v>
      </c>
      <c r="L77" s="34">
        <v>104.5</v>
      </c>
      <c r="M77" s="34">
        <v>107.9</v>
      </c>
      <c r="N77" s="34">
        <v>107.3</v>
      </c>
      <c r="O77" s="34">
        <v>4.6</v>
      </c>
      <c r="P77" s="34">
        <v>103.6</v>
      </c>
      <c r="Q77" s="34">
        <v>104.137</v>
      </c>
      <c r="R77" s="34">
        <v>104.183</v>
      </c>
      <c r="S77" s="34">
        <v>7.91</v>
      </c>
      <c r="T77" s="34">
        <v>124.43</v>
      </c>
      <c r="U77" s="34">
        <v>114.67</v>
      </c>
      <c r="V77" s="34">
        <v>103.149</v>
      </c>
      <c r="W77" s="34">
        <v>3.73</v>
      </c>
      <c r="X77" s="34">
        <v>100.33</v>
      </c>
      <c r="Y77" s="34">
        <v>103.753</v>
      </c>
      <c r="Z77" s="34">
        <v>103.91</v>
      </c>
      <c r="AA77" s="34">
        <v>3.85</v>
      </c>
      <c r="AB77" s="34">
        <v>102.58</v>
      </c>
      <c r="AC77" s="34">
        <v>103.587</v>
      </c>
      <c r="AD77" s="34">
        <v>103.795</v>
      </c>
      <c r="AE77" s="34">
        <v>10.39</v>
      </c>
      <c r="AF77" s="34">
        <v>103.35</v>
      </c>
      <c r="AG77" s="34">
        <v>107.847</v>
      </c>
      <c r="AH77" s="34">
        <v>108.056</v>
      </c>
      <c r="AI77" s="34">
        <v>9.6</v>
      </c>
      <c r="AJ77" s="34">
        <v>106.8</v>
      </c>
      <c r="AK77" s="34">
        <v>106.8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106.214</v>
      </c>
      <c r="F78" s="34">
        <v>106.027</v>
      </c>
      <c r="G78" s="68">
        <v>8.658389188001312</v>
      </c>
      <c r="H78" s="60">
        <v>98.89</v>
      </c>
      <c r="I78" s="60">
        <v>106</v>
      </c>
      <c r="J78" s="60">
        <v>105.6</v>
      </c>
      <c r="K78" s="68">
        <v>8.736717827626908</v>
      </c>
      <c r="L78" s="34">
        <v>92.1</v>
      </c>
      <c r="M78" s="34">
        <v>107.9</v>
      </c>
      <c r="N78" s="34">
        <v>107.8</v>
      </c>
      <c r="O78" s="34">
        <v>6.4</v>
      </c>
      <c r="P78" s="34">
        <v>101.3</v>
      </c>
      <c r="Q78" s="34">
        <v>104.781</v>
      </c>
      <c r="R78" s="34">
        <v>104.651</v>
      </c>
      <c r="S78" s="34">
        <v>11.25</v>
      </c>
      <c r="T78" s="34">
        <v>112.3</v>
      </c>
      <c r="U78" s="34">
        <v>108.707</v>
      </c>
      <c r="V78" s="34">
        <v>103.371</v>
      </c>
      <c r="W78" s="34">
        <v>6.07</v>
      </c>
      <c r="X78" s="34">
        <v>101.58</v>
      </c>
      <c r="Y78" s="34">
        <v>104.305</v>
      </c>
      <c r="Z78" s="34">
        <v>104.378</v>
      </c>
      <c r="AA78" s="34">
        <v>5.5</v>
      </c>
      <c r="AB78" s="34">
        <v>102.39</v>
      </c>
      <c r="AC78" s="34">
        <v>104.215</v>
      </c>
      <c r="AD78" s="34">
        <v>104.245</v>
      </c>
      <c r="AE78" s="34">
        <v>13.06</v>
      </c>
      <c r="AF78" s="34">
        <v>106.83</v>
      </c>
      <c r="AG78" s="34">
        <v>109.223</v>
      </c>
      <c r="AH78" s="34">
        <v>109.06</v>
      </c>
      <c r="AI78" s="34">
        <v>9.8</v>
      </c>
      <c r="AJ78" s="34">
        <v>104.2</v>
      </c>
      <c r="AK78" s="34">
        <v>107.5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105.984</v>
      </c>
      <c r="F79" s="34">
        <v>106.332</v>
      </c>
      <c r="G79" s="68">
        <v>8.394273354619417</v>
      </c>
      <c r="H79" s="60">
        <v>105.24</v>
      </c>
      <c r="I79" s="60">
        <v>105.6</v>
      </c>
      <c r="J79" s="60">
        <v>105.8</v>
      </c>
      <c r="K79" s="68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104.85</v>
      </c>
      <c r="R79" s="34">
        <v>105.124</v>
      </c>
      <c r="S79" s="34">
        <v>7.81</v>
      </c>
      <c r="T79" s="34">
        <v>108.19</v>
      </c>
      <c r="U79" s="34">
        <v>107.518</v>
      </c>
      <c r="V79" s="34">
        <v>103.794</v>
      </c>
      <c r="W79" s="34">
        <v>5.19</v>
      </c>
      <c r="X79" s="34">
        <v>102.44</v>
      </c>
      <c r="Y79" s="34">
        <v>104.785</v>
      </c>
      <c r="Z79" s="34">
        <v>104.868</v>
      </c>
      <c r="AA79" s="34">
        <v>4.8</v>
      </c>
      <c r="AB79" s="34">
        <v>104.69</v>
      </c>
      <c r="AC79" s="34">
        <v>104.409</v>
      </c>
      <c r="AD79" s="34">
        <v>104.708</v>
      </c>
      <c r="AE79" s="34">
        <v>10.84</v>
      </c>
      <c r="AF79" s="34">
        <v>111.96</v>
      </c>
      <c r="AG79" s="34">
        <v>110.053</v>
      </c>
      <c r="AH79" s="34">
        <v>110.063</v>
      </c>
      <c r="AI79" s="34">
        <v>8.3</v>
      </c>
      <c r="AJ79" s="34">
        <v>108.3</v>
      </c>
      <c r="AK79" s="34">
        <v>107.1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107.034</v>
      </c>
      <c r="F80" s="34">
        <v>106.711</v>
      </c>
      <c r="G80" s="68">
        <v>4.6863189720332485</v>
      </c>
      <c r="H80" s="60">
        <v>138.5</v>
      </c>
      <c r="I80" s="60">
        <v>106.2</v>
      </c>
      <c r="J80" s="60">
        <v>105.9</v>
      </c>
      <c r="K80" s="68">
        <v>8.042488619119874</v>
      </c>
      <c r="L80" s="34">
        <v>142.4</v>
      </c>
      <c r="M80" s="34">
        <v>108.8</v>
      </c>
      <c r="N80" s="34">
        <v>108.6</v>
      </c>
      <c r="O80" s="34">
        <v>5.2</v>
      </c>
      <c r="P80" s="34">
        <v>124.7</v>
      </c>
      <c r="Q80" s="34">
        <v>105.499</v>
      </c>
      <c r="R80" s="34">
        <v>105.615</v>
      </c>
      <c r="S80" s="34">
        <v>8.31</v>
      </c>
      <c r="T80" s="34">
        <v>132.22</v>
      </c>
      <c r="U80" s="34">
        <v>107.347</v>
      </c>
      <c r="V80" s="34">
        <v>104.429</v>
      </c>
      <c r="W80" s="34">
        <v>6.8</v>
      </c>
      <c r="X80" s="34">
        <v>120.69</v>
      </c>
      <c r="Y80" s="34">
        <v>105.494</v>
      </c>
      <c r="Z80" s="34">
        <v>105.368</v>
      </c>
      <c r="AA80" s="34">
        <v>4.91</v>
      </c>
      <c r="AB80" s="34">
        <v>124.69</v>
      </c>
      <c r="AC80" s="34">
        <v>105.136</v>
      </c>
      <c r="AD80" s="34">
        <v>105.198</v>
      </c>
      <c r="AE80" s="34">
        <v>12.97</v>
      </c>
      <c r="AF80" s="34">
        <v>131.39</v>
      </c>
      <c r="AG80" s="34">
        <v>111.424</v>
      </c>
      <c r="AH80" s="34">
        <v>111.042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107.027</v>
      </c>
      <c r="F81" s="34">
        <v>107.082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109.4</v>
      </c>
      <c r="N81" s="34">
        <v>108.9</v>
      </c>
      <c r="O81" s="34">
        <v>5.9</v>
      </c>
      <c r="P81" s="34">
        <v>111.8</v>
      </c>
      <c r="Q81" s="34">
        <v>106.14</v>
      </c>
      <c r="R81" s="34">
        <v>106.122</v>
      </c>
      <c r="S81" s="34">
        <v>10.43</v>
      </c>
      <c r="T81" s="34">
        <v>112.26</v>
      </c>
      <c r="U81" s="34">
        <v>107.815</v>
      </c>
      <c r="V81" s="34">
        <v>105.124</v>
      </c>
      <c r="W81" s="34">
        <v>4.48</v>
      </c>
      <c r="X81" s="34">
        <v>132.92</v>
      </c>
      <c r="Y81" s="34">
        <v>105.702</v>
      </c>
      <c r="Z81" s="34">
        <v>105.874</v>
      </c>
      <c r="AA81" s="34">
        <v>4.95</v>
      </c>
      <c r="AB81" s="34">
        <v>113.87</v>
      </c>
      <c r="AC81" s="34">
        <v>105.538</v>
      </c>
      <c r="AD81" s="34">
        <v>105.697</v>
      </c>
      <c r="AE81" s="34">
        <v>10.32</v>
      </c>
      <c r="AF81" s="34">
        <v>116.26</v>
      </c>
      <c r="AG81" s="34">
        <v>111.539</v>
      </c>
      <c r="AH81" s="34">
        <v>112.011</v>
      </c>
      <c r="AI81" s="34">
        <v>8.2</v>
      </c>
      <c r="AJ81" s="34">
        <v>118.5</v>
      </c>
      <c r="AK81" s="34">
        <v>108.8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107.629</v>
      </c>
      <c r="F82" s="34">
        <v>107.403</v>
      </c>
      <c r="G82" s="68">
        <v>8.10782896095849</v>
      </c>
      <c r="H82" s="60">
        <v>104.67</v>
      </c>
      <c r="I82" s="60">
        <v>106.2</v>
      </c>
      <c r="J82" s="60">
        <v>106.1</v>
      </c>
      <c r="K82" s="68">
        <v>17.29468599033817</v>
      </c>
      <c r="L82" s="34">
        <v>121.4</v>
      </c>
      <c r="M82" s="34">
        <v>109.6</v>
      </c>
      <c r="N82" s="34">
        <v>109.1</v>
      </c>
      <c r="O82" s="34">
        <v>7.2</v>
      </c>
      <c r="P82" s="34">
        <v>107.8</v>
      </c>
      <c r="Q82" s="34">
        <v>106.885</v>
      </c>
      <c r="R82" s="34">
        <v>106.626</v>
      </c>
      <c r="S82" s="34">
        <v>8.41</v>
      </c>
      <c r="T82" s="34">
        <v>99.31</v>
      </c>
      <c r="U82" s="34">
        <v>107.863</v>
      </c>
      <c r="V82" s="34">
        <v>105.746</v>
      </c>
      <c r="W82" s="34">
        <v>6.55</v>
      </c>
      <c r="X82" s="34">
        <v>105.71</v>
      </c>
      <c r="Y82" s="34">
        <v>106.697</v>
      </c>
      <c r="Z82" s="34">
        <v>106.381</v>
      </c>
      <c r="AA82" s="34">
        <v>6.89</v>
      </c>
      <c r="AB82" s="34">
        <v>99.89</v>
      </c>
      <c r="AC82" s="34">
        <v>106.186</v>
      </c>
      <c r="AD82" s="34">
        <v>106.176</v>
      </c>
      <c r="AE82" s="34">
        <v>11.46</v>
      </c>
      <c r="AF82" s="34">
        <v>122.56</v>
      </c>
      <c r="AG82" s="34">
        <v>112.887</v>
      </c>
      <c r="AH82" s="34">
        <v>113.022</v>
      </c>
      <c r="AI82" s="34">
        <v>10.7</v>
      </c>
      <c r="AJ82" s="34">
        <v>111.6</v>
      </c>
      <c r="AK82" s="34">
        <v>110.2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107.596</v>
      </c>
      <c r="F83" s="34">
        <v>107.706</v>
      </c>
      <c r="G83" s="68">
        <v>0.2698920431827229</v>
      </c>
      <c r="H83" s="60">
        <v>100.31</v>
      </c>
      <c r="I83" s="60">
        <v>106</v>
      </c>
      <c r="J83" s="60">
        <v>106.1</v>
      </c>
      <c r="K83" s="68">
        <v>-2.5</v>
      </c>
      <c r="L83" s="34">
        <v>109.2</v>
      </c>
      <c r="M83" s="34">
        <v>109.1</v>
      </c>
      <c r="N83" s="34">
        <v>109.3</v>
      </c>
      <c r="O83" s="34">
        <v>5.3</v>
      </c>
      <c r="P83" s="34">
        <v>101.2</v>
      </c>
      <c r="Q83" s="34">
        <v>107.217</v>
      </c>
      <c r="R83" s="34">
        <v>107.111</v>
      </c>
      <c r="S83" s="34">
        <v>5.95</v>
      </c>
      <c r="T83" s="34">
        <v>98.6</v>
      </c>
      <c r="U83" s="34">
        <v>106.993</v>
      </c>
      <c r="V83" s="34">
        <v>106.263</v>
      </c>
      <c r="W83" s="34">
        <v>4.65</v>
      </c>
      <c r="X83" s="34">
        <v>99.08</v>
      </c>
      <c r="Y83" s="34">
        <v>106.867</v>
      </c>
      <c r="Z83" s="34">
        <v>106.876</v>
      </c>
      <c r="AA83" s="34">
        <v>5.7</v>
      </c>
      <c r="AB83" s="34">
        <v>102.78</v>
      </c>
      <c r="AC83" s="34">
        <v>106.493</v>
      </c>
      <c r="AD83" s="34">
        <v>106.614</v>
      </c>
      <c r="AE83" s="34">
        <v>10.45</v>
      </c>
      <c r="AF83" s="34">
        <v>107.21</v>
      </c>
      <c r="AG83" s="34">
        <v>113.929</v>
      </c>
      <c r="AH83" s="34">
        <v>114.085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108.206</v>
      </c>
      <c r="F84" s="34">
        <v>108.006</v>
      </c>
      <c r="G84" s="68">
        <v>4.889368591473287</v>
      </c>
      <c r="H84" s="60">
        <v>97.18</v>
      </c>
      <c r="I84" s="60">
        <v>106.5</v>
      </c>
      <c r="J84" s="60">
        <v>106.1</v>
      </c>
      <c r="K84" s="68">
        <v>6.262042389210019</v>
      </c>
      <c r="L84" s="34">
        <v>110.3</v>
      </c>
      <c r="M84" s="34">
        <v>109.5</v>
      </c>
      <c r="N84" s="34">
        <v>109.4</v>
      </c>
      <c r="O84" s="34">
        <v>6.3</v>
      </c>
      <c r="P84" s="34">
        <v>100.1</v>
      </c>
      <c r="Q84" s="34">
        <v>107.746</v>
      </c>
      <c r="R84" s="34">
        <v>107.578</v>
      </c>
      <c r="S84" s="34">
        <v>7.77</v>
      </c>
      <c r="T84" s="34">
        <v>98.76</v>
      </c>
      <c r="U84" s="34">
        <v>107.136</v>
      </c>
      <c r="V84" s="34">
        <v>106.732</v>
      </c>
      <c r="W84" s="34">
        <v>7.25</v>
      </c>
      <c r="X84" s="34">
        <v>102.53</v>
      </c>
      <c r="Y84" s="34">
        <v>107.753</v>
      </c>
      <c r="Z84" s="34">
        <v>107.348</v>
      </c>
      <c r="AA84" s="34">
        <v>7.25</v>
      </c>
      <c r="AB84" s="34">
        <v>104.95</v>
      </c>
      <c r="AC84" s="34">
        <v>106.959</v>
      </c>
      <c r="AD84" s="34">
        <v>107.014</v>
      </c>
      <c r="AE84" s="34">
        <v>12.5</v>
      </c>
      <c r="AF84" s="34">
        <v>108.52</v>
      </c>
      <c r="AG84" s="34">
        <v>115.4</v>
      </c>
      <c r="AH84" s="34">
        <v>115.163</v>
      </c>
      <c r="AI84" s="34">
        <v>8.5</v>
      </c>
      <c r="AJ84" s="34">
        <v>104.2</v>
      </c>
      <c r="AK84" s="34">
        <v>109.9</v>
      </c>
      <c r="AL84" s="34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108.576</v>
      </c>
      <c r="F85" s="34">
        <v>108.216</v>
      </c>
      <c r="G85" s="68">
        <v>8.25678273873103</v>
      </c>
      <c r="H85" s="60">
        <v>101.35</v>
      </c>
      <c r="I85" s="60">
        <v>106.7</v>
      </c>
      <c r="J85" s="60">
        <v>106.1</v>
      </c>
      <c r="K85" s="68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108.309</v>
      </c>
      <c r="R85" s="34">
        <v>108.022</v>
      </c>
      <c r="S85" s="34">
        <v>6.62</v>
      </c>
      <c r="T85" s="34">
        <v>99.39</v>
      </c>
      <c r="U85" s="34">
        <v>107.917</v>
      </c>
      <c r="V85" s="34">
        <v>107.153</v>
      </c>
      <c r="W85" s="34">
        <v>6.14</v>
      </c>
      <c r="X85" s="34">
        <v>102.09</v>
      </c>
      <c r="Y85" s="34">
        <v>107.974</v>
      </c>
      <c r="Z85" s="34">
        <v>107.789</v>
      </c>
      <c r="AA85" s="34">
        <v>5.92</v>
      </c>
      <c r="AB85" s="34">
        <v>106.5</v>
      </c>
      <c r="AC85" s="34">
        <v>107.259</v>
      </c>
      <c r="AD85" s="34">
        <v>107.39</v>
      </c>
      <c r="AE85" s="34">
        <v>12.15</v>
      </c>
      <c r="AF85" s="34">
        <v>111.23</v>
      </c>
      <c r="AG85" s="34">
        <v>116.455</v>
      </c>
      <c r="AH85" s="34">
        <v>116.209</v>
      </c>
      <c r="AI85" s="34">
        <v>7.2</v>
      </c>
      <c r="AJ85" s="34">
        <v>105.4</v>
      </c>
      <c r="AK85" s="34">
        <v>110.7</v>
      </c>
      <c r="AL85" s="34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108.175</v>
      </c>
      <c r="F86" s="34">
        <v>108.308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108.9</v>
      </c>
      <c r="N86" s="34">
        <v>109.4</v>
      </c>
      <c r="O86" s="34">
        <v>4.2</v>
      </c>
      <c r="P86" s="34">
        <v>111.4</v>
      </c>
      <c r="Q86" s="34">
        <v>108.41</v>
      </c>
      <c r="R86" s="34">
        <v>108.443</v>
      </c>
      <c r="S86" s="34">
        <v>-0.29</v>
      </c>
      <c r="T86" s="34">
        <v>102.34</v>
      </c>
      <c r="U86" s="34">
        <v>106.453</v>
      </c>
      <c r="V86" s="34">
        <v>107.539</v>
      </c>
      <c r="W86" s="34">
        <v>4.69</v>
      </c>
      <c r="X86" s="34">
        <v>105.29</v>
      </c>
      <c r="Y86" s="34">
        <v>107.927</v>
      </c>
      <c r="Z86" s="34">
        <v>108.215</v>
      </c>
      <c r="AA86" s="34">
        <v>2.98</v>
      </c>
      <c r="AB86" s="34">
        <v>114.9</v>
      </c>
      <c r="AC86" s="34">
        <v>107.509</v>
      </c>
      <c r="AD86" s="34">
        <v>107.772</v>
      </c>
      <c r="AE86" s="34">
        <v>10.59</v>
      </c>
      <c r="AF86" s="34">
        <v>118.76</v>
      </c>
      <c r="AG86" s="34">
        <v>117.127</v>
      </c>
      <c r="AH86" s="34">
        <v>117.216</v>
      </c>
      <c r="AI86" s="34">
        <v>4.5</v>
      </c>
      <c r="AJ86" s="34">
        <v>111.3</v>
      </c>
      <c r="AK86" s="34">
        <v>109.8</v>
      </c>
      <c r="AL86" s="34">
        <v>110.5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108.358</v>
      </c>
      <c r="F87" s="39">
        <v>108.434</v>
      </c>
      <c r="G87" s="39">
        <v>1.7976810977555553</v>
      </c>
      <c r="H87" s="61">
        <v>95.7</v>
      </c>
      <c r="I87" s="61">
        <v>105.3</v>
      </c>
      <c r="J87" s="61">
        <v>105.7</v>
      </c>
      <c r="K87" s="39">
        <v>0.34843205574914216</v>
      </c>
      <c r="L87" s="39">
        <v>86.4</v>
      </c>
      <c r="M87" s="39">
        <v>108.6</v>
      </c>
      <c r="N87" s="39">
        <v>109.5</v>
      </c>
      <c r="O87" s="39">
        <v>6.6</v>
      </c>
      <c r="P87" s="39">
        <v>104.3</v>
      </c>
      <c r="Q87" s="39">
        <v>109.087</v>
      </c>
      <c r="R87" s="39">
        <v>108.85</v>
      </c>
      <c r="S87" s="39">
        <v>6.91</v>
      </c>
      <c r="T87" s="39">
        <v>103.26</v>
      </c>
      <c r="U87" s="39">
        <v>107.647</v>
      </c>
      <c r="V87" s="39">
        <v>107.972</v>
      </c>
      <c r="W87" s="39">
        <v>6.79</v>
      </c>
      <c r="X87" s="39">
        <v>103.45</v>
      </c>
      <c r="Y87" s="39">
        <v>108.802</v>
      </c>
      <c r="Z87" s="39">
        <v>108.649</v>
      </c>
      <c r="AA87" s="39">
        <v>6.79</v>
      </c>
      <c r="AB87" s="39">
        <v>95.84</v>
      </c>
      <c r="AC87" s="39">
        <v>108.185</v>
      </c>
      <c r="AD87" s="39">
        <v>108.169</v>
      </c>
      <c r="AE87" s="39">
        <v>12.46</v>
      </c>
      <c r="AF87" s="39">
        <v>111.76</v>
      </c>
      <c r="AG87" s="39">
        <v>118.236</v>
      </c>
      <c r="AH87" s="39">
        <v>118.209</v>
      </c>
      <c r="AI87" s="126">
        <v>5.7</v>
      </c>
      <c r="AJ87" s="126">
        <v>104.3</v>
      </c>
      <c r="AK87" s="126">
        <v>111</v>
      </c>
      <c r="AL87" s="126">
        <v>110.9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108.29</v>
      </c>
      <c r="F88" s="34">
        <v>108.743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109.5</v>
      </c>
      <c r="N88" s="34">
        <v>109.6</v>
      </c>
      <c r="O88" s="34">
        <v>4.3</v>
      </c>
      <c r="P88" s="34">
        <v>104.9</v>
      </c>
      <c r="Q88" s="34">
        <v>109.103</v>
      </c>
      <c r="R88" s="34">
        <v>109.246</v>
      </c>
      <c r="S88" s="34">
        <v>-11.61</v>
      </c>
      <c r="T88" s="34">
        <v>104.78</v>
      </c>
      <c r="U88" s="34">
        <v>107.161</v>
      </c>
      <c r="V88" s="34">
        <v>108.483</v>
      </c>
      <c r="W88" s="34">
        <v>3.62</v>
      </c>
      <c r="X88" s="34">
        <v>102.34</v>
      </c>
      <c r="Y88" s="34">
        <v>108.918</v>
      </c>
      <c r="Z88" s="34">
        <v>109.089</v>
      </c>
      <c r="AA88" s="34">
        <v>4.68</v>
      </c>
      <c r="AB88" s="34">
        <v>101.54</v>
      </c>
      <c r="AC88" s="34">
        <v>108.42</v>
      </c>
      <c r="AD88" s="34">
        <v>108.55</v>
      </c>
      <c r="AE88" s="34">
        <v>10.76</v>
      </c>
      <c r="AF88" s="34">
        <v>112.14</v>
      </c>
      <c r="AG88" s="34">
        <v>119.116</v>
      </c>
      <c r="AH88" s="34">
        <v>119.201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109.487</v>
      </c>
      <c r="F89" s="34">
        <v>109.234</v>
      </c>
      <c r="G89" s="68">
        <v>-2.8338265626401316</v>
      </c>
      <c r="H89" s="34">
        <v>108.35</v>
      </c>
      <c r="I89" s="34">
        <v>105.8</v>
      </c>
      <c r="J89" s="34">
        <v>105.9</v>
      </c>
      <c r="K89" s="68">
        <v>-1.1483253588516773</v>
      </c>
      <c r="L89" s="34">
        <v>103.3</v>
      </c>
      <c r="M89" s="34">
        <v>109.9</v>
      </c>
      <c r="N89" s="34">
        <v>109.8</v>
      </c>
      <c r="O89" s="34">
        <v>4.3</v>
      </c>
      <c r="P89" s="34">
        <v>108.1</v>
      </c>
      <c r="Q89" s="34">
        <v>109.639</v>
      </c>
      <c r="R89" s="34">
        <v>109.642</v>
      </c>
      <c r="S89" s="34">
        <v>-2.89</v>
      </c>
      <c r="T89" s="34">
        <v>120.83</v>
      </c>
      <c r="U89" s="34">
        <v>109.482</v>
      </c>
      <c r="V89" s="34">
        <v>109.029</v>
      </c>
      <c r="W89" s="34">
        <v>5.27</v>
      </c>
      <c r="X89" s="34">
        <v>105.62</v>
      </c>
      <c r="Y89" s="34">
        <v>109.765</v>
      </c>
      <c r="Z89" s="34">
        <v>109.531</v>
      </c>
      <c r="AA89" s="34">
        <v>3.75</v>
      </c>
      <c r="AB89" s="34">
        <v>106.43</v>
      </c>
      <c r="AC89" s="34">
        <v>108.718</v>
      </c>
      <c r="AD89" s="34">
        <v>108.931</v>
      </c>
      <c r="AE89" s="34">
        <v>10.82</v>
      </c>
      <c r="AF89" s="34">
        <v>114.53</v>
      </c>
      <c r="AG89" s="34">
        <v>120.34</v>
      </c>
      <c r="AH89" s="34">
        <v>120.183</v>
      </c>
      <c r="AI89" s="34">
        <v>4.3</v>
      </c>
      <c r="AJ89" s="34">
        <v>111.4</v>
      </c>
      <c r="AK89" s="34">
        <v>112.7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109.815</v>
      </c>
      <c r="F90" s="34">
        <v>109.739</v>
      </c>
      <c r="G90" s="68">
        <v>2.1437961371220595</v>
      </c>
      <c r="H90" s="34">
        <v>101.01</v>
      </c>
      <c r="I90" s="34">
        <v>106.4</v>
      </c>
      <c r="J90" s="34">
        <v>106.2</v>
      </c>
      <c r="K90" s="68">
        <v>2.0629750271444145</v>
      </c>
      <c r="L90" s="34">
        <v>94</v>
      </c>
      <c r="M90" s="34">
        <v>109.9</v>
      </c>
      <c r="N90" s="34">
        <v>109.9</v>
      </c>
      <c r="O90" s="34">
        <v>5.4</v>
      </c>
      <c r="P90" s="34">
        <v>106.8</v>
      </c>
      <c r="Q90" s="34">
        <v>110.072</v>
      </c>
      <c r="R90" s="34">
        <v>110.041</v>
      </c>
      <c r="S90" s="34">
        <v>3.05</v>
      </c>
      <c r="T90" s="34">
        <v>115.73</v>
      </c>
      <c r="U90" s="34">
        <v>110.355</v>
      </c>
      <c r="V90" s="34">
        <v>109.454</v>
      </c>
      <c r="W90" s="34">
        <v>6.04</v>
      </c>
      <c r="X90" s="34">
        <v>107.72</v>
      </c>
      <c r="Y90" s="34">
        <v>110.152</v>
      </c>
      <c r="Z90" s="34">
        <v>109.959</v>
      </c>
      <c r="AA90" s="34">
        <v>5.21</v>
      </c>
      <c r="AB90" s="34">
        <v>107.72</v>
      </c>
      <c r="AC90" s="34">
        <v>109.112</v>
      </c>
      <c r="AD90" s="34">
        <v>109.352</v>
      </c>
      <c r="AE90" s="34">
        <v>11.87</v>
      </c>
      <c r="AF90" s="34">
        <v>119.52</v>
      </c>
      <c r="AG90" s="34">
        <v>121.322</v>
      </c>
      <c r="AH90" s="34">
        <v>121.135</v>
      </c>
      <c r="AI90" s="34">
        <v>4.5</v>
      </c>
      <c r="AJ90" s="34">
        <v>108.9</v>
      </c>
      <c r="AK90" s="34">
        <v>111.2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110.569</v>
      </c>
      <c r="F91" s="34">
        <v>110.112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110.5</v>
      </c>
      <c r="N91" s="34">
        <v>110</v>
      </c>
      <c r="O91" s="34">
        <v>6.8</v>
      </c>
      <c r="P91" s="34">
        <v>114.7</v>
      </c>
      <c r="Q91" s="34">
        <v>110.822</v>
      </c>
      <c r="R91" s="34">
        <v>110.427</v>
      </c>
      <c r="S91" s="34">
        <v>2.33</v>
      </c>
      <c r="T91" s="34">
        <v>110.71</v>
      </c>
      <c r="U91" s="34">
        <v>109.517</v>
      </c>
      <c r="V91" s="34">
        <v>109.672</v>
      </c>
      <c r="W91" s="34">
        <v>6.43</v>
      </c>
      <c r="X91" s="34">
        <v>109.02</v>
      </c>
      <c r="Y91" s="34">
        <v>110.516</v>
      </c>
      <c r="Z91" s="34">
        <v>110.365</v>
      </c>
      <c r="AA91" s="34">
        <v>5.6</v>
      </c>
      <c r="AB91" s="34">
        <v>110.55</v>
      </c>
      <c r="AC91" s="34">
        <v>109.913</v>
      </c>
      <c r="AD91" s="34">
        <v>109.788</v>
      </c>
      <c r="AE91" s="34">
        <v>11.28</v>
      </c>
      <c r="AF91" s="34">
        <v>124.59</v>
      </c>
      <c r="AG91" s="34">
        <v>121.999</v>
      </c>
      <c r="AH91" s="34">
        <v>122.052</v>
      </c>
      <c r="AI91" s="34">
        <v>5.6</v>
      </c>
      <c r="AJ91" s="34">
        <v>114.3</v>
      </c>
      <c r="AK91" s="34">
        <v>112.7</v>
      </c>
      <c r="AL91" s="34">
        <v>112.4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110.346</v>
      </c>
      <c r="F92" s="34">
        <v>110.324</v>
      </c>
      <c r="G92" s="68">
        <v>-5.1624548736462135</v>
      </c>
      <c r="H92" s="34">
        <v>131.35</v>
      </c>
      <c r="I92" s="34">
        <v>106.9</v>
      </c>
      <c r="J92" s="34">
        <v>106.6</v>
      </c>
      <c r="K92" s="68">
        <v>-4.985955056179771</v>
      </c>
      <c r="L92" s="34">
        <v>135.3</v>
      </c>
      <c r="M92" s="34">
        <v>110.1</v>
      </c>
      <c r="N92" s="34">
        <v>110.1</v>
      </c>
      <c r="O92" s="34">
        <v>5.4</v>
      </c>
      <c r="P92" s="34">
        <v>131.4</v>
      </c>
      <c r="Q92" s="34">
        <v>110.929</v>
      </c>
      <c r="R92" s="34">
        <v>110.786</v>
      </c>
      <c r="S92" s="34">
        <v>2.18</v>
      </c>
      <c r="T92" s="34">
        <v>135.11</v>
      </c>
      <c r="U92" s="34">
        <v>109.329</v>
      </c>
      <c r="V92" s="34">
        <v>109.764</v>
      </c>
      <c r="W92" s="34">
        <v>4.9</v>
      </c>
      <c r="X92" s="34">
        <v>126.6</v>
      </c>
      <c r="Y92" s="34">
        <v>110.547</v>
      </c>
      <c r="Z92" s="34">
        <v>110.765</v>
      </c>
      <c r="AA92" s="34">
        <v>3.33</v>
      </c>
      <c r="AB92" s="34">
        <v>128.84</v>
      </c>
      <c r="AC92" s="34">
        <v>109.972</v>
      </c>
      <c r="AD92" s="34">
        <v>110.197</v>
      </c>
      <c r="AE92" s="34">
        <v>9.33</v>
      </c>
      <c r="AF92" s="34">
        <v>143.64</v>
      </c>
      <c r="AG92" s="34">
        <v>122.625</v>
      </c>
      <c r="AH92" s="34">
        <v>122.977</v>
      </c>
      <c r="AI92" s="34">
        <v>2.2</v>
      </c>
      <c r="AJ92" s="34">
        <v>132.1</v>
      </c>
      <c r="AK92" s="34">
        <v>113.1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110.535</v>
      </c>
      <c r="F93" s="34">
        <v>110.46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109.8</v>
      </c>
      <c r="N93" s="34">
        <v>110.1</v>
      </c>
      <c r="O93" s="34">
        <v>5.1</v>
      </c>
      <c r="P93" s="34">
        <v>117.5</v>
      </c>
      <c r="Q93" s="34">
        <v>111.184</v>
      </c>
      <c r="R93" s="34">
        <v>111.126</v>
      </c>
      <c r="S93" s="34">
        <v>2.25</v>
      </c>
      <c r="T93" s="34">
        <v>114.78</v>
      </c>
      <c r="U93" s="34">
        <v>109.618</v>
      </c>
      <c r="V93" s="34">
        <v>109.791</v>
      </c>
      <c r="W93" s="34">
        <v>5.76</v>
      </c>
      <c r="X93" s="34">
        <v>140.57</v>
      </c>
      <c r="Y93" s="34">
        <v>111.418</v>
      </c>
      <c r="Z93" s="34">
        <v>111.171</v>
      </c>
      <c r="AA93" s="34">
        <v>4.64</v>
      </c>
      <c r="AB93" s="34">
        <v>119.16</v>
      </c>
      <c r="AC93" s="34">
        <v>110.399</v>
      </c>
      <c r="AD93" s="34">
        <v>110.621</v>
      </c>
      <c r="AE93" s="34">
        <v>12.82</v>
      </c>
      <c r="AF93" s="34">
        <v>131.16</v>
      </c>
      <c r="AG93" s="34">
        <v>124.007</v>
      </c>
      <c r="AH93" s="34">
        <v>123.934</v>
      </c>
      <c r="AI93" s="34">
        <v>4.6</v>
      </c>
      <c r="AJ93" s="34">
        <v>124</v>
      </c>
      <c r="AK93" s="34">
        <v>112.3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110.502</v>
      </c>
      <c r="F94" s="34">
        <v>110.622</v>
      </c>
      <c r="G94" s="68">
        <v>0.23884589662749595</v>
      </c>
      <c r="H94" s="34">
        <v>104.92</v>
      </c>
      <c r="I94" s="34">
        <v>106.6</v>
      </c>
      <c r="J94" s="34">
        <v>106.8</v>
      </c>
      <c r="K94" s="68">
        <v>0.16474464579900217</v>
      </c>
      <c r="L94" s="34">
        <v>121.6</v>
      </c>
      <c r="M94" s="34">
        <v>110.1</v>
      </c>
      <c r="N94" s="34">
        <v>110.3</v>
      </c>
      <c r="O94" s="34">
        <v>4.4</v>
      </c>
      <c r="P94" s="34">
        <v>112.5</v>
      </c>
      <c r="Q94" s="34">
        <v>111.623</v>
      </c>
      <c r="R94" s="34">
        <v>111.457</v>
      </c>
      <c r="S94" s="34">
        <v>0.24</v>
      </c>
      <c r="T94" s="34">
        <v>99.56</v>
      </c>
      <c r="U94" s="34">
        <v>108.793</v>
      </c>
      <c r="V94" s="34">
        <v>109.779</v>
      </c>
      <c r="W94" s="34">
        <v>3.13</v>
      </c>
      <c r="X94" s="34">
        <v>109.02</v>
      </c>
      <c r="Y94" s="34">
        <v>111.597</v>
      </c>
      <c r="Z94" s="34">
        <v>111.573</v>
      </c>
      <c r="AA94" s="34">
        <v>4.12</v>
      </c>
      <c r="AB94" s="34">
        <v>104.01</v>
      </c>
      <c r="AC94" s="34">
        <v>110.823</v>
      </c>
      <c r="AD94" s="34">
        <v>111.112</v>
      </c>
      <c r="AE94" s="34">
        <v>10.06</v>
      </c>
      <c r="AF94" s="34">
        <v>134.89</v>
      </c>
      <c r="AG94" s="34">
        <v>125.037</v>
      </c>
      <c r="AH94" s="34">
        <v>124.889</v>
      </c>
      <c r="AI94" s="34">
        <v>2.7</v>
      </c>
      <c r="AJ94" s="34">
        <v>114.6</v>
      </c>
      <c r="AK94" s="34">
        <v>113.3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110.813</v>
      </c>
      <c r="F95" s="68">
        <v>110.863</v>
      </c>
      <c r="G95" s="68">
        <v>0.5582693649685996</v>
      </c>
      <c r="H95" s="68">
        <v>100.87</v>
      </c>
      <c r="I95" s="68">
        <v>106.9</v>
      </c>
      <c r="J95" s="68">
        <v>107</v>
      </c>
      <c r="K95" s="68">
        <v>1.1904761904761878</v>
      </c>
      <c r="L95" s="34">
        <v>110.5</v>
      </c>
      <c r="M95" s="34">
        <v>110.1</v>
      </c>
      <c r="N95" s="34">
        <v>110.4</v>
      </c>
      <c r="O95" s="34">
        <v>4</v>
      </c>
      <c r="P95" s="34">
        <v>105.2</v>
      </c>
      <c r="Q95" s="34">
        <v>111.663</v>
      </c>
      <c r="R95" s="34">
        <v>111.786</v>
      </c>
      <c r="S95" s="34">
        <v>1.11</v>
      </c>
      <c r="T95" s="34">
        <v>99.7</v>
      </c>
      <c r="U95" s="34">
        <v>108.57</v>
      </c>
      <c r="V95" s="34">
        <v>109.805</v>
      </c>
      <c r="W95" s="34">
        <v>5.41</v>
      </c>
      <c r="X95" s="34">
        <v>104.43</v>
      </c>
      <c r="Y95" s="34">
        <v>111.891</v>
      </c>
      <c r="Z95" s="34">
        <v>111.975</v>
      </c>
      <c r="AA95" s="34">
        <v>5.29</v>
      </c>
      <c r="AB95" s="34">
        <v>108.22</v>
      </c>
      <c r="AC95" s="34">
        <v>111.689</v>
      </c>
      <c r="AD95" s="34">
        <v>111.644</v>
      </c>
      <c r="AE95" s="34">
        <v>10.92</v>
      </c>
      <c r="AF95" s="34">
        <v>118.91</v>
      </c>
      <c r="AG95" s="34">
        <v>125.925</v>
      </c>
      <c r="AH95" s="34">
        <v>125.814</v>
      </c>
      <c r="AI95" s="34">
        <v>3.9</v>
      </c>
      <c r="AJ95" s="34">
        <v>107.2</v>
      </c>
      <c r="AK95" s="34">
        <v>113.8</v>
      </c>
      <c r="AL95" s="34">
        <v>113.6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110.983</v>
      </c>
      <c r="F96" s="68">
        <v>111.234</v>
      </c>
      <c r="G96" s="68">
        <v>1.6361391232763831</v>
      </c>
      <c r="H96" s="68">
        <v>98.77</v>
      </c>
      <c r="I96" s="68">
        <v>107</v>
      </c>
      <c r="J96" s="68">
        <v>107.3</v>
      </c>
      <c r="K96" s="68">
        <v>1.0879419764279263</v>
      </c>
      <c r="L96" s="34">
        <v>111.5</v>
      </c>
      <c r="M96" s="34">
        <v>110.1</v>
      </c>
      <c r="N96" s="34">
        <v>110.6</v>
      </c>
      <c r="O96" s="34">
        <v>3.8</v>
      </c>
      <c r="P96" s="34">
        <v>103.9</v>
      </c>
      <c r="Q96" s="34">
        <v>112.022</v>
      </c>
      <c r="R96" s="34">
        <v>112.127</v>
      </c>
      <c r="S96" s="34">
        <v>3.22</v>
      </c>
      <c r="T96" s="34">
        <v>101.94</v>
      </c>
      <c r="U96" s="34">
        <v>110.051</v>
      </c>
      <c r="V96" s="34">
        <v>109.865</v>
      </c>
      <c r="W96" s="34">
        <v>3.86</v>
      </c>
      <c r="X96" s="34">
        <v>106.49</v>
      </c>
      <c r="Y96" s="34">
        <v>112.403</v>
      </c>
      <c r="Z96" s="34">
        <v>112.39</v>
      </c>
      <c r="AA96" s="34">
        <v>5.51</v>
      </c>
      <c r="AB96" s="34">
        <v>110.73</v>
      </c>
      <c r="AC96" s="34">
        <v>112.116</v>
      </c>
      <c r="AD96" s="34">
        <v>112.146</v>
      </c>
      <c r="AE96" s="34">
        <v>9.76</v>
      </c>
      <c r="AF96" s="34">
        <v>119.12</v>
      </c>
      <c r="AG96" s="34">
        <v>126.645</v>
      </c>
      <c r="AH96" s="34">
        <v>126.719</v>
      </c>
      <c r="AI96" s="34">
        <v>3.1</v>
      </c>
      <c r="AJ96" s="34">
        <v>107.4</v>
      </c>
      <c r="AK96" s="34">
        <v>113.3</v>
      </c>
      <c r="AL96" s="34">
        <v>114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111.971</v>
      </c>
      <c r="F97" s="34">
        <v>111.699</v>
      </c>
      <c r="G97" s="68">
        <v>1.5688209176122383</v>
      </c>
      <c r="H97" s="34">
        <v>102.94</v>
      </c>
      <c r="I97" s="34">
        <v>108.3</v>
      </c>
      <c r="J97" s="34">
        <v>107.7</v>
      </c>
      <c r="K97" s="68">
        <v>-0.9499136442141575</v>
      </c>
      <c r="L97" s="34">
        <v>114.7</v>
      </c>
      <c r="M97" s="34">
        <v>110.8</v>
      </c>
      <c r="N97" s="34">
        <v>110.9</v>
      </c>
      <c r="O97" s="34">
        <v>3.4</v>
      </c>
      <c r="P97" s="34">
        <v>106.5</v>
      </c>
      <c r="Q97" s="34">
        <v>112.544</v>
      </c>
      <c r="R97" s="34">
        <v>112.485</v>
      </c>
      <c r="S97" s="34">
        <v>0.62</v>
      </c>
      <c r="T97" s="34">
        <v>100.01</v>
      </c>
      <c r="U97" s="34">
        <v>109.266</v>
      </c>
      <c r="V97" s="34">
        <v>109.878</v>
      </c>
      <c r="W97" s="34">
        <v>3.97</v>
      </c>
      <c r="X97" s="34">
        <v>106.14</v>
      </c>
      <c r="Y97" s="34">
        <v>112.864</v>
      </c>
      <c r="Z97" s="34">
        <v>112.815</v>
      </c>
      <c r="AA97" s="34">
        <v>4.42</v>
      </c>
      <c r="AB97" s="34">
        <v>111.21</v>
      </c>
      <c r="AC97" s="34">
        <v>112.494</v>
      </c>
      <c r="AD97" s="34">
        <v>112.6</v>
      </c>
      <c r="AE97" s="34">
        <v>8.56</v>
      </c>
      <c r="AF97" s="34">
        <v>120.75</v>
      </c>
      <c r="AG97" s="34">
        <v>127.543</v>
      </c>
      <c r="AH97" s="34">
        <v>127.627</v>
      </c>
      <c r="AI97" s="34">
        <v>2.7</v>
      </c>
      <c r="AJ97" s="34">
        <v>108.3</v>
      </c>
      <c r="AK97" s="34">
        <v>113.9</v>
      </c>
      <c r="AL97" s="34">
        <v>114.5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112.404</v>
      </c>
      <c r="F98" s="34">
        <v>112.082</v>
      </c>
      <c r="G98" s="68">
        <v>0.331502178442895</v>
      </c>
      <c r="H98" s="34">
        <v>105.93</v>
      </c>
      <c r="I98" s="34">
        <v>108.3</v>
      </c>
      <c r="J98" s="34">
        <v>108</v>
      </c>
      <c r="K98" s="68">
        <v>1.8365472910927456</v>
      </c>
      <c r="L98" s="34">
        <v>110.9</v>
      </c>
      <c r="M98" s="34">
        <v>111.3</v>
      </c>
      <c r="N98" s="34">
        <v>111.2</v>
      </c>
      <c r="O98" s="34">
        <v>3.5</v>
      </c>
      <c r="P98" s="34">
        <v>115.3</v>
      </c>
      <c r="Q98" s="34">
        <v>112.869</v>
      </c>
      <c r="R98" s="34">
        <v>112.852</v>
      </c>
      <c r="S98" s="34">
        <v>-0.06</v>
      </c>
      <c r="T98" s="34">
        <v>102.28</v>
      </c>
      <c r="U98" s="34">
        <v>108.628</v>
      </c>
      <c r="V98" s="34">
        <v>109.884</v>
      </c>
      <c r="W98" s="34">
        <v>6.15</v>
      </c>
      <c r="X98" s="34">
        <v>111.77</v>
      </c>
      <c r="Y98" s="34">
        <v>113.554</v>
      </c>
      <c r="Z98" s="34">
        <v>113.235</v>
      </c>
      <c r="AA98" s="34">
        <v>4.14</v>
      </c>
      <c r="AB98" s="34">
        <v>119.66</v>
      </c>
      <c r="AC98" s="34">
        <v>112.772</v>
      </c>
      <c r="AD98" s="34">
        <v>113.057</v>
      </c>
      <c r="AE98" s="34">
        <v>9.89</v>
      </c>
      <c r="AF98" s="34">
        <v>130.5</v>
      </c>
      <c r="AG98" s="34">
        <v>128.746</v>
      </c>
      <c r="AH98" s="34">
        <v>128.535</v>
      </c>
      <c r="AI98" s="34">
        <v>4.9</v>
      </c>
      <c r="AJ98" s="34">
        <v>116.7</v>
      </c>
      <c r="AK98" s="34">
        <v>116.7</v>
      </c>
      <c r="AL98" s="34">
        <v>115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112.693</v>
      </c>
      <c r="F99" s="39">
        <v>112.23</v>
      </c>
      <c r="G99" s="39">
        <v>5.318704284221528</v>
      </c>
      <c r="H99" s="39">
        <v>100.79</v>
      </c>
      <c r="I99" s="39">
        <v>108.9</v>
      </c>
      <c r="J99" s="39">
        <v>108.2</v>
      </c>
      <c r="K99" s="39">
        <v>8.912037037037024</v>
      </c>
      <c r="L99" s="39">
        <v>94.1</v>
      </c>
      <c r="M99" s="39">
        <v>111.8</v>
      </c>
      <c r="N99" s="39">
        <v>111.4</v>
      </c>
      <c r="O99" s="39">
        <v>3.9</v>
      </c>
      <c r="P99" s="39">
        <v>108.4</v>
      </c>
      <c r="Q99" s="39">
        <v>113.389</v>
      </c>
      <c r="R99" s="39">
        <v>113.223</v>
      </c>
      <c r="S99" s="39">
        <v>2.27</v>
      </c>
      <c r="T99" s="39">
        <v>105.61</v>
      </c>
      <c r="U99" s="39">
        <v>108.779</v>
      </c>
      <c r="V99" s="39">
        <v>109.979</v>
      </c>
      <c r="W99" s="39">
        <v>4.06</v>
      </c>
      <c r="X99" s="39">
        <v>107.65</v>
      </c>
      <c r="Y99" s="39">
        <v>113.563</v>
      </c>
      <c r="Z99" s="39">
        <v>113.645</v>
      </c>
      <c r="AA99" s="39">
        <v>5.44</v>
      </c>
      <c r="AB99" s="39">
        <v>101.06</v>
      </c>
      <c r="AC99" s="39">
        <v>113.479</v>
      </c>
      <c r="AD99" s="39">
        <v>113.549</v>
      </c>
      <c r="AE99" s="39">
        <v>9.19</v>
      </c>
      <c r="AF99" s="39">
        <v>122.02</v>
      </c>
      <c r="AG99" s="39">
        <v>129.337</v>
      </c>
      <c r="AH99" s="39">
        <v>129.431</v>
      </c>
      <c r="AI99" s="126">
        <v>4.3</v>
      </c>
      <c r="AJ99" s="126">
        <v>108.8</v>
      </c>
      <c r="AK99" s="126">
        <v>115.2</v>
      </c>
      <c r="AL99" s="126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111.89</v>
      </c>
      <c r="F100" s="68">
        <v>112.238</v>
      </c>
      <c r="G100" s="68">
        <v>2.748796147672547</v>
      </c>
      <c r="H100" s="68">
        <v>102.42</v>
      </c>
      <c r="I100" s="68">
        <v>108.1</v>
      </c>
      <c r="J100" s="68">
        <v>108.3</v>
      </c>
      <c r="K100" s="68">
        <v>1.0857763300760044</v>
      </c>
      <c r="L100" s="68">
        <v>93.1</v>
      </c>
      <c r="M100" s="34">
        <v>111.7</v>
      </c>
      <c r="N100" s="34">
        <v>111.7</v>
      </c>
      <c r="O100" s="34">
        <v>4.3</v>
      </c>
      <c r="P100" s="34">
        <v>109.4</v>
      </c>
      <c r="Q100" s="34">
        <v>113.828</v>
      </c>
      <c r="R100" s="34">
        <v>113.59</v>
      </c>
      <c r="S100" s="34">
        <v>1.78</v>
      </c>
      <c r="T100" s="34">
        <v>106.65</v>
      </c>
      <c r="U100" s="34">
        <v>109.491</v>
      </c>
      <c r="V100" s="34">
        <v>110.164</v>
      </c>
      <c r="W100" s="34">
        <v>4.54</v>
      </c>
      <c r="X100" s="34">
        <v>106.99</v>
      </c>
      <c r="Y100" s="34">
        <v>113.967</v>
      </c>
      <c r="Z100" s="34">
        <v>114.065</v>
      </c>
      <c r="AA100" s="34">
        <v>4.87</v>
      </c>
      <c r="AB100" s="34">
        <v>106.49</v>
      </c>
      <c r="AC100" s="34">
        <v>113.84</v>
      </c>
      <c r="AD100" s="34">
        <v>114.071</v>
      </c>
      <c r="AE100" s="34">
        <v>9.07</v>
      </c>
      <c r="AF100" s="34">
        <v>122.32</v>
      </c>
      <c r="AG100" s="34">
        <v>130.226</v>
      </c>
      <c r="AH100" s="34">
        <v>130.335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111.893</v>
      </c>
      <c r="F101" s="68">
        <v>112.437</v>
      </c>
      <c r="G101" s="68">
        <v>-3.5071527457314233</v>
      </c>
      <c r="H101" s="68">
        <v>104.55</v>
      </c>
      <c r="I101" s="68">
        <v>101.9</v>
      </c>
      <c r="J101" s="68">
        <v>108.4</v>
      </c>
      <c r="K101" s="68">
        <v>-3.4849951597289395</v>
      </c>
      <c r="L101" s="68">
        <v>99.7</v>
      </c>
      <c r="M101" s="34">
        <v>111.7</v>
      </c>
      <c r="N101" s="34">
        <v>112</v>
      </c>
      <c r="O101" s="34">
        <v>4.2</v>
      </c>
      <c r="P101" s="34">
        <v>112.6</v>
      </c>
      <c r="Q101" s="34">
        <v>113.758</v>
      </c>
      <c r="R101" s="34">
        <v>113.959</v>
      </c>
      <c r="S101" s="34">
        <v>-5.67</v>
      </c>
      <c r="T101" s="34">
        <v>113.98</v>
      </c>
      <c r="U101" s="34">
        <v>103.162</v>
      </c>
      <c r="V101" s="34">
        <v>110.384</v>
      </c>
      <c r="W101" s="34">
        <v>4</v>
      </c>
      <c r="X101" s="34">
        <v>109.84</v>
      </c>
      <c r="Y101" s="34">
        <v>114.187</v>
      </c>
      <c r="Z101" s="34">
        <v>114.516</v>
      </c>
      <c r="AA101" s="34">
        <v>5.48</v>
      </c>
      <c r="AB101" s="34">
        <v>112.25</v>
      </c>
      <c r="AC101" s="34">
        <v>114.416</v>
      </c>
      <c r="AD101" s="34">
        <v>114.626</v>
      </c>
      <c r="AE101" s="34">
        <v>9.4</v>
      </c>
      <c r="AF101" s="34">
        <v>125.29</v>
      </c>
      <c r="AG101" s="34">
        <v>131.083</v>
      </c>
      <c r="AH101" s="34">
        <v>131.27</v>
      </c>
      <c r="AI101" s="34">
        <v>1</v>
      </c>
      <c r="AJ101" s="34">
        <v>112.4</v>
      </c>
      <c r="AK101" s="34">
        <v>114.9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112.888</v>
      </c>
      <c r="F102" s="68">
        <v>112.975</v>
      </c>
      <c r="G102" s="68">
        <v>2.603702603702599</v>
      </c>
      <c r="H102" s="68">
        <v>103.64</v>
      </c>
      <c r="I102" s="68">
        <v>108.4</v>
      </c>
      <c r="J102" s="68">
        <v>108.5</v>
      </c>
      <c r="K102" s="68">
        <v>5.106382978723401</v>
      </c>
      <c r="L102" s="68">
        <v>98.8</v>
      </c>
      <c r="M102" s="34">
        <v>112.2</v>
      </c>
      <c r="N102" s="34">
        <v>112.4</v>
      </c>
      <c r="O102" s="34">
        <v>3.8</v>
      </c>
      <c r="P102" s="34">
        <v>110.9</v>
      </c>
      <c r="Q102" s="34">
        <v>114.32</v>
      </c>
      <c r="R102" s="34">
        <v>114.348</v>
      </c>
      <c r="S102" s="34">
        <v>0.07</v>
      </c>
      <c r="T102" s="34">
        <v>115.81</v>
      </c>
      <c r="U102" s="34">
        <v>110.044</v>
      </c>
      <c r="V102" s="34">
        <v>110.603</v>
      </c>
      <c r="W102" s="34">
        <v>4.3</v>
      </c>
      <c r="X102" s="34">
        <v>112.36</v>
      </c>
      <c r="Y102" s="34">
        <v>115.046</v>
      </c>
      <c r="Z102" s="34">
        <v>115</v>
      </c>
      <c r="AA102" s="34">
        <v>6.08</v>
      </c>
      <c r="AB102" s="34">
        <v>114.27</v>
      </c>
      <c r="AC102" s="34">
        <v>115.26</v>
      </c>
      <c r="AD102" s="34">
        <v>115.189</v>
      </c>
      <c r="AE102" s="34">
        <v>7.8</v>
      </c>
      <c r="AF102" s="34">
        <v>128.84</v>
      </c>
      <c r="AG102" s="34">
        <v>132.014</v>
      </c>
      <c r="AH102" s="34">
        <v>132.25</v>
      </c>
      <c r="AI102" s="34">
        <v>4.9</v>
      </c>
      <c r="AJ102" s="34">
        <v>114.2</v>
      </c>
      <c r="AK102" s="34">
        <v>116.4</v>
      </c>
      <c r="AL102" s="34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114.071</v>
      </c>
      <c r="F103" s="68">
        <v>113.605</v>
      </c>
      <c r="G103" s="68">
        <v>1.2545927054395478</v>
      </c>
      <c r="H103" s="68">
        <v>112.99</v>
      </c>
      <c r="I103" s="68">
        <v>109.2</v>
      </c>
      <c r="J103" s="68">
        <v>108.7</v>
      </c>
      <c r="K103" s="68">
        <v>-1.8421052631578898</v>
      </c>
      <c r="L103" s="68">
        <v>111.9</v>
      </c>
      <c r="M103" s="34">
        <v>112.9</v>
      </c>
      <c r="N103" s="34">
        <v>112.8</v>
      </c>
      <c r="O103" s="34">
        <v>3.4</v>
      </c>
      <c r="P103" s="34">
        <v>118.6</v>
      </c>
      <c r="Q103" s="34">
        <v>114.77</v>
      </c>
      <c r="R103" s="34">
        <v>114.76</v>
      </c>
      <c r="S103" s="34">
        <v>1.02</v>
      </c>
      <c r="T103" s="34">
        <v>111.84</v>
      </c>
      <c r="U103" s="34">
        <v>110.834</v>
      </c>
      <c r="V103" s="34">
        <v>110.785</v>
      </c>
      <c r="W103" s="34">
        <v>4.44</v>
      </c>
      <c r="X103" s="34">
        <v>113.86</v>
      </c>
      <c r="Y103" s="34">
        <v>115.908</v>
      </c>
      <c r="Z103" s="34">
        <v>115.488</v>
      </c>
      <c r="AA103" s="34">
        <v>4.51</v>
      </c>
      <c r="AB103" s="34">
        <v>115.54</v>
      </c>
      <c r="AC103" s="34">
        <v>115.592</v>
      </c>
      <c r="AD103" s="34">
        <v>115.707</v>
      </c>
      <c r="AE103" s="34">
        <v>9.31</v>
      </c>
      <c r="AF103" s="34">
        <v>136.19</v>
      </c>
      <c r="AG103" s="34">
        <v>133.479</v>
      </c>
      <c r="AH103" s="34">
        <v>133.256</v>
      </c>
      <c r="AI103" s="34">
        <v>3.2</v>
      </c>
      <c r="AJ103" s="34">
        <v>118</v>
      </c>
      <c r="AK103" s="34">
        <v>116.2</v>
      </c>
      <c r="AL103" s="34">
        <v>116.3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114.344</v>
      </c>
      <c r="F104" s="68">
        <v>114.049</v>
      </c>
      <c r="G104" s="68">
        <v>0.14465169394746688</v>
      </c>
      <c r="H104" s="68">
        <v>131.54</v>
      </c>
      <c r="I104" s="68">
        <v>108.9</v>
      </c>
      <c r="J104" s="68">
        <v>108.8</v>
      </c>
      <c r="K104" s="68">
        <v>0.6651884700665021</v>
      </c>
      <c r="L104" s="68">
        <v>136.2</v>
      </c>
      <c r="M104" s="34">
        <v>113</v>
      </c>
      <c r="N104" s="34">
        <v>113.2</v>
      </c>
      <c r="O104" s="34">
        <v>4.3</v>
      </c>
      <c r="P104" s="34">
        <v>137.1</v>
      </c>
      <c r="Q104" s="34">
        <v>115.318</v>
      </c>
      <c r="R104" s="34">
        <v>115.185</v>
      </c>
      <c r="S104" s="34">
        <v>0.43</v>
      </c>
      <c r="T104" s="34">
        <v>135.69</v>
      </c>
      <c r="U104" s="34">
        <v>109.242</v>
      </c>
      <c r="V104" s="34">
        <v>110.955</v>
      </c>
      <c r="W104" s="34">
        <v>6.92</v>
      </c>
      <c r="X104" s="34">
        <v>135.36</v>
      </c>
      <c r="Y104" s="34">
        <v>116.297</v>
      </c>
      <c r="Z104" s="34">
        <v>115.944</v>
      </c>
      <c r="AA104" s="34">
        <v>5.94</v>
      </c>
      <c r="AB104" s="34">
        <v>136.49</v>
      </c>
      <c r="AC104" s="34">
        <v>116.013</v>
      </c>
      <c r="AD104" s="34">
        <v>116.201</v>
      </c>
      <c r="AE104" s="34">
        <v>10.14</v>
      </c>
      <c r="AF104" s="34">
        <v>158.21</v>
      </c>
      <c r="AG104" s="34">
        <v>134.473</v>
      </c>
      <c r="AH104" s="34">
        <v>134.24</v>
      </c>
      <c r="AI104" s="34">
        <v>3.5</v>
      </c>
      <c r="AJ104" s="34">
        <v>136.7</v>
      </c>
      <c r="AK104" s="34">
        <v>116.9</v>
      </c>
      <c r="AL104" s="34">
        <v>116.7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68">
        <v>114.367</v>
      </c>
      <c r="G105" s="68">
        <v>2.9540952545000487</v>
      </c>
      <c r="H105" s="68">
        <v>119.54</v>
      </c>
      <c r="I105" s="4">
        <v>108.7</v>
      </c>
      <c r="J105" s="4">
        <v>108.9</v>
      </c>
      <c r="K105" s="68">
        <v>6.721311475409827</v>
      </c>
      <c r="L105" s="4">
        <v>130.2</v>
      </c>
      <c r="M105" s="4">
        <v>113.4</v>
      </c>
      <c r="N105" s="4">
        <v>113.6</v>
      </c>
      <c r="O105" s="34">
        <v>4.3</v>
      </c>
      <c r="P105" s="34">
        <v>122.5</v>
      </c>
      <c r="Q105" s="34">
        <v>115.555</v>
      </c>
      <c r="R105" s="34">
        <v>115.622</v>
      </c>
      <c r="S105" s="34">
        <v>1.04</v>
      </c>
      <c r="T105" s="34">
        <v>115.97</v>
      </c>
      <c r="U105" s="34">
        <v>111.525</v>
      </c>
      <c r="V105" s="34">
        <v>111.148</v>
      </c>
      <c r="W105" s="34">
        <v>3.68</v>
      </c>
      <c r="X105" s="34">
        <v>145.74</v>
      </c>
      <c r="Y105" s="34">
        <v>116.263</v>
      </c>
      <c r="Z105" s="34">
        <v>116.373</v>
      </c>
      <c r="AA105" s="34">
        <v>5.48</v>
      </c>
      <c r="AB105" s="34">
        <v>125.69</v>
      </c>
      <c r="AC105" s="34">
        <v>116.485</v>
      </c>
      <c r="AD105" s="34">
        <v>116.715</v>
      </c>
      <c r="AE105" s="34">
        <v>10.1</v>
      </c>
      <c r="AF105" s="34">
        <v>144.41</v>
      </c>
      <c r="AG105" s="34">
        <v>135.256</v>
      </c>
      <c r="AH105" s="34">
        <v>135.183</v>
      </c>
      <c r="AI105" s="34">
        <v>3.8</v>
      </c>
      <c r="AJ105" s="34">
        <v>128.6</v>
      </c>
      <c r="AK105" s="34">
        <v>116.5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114.847</v>
      </c>
      <c r="F106" s="68">
        <v>114.73</v>
      </c>
      <c r="G106" s="68">
        <v>0.8101410598551222</v>
      </c>
      <c r="H106" s="68">
        <v>105.77</v>
      </c>
      <c r="I106" s="68">
        <v>109.4</v>
      </c>
      <c r="J106" s="68">
        <v>109.1</v>
      </c>
      <c r="K106" s="68">
        <v>2.7960526315789522</v>
      </c>
      <c r="L106" s="68">
        <v>125</v>
      </c>
      <c r="M106" s="68">
        <v>114.5</v>
      </c>
      <c r="N106" s="68">
        <v>114.1</v>
      </c>
      <c r="O106" s="34">
        <v>3.4</v>
      </c>
      <c r="P106" s="34">
        <v>116.3</v>
      </c>
      <c r="Q106" s="34">
        <v>116.036</v>
      </c>
      <c r="R106" s="34">
        <v>116.078</v>
      </c>
      <c r="S106" s="34">
        <v>1.27</v>
      </c>
      <c r="T106" s="34">
        <v>100.82</v>
      </c>
      <c r="U106" s="34">
        <v>110.708</v>
      </c>
      <c r="V106" s="34">
        <v>111.298</v>
      </c>
      <c r="W106" s="34">
        <v>3.4</v>
      </c>
      <c r="X106" s="34">
        <v>112.72</v>
      </c>
      <c r="Y106" s="34">
        <v>116.735</v>
      </c>
      <c r="Z106" s="34">
        <v>116.807</v>
      </c>
      <c r="AA106" s="34">
        <v>5.76</v>
      </c>
      <c r="AB106" s="34">
        <v>109.99</v>
      </c>
      <c r="AC106" s="34">
        <v>117.24</v>
      </c>
      <c r="AD106" s="34">
        <v>117.245</v>
      </c>
      <c r="AE106" s="34">
        <v>8.36</v>
      </c>
      <c r="AF106" s="34">
        <v>146.16</v>
      </c>
      <c r="AG106" s="34">
        <v>136.088</v>
      </c>
      <c r="AH106" s="34">
        <v>136.103</v>
      </c>
      <c r="AI106" s="34">
        <v>2.8</v>
      </c>
      <c r="AJ106" s="34">
        <v>117.8</v>
      </c>
      <c r="AK106" s="34">
        <v>117.9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115.307</v>
      </c>
      <c r="F107" s="68">
        <v>115.086</v>
      </c>
      <c r="G107" s="68">
        <v>2.706453851492009</v>
      </c>
      <c r="H107" s="68">
        <v>103.6</v>
      </c>
      <c r="I107" s="68">
        <v>109.6</v>
      </c>
      <c r="J107" s="68">
        <v>109.3</v>
      </c>
      <c r="K107" s="68">
        <v>3.710407239819</v>
      </c>
      <c r="L107" s="68">
        <v>114.6</v>
      </c>
      <c r="M107" s="68">
        <v>114.8</v>
      </c>
      <c r="N107" s="68">
        <v>114.5</v>
      </c>
      <c r="O107" s="34">
        <v>5</v>
      </c>
      <c r="P107" s="34">
        <v>110.5</v>
      </c>
      <c r="Q107" s="34">
        <v>116.66</v>
      </c>
      <c r="R107" s="34">
        <v>116.553</v>
      </c>
      <c r="S107" s="34">
        <v>2.85</v>
      </c>
      <c r="T107" s="34">
        <v>102.54</v>
      </c>
      <c r="U107" s="34">
        <v>111.301</v>
      </c>
      <c r="V107" s="34">
        <v>111.372</v>
      </c>
      <c r="W107" s="34">
        <v>5.92</v>
      </c>
      <c r="X107" s="34">
        <v>110.61</v>
      </c>
      <c r="Y107" s="34">
        <v>117.525</v>
      </c>
      <c r="Z107" s="34">
        <v>117.246</v>
      </c>
      <c r="AA107" s="34">
        <v>5.39</v>
      </c>
      <c r="AB107" s="34">
        <v>114.05</v>
      </c>
      <c r="AC107" s="34">
        <v>117.542</v>
      </c>
      <c r="AD107" s="34">
        <v>117.765</v>
      </c>
      <c r="AE107" s="34">
        <v>9.03</v>
      </c>
      <c r="AF107" s="34">
        <v>129.65</v>
      </c>
      <c r="AG107" s="34">
        <v>137.068</v>
      </c>
      <c r="AH107" s="34">
        <v>137.018</v>
      </c>
      <c r="AI107" s="34">
        <v>4.7</v>
      </c>
      <c r="AJ107" s="34">
        <v>112.3</v>
      </c>
      <c r="AK107" s="34">
        <v>117.6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115.501</v>
      </c>
      <c r="F108" s="68">
        <v>115.337</v>
      </c>
      <c r="G108" s="68">
        <v>7.745266781411366</v>
      </c>
      <c r="H108" s="68">
        <v>106.42</v>
      </c>
      <c r="I108" s="68">
        <v>109.8</v>
      </c>
      <c r="J108" s="68">
        <v>109.4</v>
      </c>
      <c r="K108" s="68">
        <v>13.7219730941704</v>
      </c>
      <c r="L108" s="68">
        <v>126.8</v>
      </c>
      <c r="M108" s="68">
        <v>115.2</v>
      </c>
      <c r="N108" s="68">
        <v>114.9</v>
      </c>
      <c r="O108" s="34">
        <v>5</v>
      </c>
      <c r="P108" s="34">
        <v>109.1</v>
      </c>
      <c r="Q108" s="34">
        <v>117.144</v>
      </c>
      <c r="R108" s="34">
        <v>117.038</v>
      </c>
      <c r="S108" s="34">
        <v>0.55</v>
      </c>
      <c r="T108" s="34">
        <v>102.49</v>
      </c>
      <c r="U108" s="34">
        <v>110.551</v>
      </c>
      <c r="V108" s="34">
        <v>111.405</v>
      </c>
      <c r="W108" s="34">
        <v>3.85</v>
      </c>
      <c r="X108" s="34">
        <v>110.59</v>
      </c>
      <c r="Y108" s="34">
        <v>117.387</v>
      </c>
      <c r="Z108" s="34">
        <v>117.687</v>
      </c>
      <c r="AA108" s="34">
        <v>5.47</v>
      </c>
      <c r="AB108" s="34">
        <v>116.79</v>
      </c>
      <c r="AC108" s="34">
        <v>118.249</v>
      </c>
      <c r="AD108" s="34">
        <v>118.273</v>
      </c>
      <c r="AE108" s="34">
        <v>8.91</v>
      </c>
      <c r="AF108" s="34">
        <v>129.73</v>
      </c>
      <c r="AG108" s="34">
        <v>137.806</v>
      </c>
      <c r="AH108" s="34">
        <v>137.936</v>
      </c>
      <c r="AI108" s="34">
        <v>5.1</v>
      </c>
      <c r="AJ108" s="34">
        <v>112.9</v>
      </c>
      <c r="AK108" s="34">
        <v>118.2</v>
      </c>
      <c r="AL108" s="34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115.331</v>
      </c>
      <c r="F109" s="68">
        <v>115.563</v>
      </c>
      <c r="G109" s="68">
        <v>-5.449776568875072</v>
      </c>
      <c r="H109" s="68">
        <v>97.33</v>
      </c>
      <c r="I109" s="4">
        <v>109.1</v>
      </c>
      <c r="J109" s="4">
        <v>109.5</v>
      </c>
      <c r="K109" s="68">
        <v>-3.836094158674809</v>
      </c>
      <c r="L109" s="4">
        <v>110.3</v>
      </c>
      <c r="M109" s="4">
        <v>115</v>
      </c>
      <c r="N109" s="4">
        <v>115.3</v>
      </c>
      <c r="O109" s="68">
        <v>3.8</v>
      </c>
      <c r="P109" s="4">
        <v>110.5</v>
      </c>
      <c r="Q109" s="68">
        <v>117.552</v>
      </c>
      <c r="R109" s="4">
        <v>117.531</v>
      </c>
      <c r="S109" s="34">
        <v>0.81</v>
      </c>
      <c r="T109" s="34">
        <v>100.82</v>
      </c>
      <c r="U109" s="34">
        <v>110.415</v>
      </c>
      <c r="V109" s="34">
        <v>111.452</v>
      </c>
      <c r="W109" s="34">
        <v>4.56</v>
      </c>
      <c r="X109" s="34">
        <v>110.99</v>
      </c>
      <c r="Y109" s="34">
        <v>117.956</v>
      </c>
      <c r="Z109" s="34">
        <v>118.152</v>
      </c>
      <c r="AA109" s="34">
        <v>4.61</v>
      </c>
      <c r="AB109" s="34">
        <v>116.34</v>
      </c>
      <c r="AC109" s="34">
        <v>118.62</v>
      </c>
      <c r="AD109" s="34">
        <v>118.76</v>
      </c>
      <c r="AE109" s="34">
        <v>8.29</v>
      </c>
      <c r="AF109" s="34">
        <v>130.76</v>
      </c>
      <c r="AG109" s="34">
        <v>138.689</v>
      </c>
      <c r="AH109" s="34">
        <v>138.879</v>
      </c>
      <c r="AI109" s="34">
        <v>1.9</v>
      </c>
      <c r="AJ109" s="34">
        <v>110.3</v>
      </c>
      <c r="AK109" s="34">
        <v>118.6</v>
      </c>
      <c r="AL109" s="34">
        <v>118.4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115.745</v>
      </c>
      <c r="F110" s="68">
        <v>115.921</v>
      </c>
      <c r="G110" s="68">
        <v>3.870480505994519</v>
      </c>
      <c r="H110" s="68">
        <v>110.03</v>
      </c>
      <c r="I110" s="4">
        <v>109.7</v>
      </c>
      <c r="J110" s="4">
        <v>109.6</v>
      </c>
      <c r="K110" s="68">
        <v>8.385933273219113</v>
      </c>
      <c r="L110" s="68">
        <v>120.2</v>
      </c>
      <c r="M110" s="68">
        <v>115.4</v>
      </c>
      <c r="N110" s="68">
        <v>115.8</v>
      </c>
      <c r="O110" s="68">
        <v>4.4</v>
      </c>
      <c r="P110" s="68">
        <v>120.4</v>
      </c>
      <c r="Q110" s="68">
        <v>117.944</v>
      </c>
      <c r="R110" s="68">
        <v>118.039</v>
      </c>
      <c r="S110" s="34">
        <v>1.51</v>
      </c>
      <c r="T110" s="34">
        <v>103.83</v>
      </c>
      <c r="U110" s="34">
        <v>110.308</v>
      </c>
      <c r="V110" s="34">
        <v>111.581</v>
      </c>
      <c r="W110" s="34">
        <v>5.11</v>
      </c>
      <c r="X110" s="34">
        <v>117.48</v>
      </c>
      <c r="Y110" s="34">
        <v>118.576</v>
      </c>
      <c r="Z110" s="34">
        <v>118.647</v>
      </c>
      <c r="AA110" s="34">
        <v>6.37</v>
      </c>
      <c r="AB110" s="34">
        <v>127.28</v>
      </c>
      <c r="AC110" s="34">
        <v>119.084</v>
      </c>
      <c r="AD110" s="34">
        <v>119.241</v>
      </c>
      <c r="AE110" s="34">
        <v>8.12</v>
      </c>
      <c r="AF110" s="34">
        <v>141.1</v>
      </c>
      <c r="AG110" s="34">
        <v>139.483</v>
      </c>
      <c r="AH110" s="34">
        <v>139.873</v>
      </c>
      <c r="AI110" s="34">
        <v>3</v>
      </c>
      <c r="AJ110" s="34">
        <v>120.2</v>
      </c>
      <c r="AK110" s="34">
        <v>118.2</v>
      </c>
      <c r="AL110" s="34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116.55</v>
      </c>
      <c r="F111" s="39">
        <v>116.405</v>
      </c>
      <c r="G111" s="39">
        <v>1.260045639448354</v>
      </c>
      <c r="H111" s="39">
        <v>102.06</v>
      </c>
      <c r="I111" s="39">
        <v>109.9</v>
      </c>
      <c r="J111" s="39">
        <v>109.9</v>
      </c>
      <c r="K111" s="39">
        <v>4.038257173219991</v>
      </c>
      <c r="L111" s="39">
        <v>97.9</v>
      </c>
      <c r="M111" s="39">
        <v>116.5</v>
      </c>
      <c r="N111" s="39">
        <v>116.3</v>
      </c>
      <c r="O111" s="39">
        <v>3.9</v>
      </c>
      <c r="P111" s="39">
        <v>112.6</v>
      </c>
      <c r="Q111" s="39">
        <v>118.654</v>
      </c>
      <c r="R111" s="39">
        <v>118.565</v>
      </c>
      <c r="S111" s="39">
        <v>5.67</v>
      </c>
      <c r="T111" s="39">
        <v>111.6</v>
      </c>
      <c r="U111" s="39">
        <v>113.123</v>
      </c>
      <c r="V111" s="39">
        <v>111.697</v>
      </c>
      <c r="W111" s="39">
        <v>5.47</v>
      </c>
      <c r="X111" s="39">
        <v>113.54</v>
      </c>
      <c r="Y111" s="39">
        <v>119.77</v>
      </c>
      <c r="Z111" s="39">
        <v>119.136</v>
      </c>
      <c r="AA111" s="39">
        <v>5</v>
      </c>
      <c r="AB111" s="39">
        <v>106.11</v>
      </c>
      <c r="AC111" s="39">
        <v>119.28</v>
      </c>
      <c r="AD111" s="39">
        <v>119.778</v>
      </c>
      <c r="AE111" s="39">
        <v>9.72</v>
      </c>
      <c r="AF111" s="39">
        <v>133.88</v>
      </c>
      <c r="AG111" s="39">
        <v>141.541</v>
      </c>
      <c r="AH111" s="39">
        <v>140.886</v>
      </c>
      <c r="AI111" s="126">
        <v>3.4</v>
      </c>
      <c r="AJ111" s="126">
        <v>112.6</v>
      </c>
      <c r="AK111" s="126">
        <v>118.9</v>
      </c>
      <c r="AL111" s="126">
        <v>118.9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117.002</v>
      </c>
      <c r="F112" s="68">
        <v>116.882</v>
      </c>
      <c r="G112" s="68">
        <v>1.923452450693223</v>
      </c>
      <c r="H112" s="68">
        <v>104.39</v>
      </c>
      <c r="I112" s="68">
        <v>110.2</v>
      </c>
      <c r="J112" s="68">
        <v>110.1</v>
      </c>
      <c r="K112" s="68">
        <v>4.940923737916228</v>
      </c>
      <c r="L112" s="68">
        <v>97.7</v>
      </c>
      <c r="M112" s="68">
        <v>116.8</v>
      </c>
      <c r="N112" s="68">
        <v>116.8</v>
      </c>
      <c r="O112" s="68">
        <v>3.8</v>
      </c>
      <c r="P112" s="68">
        <v>113.6</v>
      </c>
      <c r="Q112" s="68">
        <v>119.089</v>
      </c>
      <c r="R112" s="68">
        <v>119.104</v>
      </c>
      <c r="S112" s="68">
        <v>1.73</v>
      </c>
      <c r="T112" s="68">
        <v>108.49</v>
      </c>
      <c r="U112" s="34">
        <v>110.466</v>
      </c>
      <c r="V112" s="34">
        <v>111.685</v>
      </c>
      <c r="W112" s="34">
        <v>4.66</v>
      </c>
      <c r="X112" s="34">
        <v>111.98</v>
      </c>
      <c r="Y112" s="34">
        <v>119.757</v>
      </c>
      <c r="Z112" s="34">
        <v>119.582</v>
      </c>
      <c r="AA112" s="34">
        <v>5.65</v>
      </c>
      <c r="AB112" s="34">
        <v>112.5</v>
      </c>
      <c r="AC112" s="34">
        <v>120.468</v>
      </c>
      <c r="AD112" s="34">
        <v>120.381</v>
      </c>
      <c r="AE112" s="34">
        <v>9.32</v>
      </c>
      <c r="AF112" s="34">
        <v>133.71</v>
      </c>
      <c r="AG112" s="34">
        <v>141.975</v>
      </c>
      <c r="AH112" s="34">
        <v>141.842</v>
      </c>
      <c r="AI112" s="34">
        <v>2.7</v>
      </c>
      <c r="AJ112" s="34">
        <v>111.8</v>
      </c>
      <c r="AK112" s="34">
        <v>119.4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117.434</v>
      </c>
      <c r="F113" s="34">
        <v>117.297</v>
      </c>
      <c r="G113" s="68">
        <v>8.914395026303211</v>
      </c>
      <c r="H113" s="34">
        <v>113.87</v>
      </c>
      <c r="I113" s="68">
        <v>110.4</v>
      </c>
      <c r="J113" s="68">
        <v>110.4</v>
      </c>
      <c r="K113" s="68">
        <v>4.312938816449345</v>
      </c>
      <c r="L113" s="68">
        <v>104</v>
      </c>
      <c r="M113" s="68">
        <v>117.1</v>
      </c>
      <c r="N113" s="68">
        <v>117.3</v>
      </c>
      <c r="O113" s="68">
        <v>6.9</v>
      </c>
      <c r="P113" s="68">
        <v>120.4</v>
      </c>
      <c r="Q113" s="68">
        <v>119.946</v>
      </c>
      <c r="R113" s="68">
        <v>119.648</v>
      </c>
      <c r="S113" s="68">
        <v>8.08</v>
      </c>
      <c r="T113" s="68">
        <v>123.19</v>
      </c>
      <c r="U113" s="34">
        <v>112.176</v>
      </c>
      <c r="V113" s="34">
        <v>111.584</v>
      </c>
      <c r="W113" s="34">
        <v>6.35</v>
      </c>
      <c r="X113" s="34">
        <v>116.82</v>
      </c>
      <c r="Y113" s="34">
        <v>120.235</v>
      </c>
      <c r="Z113" s="34">
        <v>119.988</v>
      </c>
      <c r="AA113" s="34">
        <v>6.67</v>
      </c>
      <c r="AB113" s="34">
        <v>119.74</v>
      </c>
      <c r="AC113" s="34">
        <v>121.084</v>
      </c>
      <c r="AD113" s="34">
        <v>120.932</v>
      </c>
      <c r="AE113" s="34">
        <v>9.66</v>
      </c>
      <c r="AF113" s="34">
        <v>137.39</v>
      </c>
      <c r="AG113" s="34">
        <v>142.84</v>
      </c>
      <c r="AH113" s="34">
        <v>142.744</v>
      </c>
      <c r="AI113" s="34">
        <v>5.9</v>
      </c>
      <c r="AJ113" s="34">
        <v>119</v>
      </c>
      <c r="AK113" s="113">
        <v>119.9</v>
      </c>
      <c r="AL113" s="127">
        <v>119.6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117.642</v>
      </c>
      <c r="F114" s="34">
        <v>117.681</v>
      </c>
      <c r="G114" s="68">
        <v>8.539174064067922</v>
      </c>
      <c r="H114" s="34">
        <v>112.49</v>
      </c>
      <c r="I114" s="68">
        <v>111</v>
      </c>
      <c r="J114" s="68">
        <v>110.7</v>
      </c>
      <c r="K114" s="68">
        <v>10.829959514170044</v>
      </c>
      <c r="L114" s="68">
        <v>109.5</v>
      </c>
      <c r="M114" s="68">
        <v>117.9</v>
      </c>
      <c r="N114" s="68">
        <v>117.8</v>
      </c>
      <c r="O114" s="68">
        <v>5.7</v>
      </c>
      <c r="P114" s="68">
        <v>117.2</v>
      </c>
      <c r="Q114" s="68">
        <v>120.23</v>
      </c>
      <c r="R114" s="68">
        <v>120.189</v>
      </c>
      <c r="S114" s="68">
        <v>-0.17</v>
      </c>
      <c r="T114" s="68">
        <v>115.61</v>
      </c>
      <c r="U114" s="34">
        <v>109.519</v>
      </c>
      <c r="V114" s="34">
        <v>111.469</v>
      </c>
      <c r="W114" s="34">
        <v>4.53</v>
      </c>
      <c r="X114" s="34">
        <v>117.45</v>
      </c>
      <c r="Y114" s="34">
        <v>120.42</v>
      </c>
      <c r="Z114" s="34">
        <v>120.371</v>
      </c>
      <c r="AA114" s="34">
        <v>4.6</v>
      </c>
      <c r="AB114" s="34">
        <v>119.53</v>
      </c>
      <c r="AC114" s="34">
        <v>121.209</v>
      </c>
      <c r="AD114" s="34">
        <v>121.381</v>
      </c>
      <c r="AE114" s="34">
        <v>9.11</v>
      </c>
      <c r="AF114" s="34">
        <v>140.58</v>
      </c>
      <c r="AG114" s="34">
        <v>143.363</v>
      </c>
      <c r="AH114" s="34">
        <v>143.643</v>
      </c>
      <c r="AI114" s="113">
        <v>3.2</v>
      </c>
      <c r="AJ114" s="34">
        <v>117.8</v>
      </c>
      <c r="AK114" s="34">
        <v>119.2</v>
      </c>
      <c r="AL114" s="113">
        <v>120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118.109</v>
      </c>
      <c r="F115" s="34">
        <v>118.088</v>
      </c>
      <c r="G115" s="68">
        <v>-3.664041065581026</v>
      </c>
      <c r="H115" s="34">
        <v>108.85</v>
      </c>
      <c r="I115" s="68">
        <v>111.1</v>
      </c>
      <c r="J115" s="68">
        <v>111.1</v>
      </c>
      <c r="K115" s="68">
        <v>-0.983020554066138</v>
      </c>
      <c r="L115" s="68">
        <v>110.8</v>
      </c>
      <c r="M115" s="68">
        <v>118.1</v>
      </c>
      <c r="N115" s="68">
        <v>118.3</v>
      </c>
      <c r="O115" s="68">
        <v>5.1</v>
      </c>
      <c r="P115" s="68">
        <v>124.6</v>
      </c>
      <c r="Q115" s="68">
        <v>120.844</v>
      </c>
      <c r="R115" s="68">
        <v>120.728</v>
      </c>
      <c r="S115" s="68">
        <v>-1.1</v>
      </c>
      <c r="T115" s="68">
        <v>110.62</v>
      </c>
      <c r="U115" s="34">
        <v>110.786</v>
      </c>
      <c r="V115" s="34">
        <v>111.434</v>
      </c>
      <c r="W115" s="34">
        <v>3.3</v>
      </c>
      <c r="X115" s="34">
        <v>117.63</v>
      </c>
      <c r="Y115" s="34">
        <v>120.645</v>
      </c>
      <c r="Z115" s="34">
        <v>120.748</v>
      </c>
      <c r="AA115" s="34">
        <v>4.84</v>
      </c>
      <c r="AB115" s="34">
        <v>121.13</v>
      </c>
      <c r="AC115" s="34">
        <v>121.395</v>
      </c>
      <c r="AD115" s="34">
        <v>121.833</v>
      </c>
      <c r="AE115" s="34">
        <v>7.76</v>
      </c>
      <c r="AF115" s="34">
        <v>146.77</v>
      </c>
      <c r="AG115" s="34">
        <v>144.555</v>
      </c>
      <c r="AH115" s="34">
        <v>144.572</v>
      </c>
      <c r="AI115" s="34">
        <v>1.7</v>
      </c>
      <c r="AJ115" s="34">
        <v>120</v>
      </c>
      <c r="AK115" s="113">
        <v>120.5</v>
      </c>
      <c r="AL115" s="127">
        <v>120.5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118.524</v>
      </c>
      <c r="F116" s="34">
        <v>118.536</v>
      </c>
      <c r="G116" s="68">
        <v>1.6572905580051749</v>
      </c>
      <c r="H116" s="34">
        <v>133.72</v>
      </c>
      <c r="I116" s="68">
        <v>111.3</v>
      </c>
      <c r="J116" s="68">
        <v>111.5</v>
      </c>
      <c r="K116" s="68">
        <v>2.1292217327459664</v>
      </c>
      <c r="L116" s="68">
        <v>139.1</v>
      </c>
      <c r="M116" s="68">
        <v>118.8</v>
      </c>
      <c r="N116" s="68">
        <v>118.9</v>
      </c>
      <c r="O116" s="68">
        <v>5.1</v>
      </c>
      <c r="P116" s="68">
        <v>144.1</v>
      </c>
      <c r="Q116" s="68">
        <v>121.041</v>
      </c>
      <c r="R116" s="68">
        <v>121.279</v>
      </c>
      <c r="S116" s="34">
        <v>3.34</v>
      </c>
      <c r="T116" s="34">
        <v>140.22</v>
      </c>
      <c r="U116" s="34">
        <v>111.572</v>
      </c>
      <c r="V116" s="34">
        <v>111.443</v>
      </c>
      <c r="W116" s="34">
        <v>5.39</v>
      </c>
      <c r="X116" s="34">
        <v>142.65</v>
      </c>
      <c r="Y116" s="34">
        <v>121.111</v>
      </c>
      <c r="Z116" s="34">
        <v>121.135</v>
      </c>
      <c r="AA116" s="34">
        <v>5.83</v>
      </c>
      <c r="AB116" s="34">
        <v>144.44</v>
      </c>
      <c r="AC116" s="34">
        <v>122.264</v>
      </c>
      <c r="AD116" s="34">
        <v>122.364</v>
      </c>
      <c r="AE116" s="34">
        <v>8.51</v>
      </c>
      <c r="AF116" s="34">
        <v>171.68</v>
      </c>
      <c r="AG116" s="34">
        <v>145.34</v>
      </c>
      <c r="AH116" s="34">
        <v>145.535</v>
      </c>
      <c r="AI116" s="34">
        <v>5.2</v>
      </c>
      <c r="AJ116" s="34">
        <v>143.9</v>
      </c>
      <c r="AK116" s="34">
        <v>121.1</v>
      </c>
      <c r="AL116" s="34">
        <v>121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119.137</v>
      </c>
      <c r="F117" s="34">
        <v>118.998</v>
      </c>
      <c r="G117" s="68">
        <v>7.010205788857283</v>
      </c>
      <c r="H117" s="34">
        <v>127.92</v>
      </c>
      <c r="I117" s="34">
        <v>112.2</v>
      </c>
      <c r="J117" s="68">
        <v>111.9</v>
      </c>
      <c r="K117" s="68">
        <v>16.666666666666682</v>
      </c>
      <c r="L117" s="68">
        <v>151.9</v>
      </c>
      <c r="M117" s="68">
        <v>119.8</v>
      </c>
      <c r="N117" s="68">
        <v>119.5</v>
      </c>
      <c r="O117" s="68">
        <v>6</v>
      </c>
      <c r="P117" s="68">
        <v>129.9</v>
      </c>
      <c r="Q117" s="68">
        <v>122.219</v>
      </c>
      <c r="R117" s="68">
        <v>121.84</v>
      </c>
      <c r="S117" s="34">
        <v>-3.24</v>
      </c>
      <c r="T117" s="34">
        <v>112.21</v>
      </c>
      <c r="U117" s="34">
        <v>109.517</v>
      </c>
      <c r="V117" s="34">
        <v>111.463</v>
      </c>
      <c r="W117" s="34">
        <v>3.8</v>
      </c>
      <c r="X117" s="34">
        <v>151.28</v>
      </c>
      <c r="Y117" s="34">
        <v>121.322</v>
      </c>
      <c r="Z117" s="34">
        <v>121.538</v>
      </c>
      <c r="AA117" s="34">
        <v>5.37</v>
      </c>
      <c r="AB117" s="34">
        <v>132.44</v>
      </c>
      <c r="AC117" s="34">
        <v>122.747</v>
      </c>
      <c r="AD117" s="34">
        <v>122.937</v>
      </c>
      <c r="AE117" s="34">
        <v>8.92</v>
      </c>
      <c r="AF117" s="34">
        <v>157.29</v>
      </c>
      <c r="AG117" s="34">
        <v>146.469</v>
      </c>
      <c r="AH117" s="34">
        <v>146.531</v>
      </c>
      <c r="AI117" s="34">
        <v>4.9</v>
      </c>
      <c r="AJ117" s="34">
        <v>134.9</v>
      </c>
      <c r="AK117" s="34">
        <v>121.2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119.404</v>
      </c>
      <c r="F118" s="34">
        <v>119.458</v>
      </c>
      <c r="G118" s="68">
        <v>-0.9265387160820553</v>
      </c>
      <c r="H118" s="34">
        <v>104.79</v>
      </c>
      <c r="I118" s="34">
        <v>112.6</v>
      </c>
      <c r="J118" s="68">
        <v>112.4</v>
      </c>
      <c r="K118" s="68">
        <v>-5.2</v>
      </c>
      <c r="L118" s="68">
        <v>118.5</v>
      </c>
      <c r="M118" s="68">
        <v>119.6</v>
      </c>
      <c r="N118" s="68">
        <v>120.1</v>
      </c>
      <c r="O118" s="68">
        <v>5.6</v>
      </c>
      <c r="P118" s="68">
        <v>122.8</v>
      </c>
      <c r="Q118" s="68">
        <v>122.42</v>
      </c>
      <c r="R118" s="68">
        <v>122.397</v>
      </c>
      <c r="S118" s="34">
        <v>-0.39</v>
      </c>
      <c r="T118" s="34">
        <v>100.43</v>
      </c>
      <c r="U118" s="34">
        <v>110.834</v>
      </c>
      <c r="V118" s="34">
        <v>111.597</v>
      </c>
      <c r="W118" s="34">
        <v>4.57</v>
      </c>
      <c r="X118" s="34">
        <v>117.88</v>
      </c>
      <c r="Y118" s="34">
        <v>122.104</v>
      </c>
      <c r="Z118" s="34">
        <v>121.956</v>
      </c>
      <c r="AA118" s="34">
        <v>5.16</v>
      </c>
      <c r="AB118" s="34">
        <v>115.67</v>
      </c>
      <c r="AC118" s="34">
        <v>123.479</v>
      </c>
      <c r="AD118" s="34">
        <v>123.501</v>
      </c>
      <c r="AE118" s="34">
        <v>8.11</v>
      </c>
      <c r="AF118" s="34">
        <v>158.02</v>
      </c>
      <c r="AG118" s="34">
        <v>147.712</v>
      </c>
      <c r="AH118" s="34">
        <v>147.542</v>
      </c>
      <c r="AI118" s="34">
        <v>2.7</v>
      </c>
      <c r="AJ118" s="34">
        <v>120.9</v>
      </c>
      <c r="AK118" s="113">
        <v>122.1</v>
      </c>
      <c r="AL118" s="127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120.017</v>
      </c>
      <c r="F119" s="34">
        <v>119.937</v>
      </c>
      <c r="G119" s="68">
        <v>5.8880308880308965</v>
      </c>
      <c r="H119" s="34">
        <v>109.7</v>
      </c>
      <c r="I119" s="34">
        <v>113.2</v>
      </c>
      <c r="J119" s="68">
        <v>112.8</v>
      </c>
      <c r="K119" s="68">
        <v>7.940663176265278</v>
      </c>
      <c r="L119" s="68">
        <v>123.7</v>
      </c>
      <c r="M119" s="68">
        <v>120.6</v>
      </c>
      <c r="N119" s="68">
        <v>120.7</v>
      </c>
      <c r="O119" s="68">
        <v>5.7</v>
      </c>
      <c r="P119" s="68">
        <v>116.8</v>
      </c>
      <c r="Q119" s="68">
        <v>123.055</v>
      </c>
      <c r="R119" s="68">
        <v>122.95</v>
      </c>
      <c r="S119" s="34">
        <v>-0.27</v>
      </c>
      <c r="T119" s="34">
        <v>102.27</v>
      </c>
      <c r="U119" s="34">
        <v>111.124</v>
      </c>
      <c r="V119" s="34">
        <v>111.828</v>
      </c>
      <c r="W119" s="34">
        <v>3.81</v>
      </c>
      <c r="X119" s="34">
        <v>114.83</v>
      </c>
      <c r="Y119" s="34">
        <v>122.346</v>
      </c>
      <c r="Z119" s="34">
        <v>122.378</v>
      </c>
      <c r="AA119" s="34">
        <v>5.45</v>
      </c>
      <c r="AB119" s="34">
        <v>120.26</v>
      </c>
      <c r="AC119" s="34">
        <v>123.947</v>
      </c>
      <c r="AD119" s="34">
        <v>124.027</v>
      </c>
      <c r="AE119" s="34">
        <v>8.18</v>
      </c>
      <c r="AF119" s="34">
        <v>140.25</v>
      </c>
      <c r="AG119" s="34">
        <v>148.449</v>
      </c>
      <c r="AH119" s="34">
        <v>148.549</v>
      </c>
      <c r="AI119" s="34">
        <v>4.5</v>
      </c>
      <c r="AJ119" s="34">
        <v>117.3</v>
      </c>
      <c r="AK119" s="34">
        <v>122.7</v>
      </c>
      <c r="AL119" s="34">
        <v>122.6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120.608</v>
      </c>
      <c r="F120" s="34">
        <v>120.394</v>
      </c>
      <c r="G120" s="68">
        <v>2.2082315354256665</v>
      </c>
      <c r="H120" s="34">
        <v>108.77</v>
      </c>
      <c r="I120" s="34">
        <v>113.4</v>
      </c>
      <c r="J120" s="68">
        <v>113.2</v>
      </c>
      <c r="K120" s="68">
        <v>4.416403785488965</v>
      </c>
      <c r="L120" s="68">
        <v>132.4</v>
      </c>
      <c r="M120" s="68">
        <v>121.5</v>
      </c>
      <c r="N120" s="68">
        <v>121.4</v>
      </c>
      <c r="O120" s="68">
        <v>5.4</v>
      </c>
      <c r="P120" s="68">
        <v>115</v>
      </c>
      <c r="Q120" s="68">
        <v>123.628</v>
      </c>
      <c r="R120" s="68">
        <v>123.503</v>
      </c>
      <c r="S120" s="34">
        <v>0.71</v>
      </c>
      <c r="T120" s="34">
        <v>103.22</v>
      </c>
      <c r="U120" s="34">
        <v>111.507</v>
      </c>
      <c r="V120" s="34">
        <v>112.091</v>
      </c>
      <c r="W120" s="34">
        <v>4.95</v>
      </c>
      <c r="X120" s="34">
        <v>116.07</v>
      </c>
      <c r="Y120" s="34">
        <v>123.103</v>
      </c>
      <c r="Z120" s="34">
        <v>122.79</v>
      </c>
      <c r="AA120" s="34">
        <v>4.27</v>
      </c>
      <c r="AB120" s="34">
        <v>121.77</v>
      </c>
      <c r="AC120" s="34">
        <v>124.239</v>
      </c>
      <c r="AD120" s="34">
        <v>124.538</v>
      </c>
      <c r="AE120" s="34">
        <v>7.95</v>
      </c>
      <c r="AF120" s="34">
        <v>140.04</v>
      </c>
      <c r="AG120" s="34">
        <v>149.653</v>
      </c>
      <c r="AH120" s="34">
        <v>149.556</v>
      </c>
      <c r="AI120" s="34">
        <v>3</v>
      </c>
      <c r="AJ120" s="34">
        <v>116.3</v>
      </c>
      <c r="AK120" s="34">
        <v>123.4</v>
      </c>
      <c r="AL120" s="34">
        <v>123.1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120.829</v>
      </c>
      <c r="F121" s="34">
        <v>120.781</v>
      </c>
      <c r="G121" s="68">
        <v>3.852871673687455</v>
      </c>
      <c r="H121" s="34">
        <v>101.08</v>
      </c>
      <c r="I121" s="34">
        <v>113.5</v>
      </c>
      <c r="J121" s="4">
        <v>113.5</v>
      </c>
      <c r="K121" s="68">
        <v>7.343608340888494</v>
      </c>
      <c r="L121" s="4">
        <v>118.4</v>
      </c>
      <c r="M121" s="4">
        <v>122.2</v>
      </c>
      <c r="N121" s="4">
        <v>122</v>
      </c>
      <c r="O121" s="4">
        <v>5.6</v>
      </c>
      <c r="P121" s="4">
        <v>116.7</v>
      </c>
      <c r="Q121" s="4">
        <v>124.074</v>
      </c>
      <c r="R121" s="4">
        <v>124.055</v>
      </c>
      <c r="S121" s="34">
        <v>1.39</v>
      </c>
      <c r="T121" s="34">
        <v>102.22</v>
      </c>
      <c r="U121" s="34">
        <v>111.9</v>
      </c>
      <c r="V121" s="34">
        <v>112.364</v>
      </c>
      <c r="W121" s="2">
        <v>5.27</v>
      </c>
      <c r="X121" s="34">
        <v>116.84</v>
      </c>
      <c r="Y121" s="34">
        <v>123.452</v>
      </c>
      <c r="Z121" s="34">
        <v>123.179</v>
      </c>
      <c r="AA121" s="34">
        <v>5.58</v>
      </c>
      <c r="AB121" s="34">
        <v>122.83</v>
      </c>
      <c r="AC121" s="34">
        <v>124.873</v>
      </c>
      <c r="AD121" s="34">
        <v>125.087</v>
      </c>
      <c r="AE121" s="34">
        <v>9.08</v>
      </c>
      <c r="AF121" s="34">
        <v>142.63</v>
      </c>
      <c r="AG121" s="34">
        <v>150.681</v>
      </c>
      <c r="AH121" s="34">
        <v>150.554</v>
      </c>
      <c r="AI121" s="34">
        <v>5.2</v>
      </c>
      <c r="AJ121" s="34">
        <v>116</v>
      </c>
      <c r="AK121" s="34">
        <v>123.2</v>
      </c>
      <c r="AL121" s="34">
        <v>123.6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121.182</v>
      </c>
      <c r="F122" s="34">
        <v>121.139</v>
      </c>
      <c r="G122" s="34">
        <v>6.789057529764609</v>
      </c>
      <c r="H122" s="34">
        <v>117.5</v>
      </c>
      <c r="I122" s="34">
        <v>113.7</v>
      </c>
      <c r="J122" s="68">
        <v>113.8</v>
      </c>
      <c r="K122" s="68">
        <v>14.309484193011649</v>
      </c>
      <c r="L122" s="68">
        <v>137.4</v>
      </c>
      <c r="M122" s="68">
        <v>123</v>
      </c>
      <c r="N122" s="68">
        <v>122.7</v>
      </c>
      <c r="O122" s="68">
        <v>6.1</v>
      </c>
      <c r="P122" s="68">
        <v>127.7</v>
      </c>
      <c r="Q122" s="68">
        <v>124.749</v>
      </c>
      <c r="R122" s="68">
        <v>124.608</v>
      </c>
      <c r="S122" s="34">
        <v>2.51</v>
      </c>
      <c r="T122" s="34">
        <v>106.43</v>
      </c>
      <c r="U122" s="34">
        <v>112.511</v>
      </c>
      <c r="V122" s="34">
        <v>112.611</v>
      </c>
      <c r="W122" s="34">
        <v>5.32</v>
      </c>
      <c r="X122" s="34">
        <v>123.74</v>
      </c>
      <c r="Y122" s="34">
        <v>123.7</v>
      </c>
      <c r="Z122" s="34">
        <v>123.537</v>
      </c>
      <c r="AA122" s="34">
        <v>5.36</v>
      </c>
      <c r="AB122" s="34">
        <v>134.09</v>
      </c>
      <c r="AC122" s="34">
        <v>125.559</v>
      </c>
      <c r="AD122" s="34">
        <v>125.658</v>
      </c>
      <c r="AE122" s="34">
        <v>9.53</v>
      </c>
      <c r="AF122" s="34">
        <v>154.55</v>
      </c>
      <c r="AG122" s="34">
        <v>151.688</v>
      </c>
      <c r="AH122" s="34">
        <v>151.527</v>
      </c>
      <c r="AI122" s="113">
        <v>7</v>
      </c>
      <c r="AJ122" s="34">
        <v>128.6</v>
      </c>
      <c r="AK122" s="34">
        <v>123.7</v>
      </c>
      <c r="AL122" s="113">
        <v>124.1</v>
      </c>
      <c r="AM122" s="3">
        <v>12</v>
      </c>
    </row>
    <row r="123" spans="1:39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121.231</v>
      </c>
      <c r="F123" s="39">
        <v>121.579</v>
      </c>
      <c r="G123" s="39">
        <v>1.0484029002547455</v>
      </c>
      <c r="H123" s="39">
        <v>103.13</v>
      </c>
      <c r="I123" s="39">
        <v>114.1</v>
      </c>
      <c r="J123" s="39">
        <v>114.2</v>
      </c>
      <c r="K123" s="39">
        <v>1.0214504596527068</v>
      </c>
      <c r="L123" s="39">
        <v>98.9</v>
      </c>
      <c r="M123" s="39">
        <v>123.2</v>
      </c>
      <c r="N123" s="39">
        <v>123.3</v>
      </c>
      <c r="O123" s="39">
        <v>4.7</v>
      </c>
      <c r="P123" s="39">
        <v>117.9</v>
      </c>
      <c r="Q123" s="39">
        <v>125.1</v>
      </c>
      <c r="R123" s="39">
        <v>125.164</v>
      </c>
      <c r="S123" s="39">
        <v>-1.69</v>
      </c>
      <c r="T123" s="39">
        <v>109.72</v>
      </c>
      <c r="U123" s="39">
        <v>111.46</v>
      </c>
      <c r="V123" s="39">
        <v>112.854</v>
      </c>
      <c r="W123" s="39">
        <v>1.84</v>
      </c>
      <c r="X123" s="39">
        <v>115.63</v>
      </c>
      <c r="Y123" s="39">
        <v>123.525</v>
      </c>
      <c r="Z123" s="39">
        <v>123.894</v>
      </c>
      <c r="AA123" s="39">
        <v>7.34</v>
      </c>
      <c r="AB123" s="39">
        <v>113.89</v>
      </c>
      <c r="AC123" s="39">
        <v>126.361</v>
      </c>
      <c r="AD123" s="39">
        <v>126.172</v>
      </c>
      <c r="AE123" s="39">
        <v>6.12</v>
      </c>
      <c r="AF123" s="39">
        <v>142.07</v>
      </c>
      <c r="AG123" s="39">
        <v>152.009</v>
      </c>
      <c r="AH123" s="39">
        <v>152.506</v>
      </c>
      <c r="AI123" s="126">
        <v>3.1</v>
      </c>
      <c r="AJ123" s="126">
        <v>116</v>
      </c>
      <c r="AK123" s="126">
        <v>125.1</v>
      </c>
      <c r="AL123" s="126">
        <v>124.7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122.444</v>
      </c>
      <c r="F124" s="34">
        <v>122.129</v>
      </c>
      <c r="G124" s="34">
        <v>5.383657438451964</v>
      </c>
      <c r="H124" s="34">
        <v>110.01</v>
      </c>
      <c r="I124" s="34">
        <v>115.3</v>
      </c>
      <c r="J124" s="34">
        <v>114.7</v>
      </c>
      <c r="K124" s="68">
        <v>5.936540429887407</v>
      </c>
      <c r="L124" s="34">
        <v>103.5</v>
      </c>
      <c r="M124" s="34">
        <v>123.9</v>
      </c>
      <c r="N124" s="34">
        <v>124</v>
      </c>
      <c r="O124" s="34">
        <v>5.2</v>
      </c>
      <c r="P124" s="34">
        <v>119.5</v>
      </c>
      <c r="Q124" s="34">
        <v>125.723</v>
      </c>
      <c r="R124" s="34">
        <v>125.729</v>
      </c>
      <c r="S124" s="34">
        <v>3.41</v>
      </c>
      <c r="T124" s="34">
        <v>112.19</v>
      </c>
      <c r="U124" s="34">
        <v>113.277</v>
      </c>
      <c r="V124" s="34">
        <v>113.122</v>
      </c>
      <c r="W124" s="34">
        <v>4.43</v>
      </c>
      <c r="X124" s="34">
        <v>116.93</v>
      </c>
      <c r="Y124" s="34">
        <v>124.299</v>
      </c>
      <c r="Z124" s="34">
        <v>124.273</v>
      </c>
      <c r="AA124" s="34">
        <v>4.92</v>
      </c>
      <c r="AB124" s="34">
        <v>118.04</v>
      </c>
      <c r="AC124" s="34">
        <v>126.335</v>
      </c>
      <c r="AD124" s="34">
        <v>126.597</v>
      </c>
      <c r="AE124" s="34">
        <v>8.18</v>
      </c>
      <c r="AF124" s="34">
        <v>144.65</v>
      </c>
      <c r="AG124" s="34">
        <v>153.519</v>
      </c>
      <c r="AH124" s="34">
        <v>153.534</v>
      </c>
      <c r="AI124" s="113">
        <v>5.8</v>
      </c>
      <c r="AJ124" s="113">
        <v>118.3</v>
      </c>
      <c r="AK124" s="113">
        <v>125.2</v>
      </c>
      <c r="AL124" s="113">
        <v>125.3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122.964</v>
      </c>
      <c r="F125" s="34">
        <v>122.593</v>
      </c>
      <c r="G125" s="34">
        <v>6.498638798630009</v>
      </c>
      <c r="H125" s="34">
        <v>121.27</v>
      </c>
      <c r="I125" s="34">
        <v>115.6</v>
      </c>
      <c r="J125" s="34">
        <v>115</v>
      </c>
      <c r="K125" s="68">
        <v>5.961538461538464</v>
      </c>
      <c r="L125" s="34">
        <v>110.2</v>
      </c>
      <c r="M125" s="34">
        <v>124.8</v>
      </c>
      <c r="N125" s="34">
        <v>124.6</v>
      </c>
      <c r="O125" s="34">
        <v>5.2</v>
      </c>
      <c r="P125" s="34">
        <v>126.7</v>
      </c>
      <c r="Q125" s="34">
        <v>126.395</v>
      </c>
      <c r="R125" s="34">
        <v>126.304</v>
      </c>
      <c r="S125" s="34">
        <v>-1.96</v>
      </c>
      <c r="T125" s="34">
        <v>120.77</v>
      </c>
      <c r="U125" s="34">
        <v>111.491</v>
      </c>
      <c r="V125" s="34">
        <v>113.426</v>
      </c>
      <c r="W125" s="34">
        <v>3</v>
      </c>
      <c r="X125" s="34">
        <v>120.32</v>
      </c>
      <c r="Y125" s="34">
        <v>124.734</v>
      </c>
      <c r="Z125" s="34">
        <v>124.668</v>
      </c>
      <c r="AA125" s="34">
        <v>3.7</v>
      </c>
      <c r="AB125" s="34">
        <v>124.17</v>
      </c>
      <c r="AC125" s="34">
        <v>126.675</v>
      </c>
      <c r="AD125" s="34">
        <v>127.025</v>
      </c>
      <c r="AE125" s="34">
        <v>7.5</v>
      </c>
      <c r="AF125" s="34">
        <v>147.69</v>
      </c>
      <c r="AG125" s="34">
        <v>154.609</v>
      </c>
      <c r="AH125" s="34">
        <v>154.593</v>
      </c>
      <c r="AI125" s="113">
        <v>4.9</v>
      </c>
      <c r="AJ125" s="113">
        <v>124.8</v>
      </c>
      <c r="AK125" s="113">
        <v>125.7</v>
      </c>
      <c r="AL125" s="113">
        <v>126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123.149</v>
      </c>
      <c r="F126" s="34">
        <v>122.827</v>
      </c>
      <c r="G126" s="34">
        <v>3.840341363676778</v>
      </c>
      <c r="H126" s="34">
        <v>116.81</v>
      </c>
      <c r="I126" s="34">
        <v>115.5</v>
      </c>
      <c r="J126" s="34">
        <v>115.2</v>
      </c>
      <c r="K126" s="34">
        <v>7.8538812785388075</v>
      </c>
      <c r="L126" s="34">
        <v>118.1</v>
      </c>
      <c r="M126" s="34">
        <v>125.4</v>
      </c>
      <c r="N126" s="34">
        <v>125.3</v>
      </c>
      <c r="O126" s="34">
        <v>6.4</v>
      </c>
      <c r="P126" s="34">
        <v>124.7</v>
      </c>
      <c r="Q126" s="34">
        <v>127.062</v>
      </c>
      <c r="R126" s="34">
        <v>126.877</v>
      </c>
      <c r="S126" s="34">
        <v>5.77</v>
      </c>
      <c r="T126" s="34">
        <v>122.29</v>
      </c>
      <c r="U126" s="34">
        <v>114.404</v>
      </c>
      <c r="V126" s="34">
        <v>113.771</v>
      </c>
      <c r="W126" s="34">
        <v>4.11</v>
      </c>
      <c r="X126" s="34">
        <v>122.27</v>
      </c>
      <c r="Y126" s="34">
        <v>125.075</v>
      </c>
      <c r="Z126" s="34">
        <v>125.064</v>
      </c>
      <c r="AA126" s="34">
        <v>5.22</v>
      </c>
      <c r="AB126" s="34">
        <v>125.77</v>
      </c>
      <c r="AC126" s="34">
        <v>127.276</v>
      </c>
      <c r="AD126" s="34">
        <v>127.526</v>
      </c>
      <c r="AE126" s="34">
        <v>10.22</v>
      </c>
      <c r="AF126" s="34">
        <v>154.95</v>
      </c>
      <c r="AG126" s="34">
        <v>155.935</v>
      </c>
      <c r="AH126" s="34">
        <v>155.635</v>
      </c>
      <c r="AI126" s="113">
        <v>6.9</v>
      </c>
      <c r="AJ126" s="113">
        <v>125.9</v>
      </c>
      <c r="AK126" s="113">
        <v>127.3</v>
      </c>
      <c r="AL126" s="113">
        <v>126.6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121.3</v>
      </c>
      <c r="E127" s="34">
        <v>122.698</v>
      </c>
      <c r="F127" s="34">
        <v>122.949</v>
      </c>
      <c r="G127" s="34">
        <v>1.8465778594396007</v>
      </c>
      <c r="H127" s="34">
        <v>110.86</v>
      </c>
      <c r="I127" s="34">
        <v>115.1</v>
      </c>
      <c r="J127" s="34">
        <v>115.3</v>
      </c>
      <c r="K127" s="34">
        <v>5.956678700361018</v>
      </c>
      <c r="L127" s="34">
        <v>117.4</v>
      </c>
      <c r="M127" s="34">
        <v>125.9</v>
      </c>
      <c r="N127" s="34">
        <v>126</v>
      </c>
      <c r="O127" s="34">
        <v>5.3</v>
      </c>
      <c r="P127" s="34">
        <v>131.2</v>
      </c>
      <c r="Q127" s="34">
        <v>127.425</v>
      </c>
      <c r="R127" s="34">
        <v>127.447</v>
      </c>
      <c r="S127" s="34">
        <v>1.06</v>
      </c>
      <c r="T127" s="34">
        <v>111.79</v>
      </c>
      <c r="U127" s="34">
        <v>112.858</v>
      </c>
      <c r="V127" s="34">
        <v>114.098</v>
      </c>
      <c r="W127" s="34">
        <v>3.74</v>
      </c>
      <c r="X127" s="34">
        <v>122.02</v>
      </c>
      <c r="Y127" s="34">
        <v>125.422</v>
      </c>
      <c r="Z127" s="34">
        <v>125.465</v>
      </c>
      <c r="AA127" s="34">
        <v>6.31</v>
      </c>
      <c r="AB127" s="34">
        <v>128.77</v>
      </c>
      <c r="AC127" s="34">
        <v>128.103</v>
      </c>
      <c r="AD127" s="34">
        <v>128.049</v>
      </c>
      <c r="AE127" s="34">
        <v>7.69</v>
      </c>
      <c r="AF127" s="34">
        <v>158.05</v>
      </c>
      <c r="AG127" s="34">
        <v>156.489</v>
      </c>
      <c r="AH127" s="34">
        <v>156.651</v>
      </c>
      <c r="AI127" s="34">
        <v>5.5</v>
      </c>
      <c r="AJ127" s="34">
        <v>126.6</v>
      </c>
      <c r="AK127" s="113">
        <v>127</v>
      </c>
      <c r="AL127" s="127">
        <v>127.1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145.6</v>
      </c>
      <c r="E128" s="34">
        <v>122.932</v>
      </c>
      <c r="F128" s="34">
        <v>123.2</v>
      </c>
      <c r="G128" s="34">
        <v>-1.9294047262937577</v>
      </c>
      <c r="H128" s="34">
        <v>131.14</v>
      </c>
      <c r="I128" s="34">
        <v>105.8</v>
      </c>
      <c r="J128" s="34">
        <v>115.5</v>
      </c>
      <c r="K128" s="34">
        <v>6.254493170381033</v>
      </c>
      <c r="L128" s="34">
        <v>147.8</v>
      </c>
      <c r="M128" s="34">
        <v>126.6</v>
      </c>
      <c r="N128" s="34">
        <v>126.6</v>
      </c>
      <c r="O128" s="34">
        <v>6.9</v>
      </c>
      <c r="P128" s="34">
        <v>154</v>
      </c>
      <c r="Q128" s="34">
        <v>128.321</v>
      </c>
      <c r="R128" s="34">
        <v>128.012</v>
      </c>
      <c r="S128" s="34">
        <v>3.44</v>
      </c>
      <c r="T128" s="34">
        <v>145.04</v>
      </c>
      <c r="U128" s="34">
        <v>114.219</v>
      </c>
      <c r="V128" s="34">
        <v>114.413</v>
      </c>
      <c r="W128" s="34">
        <v>4.4</v>
      </c>
      <c r="X128" s="34">
        <v>148.93</v>
      </c>
      <c r="Y128" s="34">
        <v>126.085</v>
      </c>
      <c r="Z128" s="34">
        <v>125.865</v>
      </c>
      <c r="AA128" s="34">
        <v>4.47</v>
      </c>
      <c r="AB128" s="34">
        <v>150.9</v>
      </c>
      <c r="AC128" s="34">
        <v>128.376</v>
      </c>
      <c r="AD128" s="34">
        <v>128.521</v>
      </c>
      <c r="AE128" s="34">
        <v>9.08</v>
      </c>
      <c r="AF128" s="34">
        <v>187.27</v>
      </c>
      <c r="AG128" s="34">
        <v>157.803</v>
      </c>
      <c r="AH128" s="34">
        <v>157.656</v>
      </c>
      <c r="AI128" s="113">
        <v>5.1</v>
      </c>
      <c r="AJ128" s="113">
        <v>151.2</v>
      </c>
      <c r="AK128" s="113">
        <v>127.3</v>
      </c>
      <c r="AL128" s="113">
        <v>127.5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141.9</v>
      </c>
      <c r="E129" s="34">
        <v>123.675</v>
      </c>
      <c r="F129" s="34">
        <v>123.64</v>
      </c>
      <c r="G129" s="34">
        <v>0.1250781738586701</v>
      </c>
      <c r="H129" s="34">
        <v>128.08</v>
      </c>
      <c r="I129" s="34">
        <v>115.8</v>
      </c>
      <c r="J129" s="34">
        <v>115.8</v>
      </c>
      <c r="K129" s="34">
        <v>5.990783410138246</v>
      </c>
      <c r="L129" s="34">
        <v>161</v>
      </c>
      <c r="M129" s="34">
        <v>127.4</v>
      </c>
      <c r="N129" s="34">
        <v>127.3</v>
      </c>
      <c r="O129" s="34">
        <v>4.4</v>
      </c>
      <c r="P129" s="34">
        <v>135.6</v>
      </c>
      <c r="Q129" s="34">
        <v>128.465</v>
      </c>
      <c r="R129" s="34">
        <v>128.572</v>
      </c>
      <c r="S129" s="34">
        <v>4.13</v>
      </c>
      <c r="T129" s="34">
        <v>116.85</v>
      </c>
      <c r="U129" s="34">
        <v>114.287</v>
      </c>
      <c r="V129" s="34">
        <v>114.712</v>
      </c>
      <c r="W129" s="34">
        <v>4.89</v>
      </c>
      <c r="X129" s="34">
        <v>158.67</v>
      </c>
      <c r="Y129" s="34">
        <v>126.569</v>
      </c>
      <c r="Z129" s="34">
        <v>126.246</v>
      </c>
      <c r="AA129" s="34">
        <v>6.29</v>
      </c>
      <c r="AB129" s="34">
        <v>140.78</v>
      </c>
      <c r="AC129" s="34">
        <v>128.932</v>
      </c>
      <c r="AD129" s="34">
        <v>128.932</v>
      </c>
      <c r="AE129" s="34">
        <v>9.31</v>
      </c>
      <c r="AF129" s="34">
        <v>171.94</v>
      </c>
      <c r="AG129" s="34">
        <v>158.859</v>
      </c>
      <c r="AH129" s="34">
        <v>158.638</v>
      </c>
      <c r="AI129" s="113">
        <v>5.1</v>
      </c>
      <c r="AJ129" s="127">
        <v>141.7</v>
      </c>
      <c r="AK129" s="34">
        <v>128.7</v>
      </c>
      <c r="AL129" s="34">
        <v>127.9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4.5</v>
      </c>
      <c r="D130" s="34">
        <v>121.1</v>
      </c>
      <c r="E130" s="34">
        <v>124.204</v>
      </c>
      <c r="F130" s="34">
        <v>124.151</v>
      </c>
      <c r="G130" s="34">
        <v>3.483156789770008</v>
      </c>
      <c r="H130" s="34">
        <v>108.44</v>
      </c>
      <c r="I130" s="34">
        <v>116.1</v>
      </c>
      <c r="J130" s="34">
        <v>116</v>
      </c>
      <c r="K130" s="34">
        <v>8.523206751054847</v>
      </c>
      <c r="L130" s="34">
        <v>128.6</v>
      </c>
      <c r="M130" s="34">
        <v>128.1</v>
      </c>
      <c r="N130" s="34">
        <v>128</v>
      </c>
      <c r="O130" s="34">
        <v>5.9</v>
      </c>
      <c r="P130" s="34">
        <v>130</v>
      </c>
      <c r="Q130" s="34">
        <v>129.234</v>
      </c>
      <c r="R130" s="34">
        <v>129.134</v>
      </c>
      <c r="S130" s="34">
        <v>3.2</v>
      </c>
      <c r="T130" s="34">
        <v>103.64</v>
      </c>
      <c r="U130" s="34">
        <v>114.375</v>
      </c>
      <c r="V130" s="34">
        <v>114.977</v>
      </c>
      <c r="W130" s="34">
        <v>3.09</v>
      </c>
      <c r="X130" s="34">
        <v>121.51</v>
      </c>
      <c r="Y130" s="34">
        <v>126.477</v>
      </c>
      <c r="Z130" s="34">
        <v>126.607</v>
      </c>
      <c r="AA130" s="34">
        <v>3.81</v>
      </c>
      <c r="AB130" s="34">
        <v>120.08</v>
      </c>
      <c r="AC130" s="34">
        <v>129.005</v>
      </c>
      <c r="AD130" s="34">
        <v>129.312</v>
      </c>
      <c r="AE130" s="34">
        <v>6.93</v>
      </c>
      <c r="AF130" s="34">
        <v>168.98</v>
      </c>
      <c r="AG130" s="34">
        <v>159.327</v>
      </c>
      <c r="AH130" s="34">
        <v>159.599</v>
      </c>
      <c r="AI130" s="113">
        <v>5.9</v>
      </c>
      <c r="AJ130" s="113">
        <v>128</v>
      </c>
      <c r="AK130" s="113">
        <v>127.7</v>
      </c>
      <c r="AL130" s="113">
        <v>128.3</v>
      </c>
      <c r="AM130" s="3">
        <v>8</v>
      </c>
    </row>
    <row r="131" spans="3:39" ht="12.7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68"/>
      <c r="N131" s="68"/>
      <c r="O131" s="68"/>
      <c r="P131" s="68"/>
      <c r="Q131" s="68"/>
      <c r="R131" s="117"/>
      <c r="S131" s="68"/>
      <c r="AM131" s="3">
        <v>9</v>
      </c>
    </row>
    <row r="132" spans="3:39" ht="12.7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68"/>
      <c r="N132" s="68"/>
      <c r="O132" s="68"/>
      <c r="P132" s="68"/>
      <c r="Q132" s="117"/>
      <c r="R132" s="117"/>
      <c r="S132" s="68"/>
      <c r="W132" s="34"/>
      <c r="X132" s="34"/>
      <c r="AM132" s="3">
        <v>10</v>
      </c>
    </row>
    <row r="133" spans="12:39" ht="12.75">
      <c r="L133" s="34"/>
      <c r="M133" s="117"/>
      <c r="N133" s="117"/>
      <c r="O133" s="117"/>
      <c r="P133" s="117"/>
      <c r="Q133" s="117"/>
      <c r="R133" s="117"/>
      <c r="S133" s="68"/>
      <c r="W133" s="34"/>
      <c r="X133" s="34"/>
      <c r="AM133" s="3">
        <v>11</v>
      </c>
    </row>
    <row r="134" spans="4:39" ht="12.75">
      <c r="D134" s="39" t="s">
        <v>14</v>
      </c>
      <c r="E134" s="39" t="s">
        <v>15</v>
      </c>
      <c r="F134" s="39"/>
      <c r="G134" s="39"/>
      <c r="H134" s="39"/>
      <c r="I134" s="39"/>
      <c r="J134" s="39"/>
      <c r="K134" s="65"/>
      <c r="M134" s="117"/>
      <c r="N134" s="117"/>
      <c r="O134" s="117"/>
      <c r="P134" s="117"/>
      <c r="Q134" s="124"/>
      <c r="R134" s="117"/>
      <c r="S134" s="68"/>
      <c r="W134" s="34"/>
      <c r="X134" s="34"/>
      <c r="AM134" s="3">
        <v>12</v>
      </c>
    </row>
    <row r="135" spans="4:36" ht="12.75">
      <c r="D135" s="39" t="s">
        <v>16</v>
      </c>
      <c r="E135" s="39" t="s">
        <v>17</v>
      </c>
      <c r="F135" s="39"/>
      <c r="G135" s="39"/>
      <c r="H135" s="39"/>
      <c r="I135" s="39"/>
      <c r="J135" s="39"/>
      <c r="K135" s="65"/>
      <c r="L135" s="68"/>
      <c r="M135" s="124"/>
      <c r="N135" s="117"/>
      <c r="O135" s="117"/>
      <c r="P135" s="117"/>
      <c r="Q135" s="117"/>
      <c r="R135" s="117"/>
      <c r="S135" s="68"/>
      <c r="W135" s="34"/>
      <c r="X135" s="34"/>
      <c r="AJ135" s="125"/>
    </row>
    <row r="136" spans="4:24" ht="12.75">
      <c r="D136" s="39"/>
      <c r="E136" s="39"/>
      <c r="F136" s="65"/>
      <c r="G136" s="65"/>
      <c r="H136" s="65"/>
      <c r="I136" s="65"/>
      <c r="J136" s="65"/>
      <c r="K136" s="65"/>
      <c r="L136" s="68"/>
      <c r="W136" s="34"/>
      <c r="X136" s="34"/>
    </row>
    <row r="137" spans="4:12" ht="12.75">
      <c r="D137" s="39"/>
      <c r="E137" s="39"/>
      <c r="F137" s="65"/>
      <c r="G137" s="65"/>
      <c r="H137" s="65"/>
      <c r="I137" s="65"/>
      <c r="J137" s="65"/>
      <c r="K137" s="65"/>
      <c r="L137" s="117"/>
    </row>
    <row r="138" spans="10:12" ht="12.75">
      <c r="J138" s="68"/>
      <c r="K138" s="68"/>
      <c r="L138" s="117"/>
    </row>
    <row r="139" spans="10:12" ht="12.75">
      <c r="J139" s="68"/>
      <c r="K139" s="68"/>
      <c r="L139" s="117"/>
    </row>
    <row r="140" spans="10:11" ht="12.75">
      <c r="J140" s="117"/>
      <c r="K140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19" sqref="R119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7.686198223653599</v>
      </c>
      <c r="E6" s="75">
        <f>100*(SUM(Taulukko!F15:F17)-SUM(Taulukko!F3:F5))/SUM(Taulukko!F3:F5)</f>
        <v>5.710066838230032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6.129753914988809</v>
      </c>
      <c r="H6" s="75">
        <f>100*(SUM(Taulukko!J15:J17)-SUM(Taulukko!J3:J5))/SUM(Taulukko!J3:J5)</f>
        <v>6.21923937360178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10.170487948265716</v>
      </c>
      <c r="K6" s="75">
        <f>100*(SUM(Taulukko!N15:N17)-SUM(Taulukko!N3:N5))/SUM(Taulukko!N3:N5)</f>
        <v>10.535609181871692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7.553940720481261</v>
      </c>
      <c r="N6" s="75">
        <f>100*(SUM(Taulukko!R15:R17)-SUM(Taulukko!R3:R5))/SUM(Taulukko!R3:R5)</f>
        <v>7.452249001905099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2.605944480070452</v>
      </c>
      <c r="Q6" s="75">
        <f>100*(SUM(Taulukko!V15:V17)-SUM(Taulukko!V3:V5))/SUM(Taulukko!V3:V5)</f>
        <v>-1.1172780476609483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9.217724767067503</v>
      </c>
      <c r="T6" s="75">
        <f>100*(SUM(Taulukko!Z15:Z17)-SUM(Taulukko!Z3:Z5))/SUM(Taulukko!Z3:Z5)</f>
        <v>6.812946860848412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11.06681313728804</v>
      </c>
      <c r="W6" s="75">
        <f>100*(SUM(Taulukko!AD15:AD17)-SUM(Taulukko!AD3:AD5))/SUM(Taulukko!AD3:AD5)</f>
        <v>11.061693534778541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11.83138108706318</v>
      </c>
      <c r="Z6" s="75">
        <f>100*(SUM(Taulukko!AH15:AH17)-SUM(Taulukko!AH3:AH5))/SUM(Taulukko!AH3:AH5)</f>
        <v>11.68289204264633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7.040158651462591</v>
      </c>
      <c r="AC6" s="75">
        <f>100*(SUM(Taulukko!AL15:AL17)-SUM(Taulukko!AL3:AL5))/SUM(Taulukko!AL3:AL5)</f>
        <v>6.435643564356436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7.137878305336641</v>
      </c>
      <c r="E7" s="75">
        <f>100*(SUM(Taulukko!F16:F18)-SUM(Taulukko!F4:F6))/SUM(Taulukko!F4:F6)</f>
        <v>5.404849577805112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6.18052467763452</v>
      </c>
      <c r="H7" s="75">
        <f>100*(SUM(Taulukko!J16:J18)-SUM(Taulukko!J4:J6))/SUM(Taulukko!J4:J6)</f>
        <v>6.141522029372502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10.806074766355124</v>
      </c>
      <c r="K7" s="75">
        <f>100*(SUM(Taulukko!N16:N18)-SUM(Taulukko!N4:N6))/SUM(Taulukko!N4:N6)</f>
        <v>10.74766355140189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7.382715434889971</v>
      </c>
      <c r="N7" s="75">
        <f>100*(SUM(Taulukko!R16:R18)-SUM(Taulukko!R4:R6))/SUM(Taulukko!R4:R6)</f>
        <v>7.433006156417545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-1.295532070854275</v>
      </c>
      <c r="Q7" s="75">
        <f>100*(SUM(Taulukko!V16:V18)-SUM(Taulukko!V4:V6))/SUM(Taulukko!V4:V6)</f>
        <v>-1.6448464305690078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8.752141639251056</v>
      </c>
      <c r="T7" s="75">
        <f>100*(SUM(Taulukko!Z16:Z18)-SUM(Taulukko!Z4:Z6))/SUM(Taulukko!Z4:Z6)</f>
        <v>6.490205438215673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10.990640234719262</v>
      </c>
      <c r="W7" s="75">
        <f>100*(SUM(Taulukko!AD16:AD18)-SUM(Taulukko!AD4:AD6))/SUM(Taulukko!AD4:AD6)</f>
        <v>10.951333348185432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11.387651035230844</v>
      </c>
      <c r="Z7" s="75">
        <f>100*(SUM(Taulukko!AH16:AH18)-SUM(Taulukko!AH4:AH6))/SUM(Taulukko!AH4:AH6)</f>
        <v>11.364626178177911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6.6633761105626705</v>
      </c>
      <c r="AC7" s="75">
        <f>100*(SUM(Taulukko!AL16:AL18)-SUM(Taulukko!AL4:AL6))/SUM(Taulukko!AL4:AL6)</f>
        <v>6.2992125984252025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6.955433682738343</v>
      </c>
      <c r="E8" s="75">
        <f>100*(SUM(Taulukko!F17:F19)-SUM(Taulukko!F5:F7))/SUM(Taulukko!F5:F7)</f>
        <v>5.180417539374548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6.233421750663127</v>
      </c>
      <c r="H8" s="75">
        <f>100*(SUM(Taulukko!J17:J19)-SUM(Taulukko!J5:J7))/SUM(Taulukko!J5:J7)</f>
        <v>6.017699115044258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11.491584445734173</v>
      </c>
      <c r="K8" s="75">
        <f>100*(SUM(Taulukko!N17:N19)-SUM(Taulukko!N5:N7))/SUM(Taulukko!N5:N7)</f>
        <v>10.892236384704526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7.462110485799602</v>
      </c>
      <c r="N8" s="75">
        <f>100*(SUM(Taulukko!R17:R19)-SUM(Taulukko!R5:R7))/SUM(Taulukko!R5:R7)</f>
        <v>7.412003669181459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-1.4225171945132793</v>
      </c>
      <c r="Q8" s="75">
        <f>100*(SUM(Taulukko!V17:V19)-SUM(Taulukko!V5:V7))/SUM(Taulukko!V5:V7)</f>
        <v>-2.274776630414888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8.291267766694743</v>
      </c>
      <c r="T8" s="75">
        <f>100*(SUM(Taulukko!Z17:Z19)-SUM(Taulukko!Z5:Z7))/SUM(Taulukko!Z5:Z7)</f>
        <v>6.145292970509875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10.878610502164868</v>
      </c>
      <c r="W8" s="75">
        <f>100*(SUM(Taulukko!AD17:AD19)-SUM(Taulukko!AD5:AD7))/SUM(Taulukko!AD5:AD7)</f>
        <v>10.870978646715384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10.930290187436462</v>
      </c>
      <c r="Z8" s="75">
        <f>100*(SUM(Taulukko!AH17:AH19)-SUM(Taulukko!AH5:AH7))/SUM(Taulukko!AH5:AH7)</f>
        <v>11.03953204594317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6.317335945151801</v>
      </c>
      <c r="AC8" s="75">
        <f>100*(SUM(Taulukko!AL17:AL19)-SUM(Taulukko!AL5:AL7))/SUM(Taulukko!AL5:AL7)</f>
        <v>5.962854349951118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4.997615335912965</v>
      </c>
      <c r="E9" s="75">
        <f>100*(SUM(Taulukko!F18:F20)-SUM(Taulukko!F6:F8))/SUM(Taulukko!F6:F8)</f>
        <v>5.043809530506696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5.923650724001743</v>
      </c>
      <c r="H9" s="75">
        <f>100*(SUM(Taulukko!J18:J20)-SUM(Taulukko!J6:J8))/SUM(Taulukko!J6:J8)</f>
        <v>5.851297844258694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11.68009205983892</v>
      </c>
      <c r="K9" s="75">
        <f>100*(SUM(Taulukko!N18:N20)-SUM(Taulukko!N6:N8))/SUM(Taulukko!N6:N8)</f>
        <v>11.098332374928109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7.288275155324133</v>
      </c>
      <c r="N9" s="75">
        <f>100*(SUM(Taulukko!R18:R20)-SUM(Taulukko!R6:R8))/SUM(Taulukko!R6:R8)</f>
        <v>7.391973760662574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-3.7582511205978206</v>
      </c>
      <c r="Q9" s="75">
        <f>100*(SUM(Taulukko!V18:V20)-SUM(Taulukko!V6:V8))/SUM(Taulukko!V6:V8)</f>
        <v>-2.9470033727480747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5.724923213546997</v>
      </c>
      <c r="T9" s="75">
        <f>100*(SUM(Taulukko!Z18:Z20)-SUM(Taulukko!Z6:Z8))/SUM(Taulukko!Z6:Z8)</f>
        <v>5.794517815680049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10.687498804765642</v>
      </c>
      <c r="W9" s="75">
        <f>100*(SUM(Taulukko!AD18:AD20)-SUM(Taulukko!AD6:AD8))/SUM(Taulukko!AD6:AD8)</f>
        <v>10.857843177412981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10.586104465284146</v>
      </c>
      <c r="Z9" s="75">
        <f>100*(SUM(Taulukko!AH18:AH20)-SUM(Taulukko!AH6:AH8))/SUM(Taulukko!AH6:AH8)</f>
        <v>10.738006086128468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4.934687953555887</v>
      </c>
      <c r="AC9" s="75">
        <f>100*(SUM(Taulukko!AL18:AL20)-SUM(Taulukko!AL6:AL8))/SUM(Taulukko!AL6:AL8)</f>
        <v>5.631067961165059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4.959737969834857</v>
      </c>
      <c r="E10" s="75">
        <f>100*(SUM(Taulukko!F19:F21)-SUM(Taulukko!F7:F9))/SUM(Taulukko!F7:F9)</f>
        <v>4.94484864556887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5.6356487549148</v>
      </c>
      <c r="H10" s="75">
        <f>100*(SUM(Taulukko!J19:J21)-SUM(Taulukko!J7:J9))/SUM(Taulukko!J7:J9)</f>
        <v>5.599300087489056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11.637193382772377</v>
      </c>
      <c r="K10" s="75">
        <f>100*(SUM(Taulukko!N19:N21)-SUM(Taulukko!N7:N9))/SUM(Taulukko!N7:N9)</f>
        <v>11.180832857957784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7.424523821838142</v>
      </c>
      <c r="N10" s="75">
        <f>100*(SUM(Taulukko!R19:R21)-SUM(Taulukko!R7:R9))/SUM(Taulukko!R7:R9)</f>
        <v>7.374448551890207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-3.731676965508085</v>
      </c>
      <c r="Q10" s="75">
        <f>100*(SUM(Taulukko!V19:V21)-SUM(Taulukko!V7:V9))/SUM(Taulukko!V7:V9)</f>
        <v>-3.5523618494242095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5.26514474890739</v>
      </c>
      <c r="T10" s="75">
        <f>100*(SUM(Taulukko!Z19:Z21)-SUM(Taulukko!Z7:Z9))/SUM(Taulukko!Z7:Z9)</f>
        <v>5.45239374982868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10.76177100850119</v>
      </c>
      <c r="W10" s="75">
        <f>100*(SUM(Taulukko!AD19:AD21)-SUM(Taulukko!AD7:AD9))/SUM(Taulukko!AD7:AD9)</f>
        <v>10.97624724424959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10.337597128309676</v>
      </c>
      <c r="Z10" s="75">
        <f>100*(SUM(Taulukko!AH19:AH21)-SUM(Taulukko!AH7:AH9))/SUM(Taulukko!AH7:AH9)</f>
        <v>10.477098491031263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5.151661049590765</v>
      </c>
      <c r="AC10" s="75">
        <f>100*(SUM(Taulukko!AL19:AL21)-SUM(Taulukko!AL7:AL9))/SUM(Taulukko!AL7:AL9)</f>
        <v>5.453667953667945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4.829428464976013</v>
      </c>
      <c r="E11" s="75">
        <f>100*(SUM(Taulukko!F20:F22)-SUM(Taulukko!F8:F10))/SUM(Taulukko!F8:F10)</f>
        <v>4.853826935170306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5.306655067420626</v>
      </c>
      <c r="H11" s="75">
        <f>100*(SUM(Taulukko!J20:J22)-SUM(Taulukko!J8:J10))/SUM(Taulukko!J8:J10)</f>
        <v>5.352480417754561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11.425339366515813</v>
      </c>
      <c r="K11" s="75">
        <f>100*(SUM(Taulukko!N20:N22)-SUM(Taulukko!N8:N10))/SUM(Taulukko!N8:N10)</f>
        <v>11.205432937181671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7.395542433271588</v>
      </c>
      <c r="N11" s="75">
        <f>100*(SUM(Taulukko!R20:R22)-SUM(Taulukko!R8:R10))/SUM(Taulukko!R8:R10)</f>
        <v>7.3552814149098165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-5.227491561569736</v>
      </c>
      <c r="Q11" s="75">
        <f>100*(SUM(Taulukko!V20:V22)-SUM(Taulukko!V8:V10))/SUM(Taulukko!V8:V10)</f>
        <v>-4.018789779358162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4.940453362499035</v>
      </c>
      <c r="T11" s="75">
        <f>100*(SUM(Taulukko!Z20:Z22)-SUM(Taulukko!Z8:Z10))/SUM(Taulukko!Z8:Z10)</f>
        <v>5.132213973424903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12.315000560665322</v>
      </c>
      <c r="W11" s="75">
        <f>100*(SUM(Taulukko!AD20:AD22)-SUM(Taulukko!AD8:AD10))/SUM(Taulukko!AD8:AD10)</f>
        <v>11.278844936403257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10.216359270247768</v>
      </c>
      <c r="Z11" s="75">
        <f>100*(SUM(Taulukko!AH20:AH22)-SUM(Taulukko!AH8:AH10))/SUM(Taulukko!AH8:AH10)</f>
        <v>10.256661126031876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5.184829572731628</v>
      </c>
      <c r="AC11" s="75">
        <f>100*(SUM(Taulukko!AL20:AL22)-SUM(Taulukko!AL8:AL10))/SUM(Taulukko!AL8:AL10)</f>
        <v>5.475504322766573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4.70596151842463</v>
      </c>
      <c r="E12" s="75">
        <f>100*(SUM(Taulukko!F21:F23)-SUM(Taulukko!F9:F11))/SUM(Taulukko!F9:F11)</f>
        <v>4.784749816591913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4.935064935064926</v>
      </c>
      <c r="H12" s="75">
        <f>100*(SUM(Taulukko!J21:J23)-SUM(Taulukko!J9:J11))/SUM(Taulukko!J9:J11)</f>
        <v>5.1515151515151665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10.936623667975324</v>
      </c>
      <c r="K12" s="75">
        <f>100*(SUM(Taulukko!N21:N23)-SUM(Taulukko!N9:N11))/SUM(Taulukko!N9:N11)</f>
        <v>11.111111111111118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7.1701186399126495</v>
      </c>
      <c r="N12" s="75">
        <f>100*(SUM(Taulukko!R21:R23)-SUM(Taulukko!R9:R11))/SUM(Taulukko!R9:R11)</f>
        <v>7.336433745420468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-4.619989852478582</v>
      </c>
      <c r="Q12" s="75">
        <f>100*(SUM(Taulukko!V21:V23)-SUM(Taulukko!V9:V11))/SUM(Taulukko!V9:V11)</f>
        <v>-4.3175265344495735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4.539672316087212</v>
      </c>
      <c r="T12" s="75">
        <f>100*(SUM(Taulukko!Z21:Z23)-SUM(Taulukko!Z9:Z11))/SUM(Taulukko!Z9:Z11)</f>
        <v>4.844432507315439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13.98469351338627</v>
      </c>
      <c r="W12" s="75">
        <f>100*(SUM(Taulukko!AD21:AD23)-SUM(Taulukko!AD9:AD11))/SUM(Taulukko!AD9:AD11)</f>
        <v>11.76305289493979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9.941244704323992</v>
      </c>
      <c r="Z12" s="75">
        <f>100*(SUM(Taulukko!AH21:AH23)-SUM(Taulukko!AH9:AH11))/SUM(Taulukko!AH9:AH11)</f>
        <v>10.072953353744925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5.409286740066995</v>
      </c>
      <c r="AC12" s="75">
        <f>100*(SUM(Taulukko!AL21:AL23)-SUM(Taulukko!AL9:AL11))/SUM(Taulukko!AL9:AL11)</f>
        <v>5.595408895265417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4.702465664964647</v>
      </c>
      <c r="E13" s="75">
        <f>100*(SUM(Taulukko!F22:F24)-SUM(Taulukko!F10:F12))/SUM(Taulukko!F10:F12)</f>
        <v>4.763347707289293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4.643164230438526</v>
      </c>
      <c r="H13" s="75">
        <f>100*(SUM(Taulukko!J22:J24)-SUM(Taulukko!J10:J12))/SUM(Taulukko!J10:J12)</f>
        <v>5.038759689922476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10.79577072899277</v>
      </c>
      <c r="K13" s="75">
        <f>100*(SUM(Taulukko!N22:N24)-SUM(Taulukko!N10:N12))/SUM(Taulukko!N10:N12)</f>
        <v>11.074012242626603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7.257848265256335</v>
      </c>
      <c r="N13" s="75">
        <f>100*(SUM(Taulukko!R22:R24)-SUM(Taulukko!R10:R12))/SUM(Taulukko!R10:R12)</f>
        <v>7.3263778703756275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-5.177651837440019</v>
      </c>
      <c r="Q13" s="75">
        <f>100*(SUM(Taulukko!V22:V24)-SUM(Taulukko!V10:V12))/SUM(Taulukko!V10:V12)</f>
        <v>-4.462891183297304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4.705335629571477</v>
      </c>
      <c r="T13" s="75">
        <f>100*(SUM(Taulukko!Z22:Z24)-SUM(Taulukko!Z10:Z12))/SUM(Taulukko!Z10:Z12)</f>
        <v>4.584152801448388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15.384871677709237</v>
      </c>
      <c r="W13" s="75">
        <f>100*(SUM(Taulukko!AD22:AD24)-SUM(Taulukko!AD10:AD12))/SUM(Taulukko!AD10:AD12)</f>
        <v>12.340307326045835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10.012520405090589</v>
      </c>
      <c r="Z13" s="75">
        <f>100*(SUM(Taulukko!AH22:AH24)-SUM(Taulukko!AH10:AH12))/SUM(Taulukko!AH10:AH12)</f>
        <v>9.919468450602986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5.719733079122988</v>
      </c>
      <c r="AC13" s="75">
        <f>100*(SUM(Taulukko!AL22:AL24)-SUM(Taulukko!AL10:AL12))/SUM(Taulukko!AL10:AL12)</f>
        <v>5.809523809523804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4.798902676463764</v>
      </c>
      <c r="E14" s="75">
        <f>100*(SUM(Taulukko!F23:F25)-SUM(Taulukko!F11:F13))/SUM(Taulukko!F11:F13)</f>
        <v>4.776796063985983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4.698846646732166</v>
      </c>
      <c r="H14" s="75">
        <f>100*(SUM(Taulukko!J23:J25)-SUM(Taulukko!J11:J13))/SUM(Taulukko!J11:J13)</f>
        <v>5.05569837189375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11.098840419657627</v>
      </c>
      <c r="K14" s="75">
        <f>100*(SUM(Taulukko!N23:N25)-SUM(Taulukko!N11:N13))/SUM(Taulukko!N11:N13)</f>
        <v>11.092715231788093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7.390154015830547</v>
      </c>
      <c r="N14" s="75">
        <f>100*(SUM(Taulukko!R23:R25)-SUM(Taulukko!R11:R13))/SUM(Taulukko!R11:R13)</f>
        <v>7.321084766370971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-4.678690708618201</v>
      </c>
      <c r="Q14" s="75">
        <f>100*(SUM(Taulukko!V23:V25)-SUM(Taulukko!V11:V13))/SUM(Taulukko!V11:V13)</f>
        <v>-4.480746853517539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4.5552509016903935</v>
      </c>
      <c r="T14" s="75">
        <f>100*(SUM(Taulukko!Z23:Z25)-SUM(Taulukko!Z11:Z13))/SUM(Taulukko!Z11:Z13)</f>
        <v>4.324652328596196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15.27598064133964</v>
      </c>
      <c r="W14" s="75">
        <f>100*(SUM(Taulukko!AD23:AD25)-SUM(Taulukko!AD11:AD13))/SUM(Taulukko!AD11:AD13)</f>
        <v>12.882514656130427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9.862303000369392</v>
      </c>
      <c r="Z14" s="75">
        <f>100*(SUM(Taulukko!AH23:AH25)-SUM(Taulukko!AH11:AH13))/SUM(Taulukko!AH11:AH13)</f>
        <v>9.778306429129241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6.013257575757585</v>
      </c>
      <c r="AC14" s="75">
        <f>100*(SUM(Taulukko!AL23:AL25)-SUM(Taulukko!AL11:AL13))/SUM(Taulukko!AL11:AL13)</f>
        <v>6.069227121858692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4.8032048089191735</v>
      </c>
      <c r="E15" s="75">
        <f>100*(SUM(Taulukko!F24:F26)-SUM(Taulukko!F12:F14))/SUM(Taulukko!F12:F14)</f>
        <v>4.7907848823551955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4.9744897959183625</v>
      </c>
      <c r="H15" s="75">
        <f>100*(SUM(Taulukko!J24:J26)-SUM(Taulukko!J12:J14))/SUM(Taulukko!J12:J14)</f>
        <v>5.11727078891258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11.622807017543868</v>
      </c>
      <c r="K15" s="75">
        <f>100*(SUM(Taulukko!N24:N26)-SUM(Taulukko!N12:N14))/SUM(Taulukko!N12:N14)</f>
        <v>11.111111111111118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6.624484726378795</v>
      </c>
      <c r="N15" s="75">
        <f>100*(SUM(Taulukko!R24:R26)-SUM(Taulukko!R12:R14))/SUM(Taulukko!R12:R14)</f>
        <v>7.302031154286105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-4.582466257027545</v>
      </c>
      <c r="Q15" s="75">
        <f>100*(SUM(Taulukko!V24:V26)-SUM(Taulukko!V12:V14))/SUM(Taulukko!V12:V14)</f>
        <v>-4.400157747427999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4.254951043733533</v>
      </c>
      <c r="T15" s="75">
        <f>100*(SUM(Taulukko!Z24:Z26)-SUM(Taulukko!Z12:Z14))/SUM(Taulukko!Z12:Z14)</f>
        <v>4.046921297173115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14.825522112255175</v>
      </c>
      <c r="W15" s="75">
        <f>100*(SUM(Taulukko!AD24:AD26)-SUM(Taulukko!AD12:AD14))/SUM(Taulukko!AD12:AD14)</f>
        <v>13.31597790560517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9.811645637330653</v>
      </c>
      <c r="Z15" s="75">
        <f>100*(SUM(Taulukko!AH24:AH26)-SUM(Taulukko!AH12:AH14))/SUM(Taulukko!AH12:AH14)</f>
        <v>9.634685489857809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6.616257088846895</v>
      </c>
      <c r="AC15" s="75">
        <f>100*(SUM(Taulukko!AL24:AL26)-SUM(Taulukko!AL12:AL14))/SUM(Taulukko!AL12:AL14)</f>
        <v>6.323737612081173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4.873273004119844</v>
      </c>
      <c r="E16" s="77">
        <f>100*(SUM(Taulukko!F25:F27)-SUM(Taulukko!F13:F15))/SUM(Taulukko!F13:F15)</f>
        <v>4.7759536258704545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5.600339414509965</v>
      </c>
      <c r="H16" s="77">
        <f>100*(SUM(Taulukko!J25:J27)-SUM(Taulukko!J13:J15))/SUM(Taulukko!J13:J15)</f>
        <v>5.1804670912951245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11.860718171925996</v>
      </c>
      <c r="K16" s="77">
        <f>100*(SUM(Taulukko!N25:N27)-SUM(Taulukko!N13:N15))/SUM(Taulukko!N13:N15)</f>
        <v>11.014650027129685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6.390084217307341</v>
      </c>
      <c r="N16" s="77">
        <f>100*(SUM(Taulukko!R25:R27)-SUM(Taulukko!R13:R15))/SUM(Taulukko!R13:R15)</f>
        <v>7.255321108785357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-6.859894807082672</v>
      </c>
      <c r="Q16" s="77">
        <f>100*(SUM(Taulukko!V25:V27)-SUM(Taulukko!V13:V15))/SUM(Taulukko!V13:V15)</f>
        <v>-4.261266527530596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3.7158369700084126</v>
      </c>
      <c r="T16" s="77">
        <f>100*(SUM(Taulukko!Z25:Z27)-SUM(Taulukko!Z13:Z15))/SUM(Taulukko!Z13:Z15)</f>
        <v>3.7585571252059853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14.715955674956577</v>
      </c>
      <c r="W16" s="77">
        <f>100*(SUM(Taulukko!AD25:AD27)-SUM(Taulukko!AD13:AD15))/SUM(Taulukko!AD13:AD15)</f>
        <v>13.660082765897812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9.409387368160639</v>
      </c>
      <c r="Z16" s="77">
        <f>100*(SUM(Taulukko!AH25:AH27)-SUM(Taulukko!AH13:AH15))/SUM(Taulukko!AH13:AH15)</f>
        <v>9.495609504397699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6.669798027242845</v>
      </c>
      <c r="AC16" s="77">
        <f>100*(SUM(Taulukko!AL25:AL27)-SUM(Taulukko!AL13:AL15))/SUM(Taulukko!AL13:AL15)</f>
        <v>6.481916392672622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4.723239048851267</v>
      </c>
      <c r="E17" s="75">
        <f>100*(SUM(Taulukko!F26:F28)-SUM(Taulukko!F14:F16))/SUM(Taulukko!F14:F16)</f>
        <v>4.719093790235545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5.628438425729985</v>
      </c>
      <c r="H17" s="75">
        <f>100*(SUM(Taulukko!J26:J28)-SUM(Taulukko!J14:J16))/SUM(Taulukko!J14:J16)</f>
        <v>5.20304568527918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11.374663072776293</v>
      </c>
      <c r="K17" s="75">
        <f>100*(SUM(Taulukko!N26:N28)-SUM(Taulukko!N14:N16))/SUM(Taulukko!N14:N16)</f>
        <v>10.806451612903238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6.179932359882582</v>
      </c>
      <c r="N17" s="75">
        <f>100*(SUM(Taulukko!R26:R28)-SUM(Taulukko!R14:R16))/SUM(Taulukko!R14:R16)</f>
        <v>7.188814582865374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-6.168344794638442</v>
      </c>
      <c r="Q17" s="75">
        <f>100*(SUM(Taulukko!V26:V28)-SUM(Taulukko!V14:V16))/SUM(Taulukko!V14:V16)</f>
        <v>-4.121072349812884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3.2948822145521413</v>
      </c>
      <c r="T17" s="75">
        <f>100*(SUM(Taulukko!Z26:Z28)-SUM(Taulukko!Z14:Z16))/SUM(Taulukko!Z14:Z16)</f>
        <v>3.4834712453138064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14.697363018654148</v>
      </c>
      <c r="W17" s="75">
        <f>100*(SUM(Taulukko!AD26:AD28)-SUM(Taulukko!AD14:AD16))/SUM(Taulukko!AD14:AD16)</f>
        <v>13.938904140660036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9.123834664587942</v>
      </c>
      <c r="Z17" s="75">
        <f>100*(SUM(Taulukko!AH26:AH28)-SUM(Taulukko!AH14:AH16))/SUM(Taulukko!AH14:AH16)</f>
        <v>9.396919021218622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6.641721234798886</v>
      </c>
      <c r="AC17" s="75">
        <f>100*(SUM(Taulukko!AL26:AL28)-SUM(Taulukko!AL14:AL16))/SUM(Taulukko!AL14:AL16)</f>
        <v>6.542056074766355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4.718535803753819</v>
      </c>
      <c r="E18" s="75">
        <f>100*(SUM(Taulukko!F27:F29)-SUM(Taulukko!F15:F17))/SUM(Taulukko!F15:F17)</f>
        <v>4.62210143932173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5.354131534569991</v>
      </c>
      <c r="H18" s="75">
        <f>100*(SUM(Taulukko!J27:J29)-SUM(Taulukko!J15:J17))/SUM(Taulukko!J15:J17)</f>
        <v>5.096882898062364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10.725720384204937</v>
      </c>
      <c r="K18" s="75">
        <f>100*(SUM(Taulukko!N27:N29)-SUM(Taulukko!N15:N17))/SUM(Taulukko!N15:N17)</f>
        <v>10.54313099041534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5.920950390330564</v>
      </c>
      <c r="N18" s="75">
        <f>100*(SUM(Taulukko!R27:R29)-SUM(Taulukko!R15:R17))/SUM(Taulukko!R15:R17)</f>
        <v>7.1221215700307186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-6.748295795530103</v>
      </c>
      <c r="Q18" s="75">
        <f>100*(SUM(Taulukko!V27:V29)-SUM(Taulukko!V15:V17))/SUM(Taulukko!V15:V17)</f>
        <v>-4.015951469406684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3.194395847578862</v>
      </c>
      <c r="T18" s="75">
        <f>100*(SUM(Taulukko!Z27:Z29)-SUM(Taulukko!Z15:Z17))/SUM(Taulukko!Z15:Z17)</f>
        <v>3.236830488382293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14.758207641004764</v>
      </c>
      <c r="W18" s="75">
        <f>100*(SUM(Taulukko!AD27:AD29)-SUM(Taulukko!AD15:AD17))/SUM(Taulukko!AD15:AD17)</f>
        <v>14.137515909276225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9.197450684079918</v>
      </c>
      <c r="Z18" s="75">
        <f>100*(SUM(Taulukko!AH27:AH29)-SUM(Taulukko!AH15:AH17))/SUM(Taulukko!AH15:AH17)</f>
        <v>9.368927668639476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6.021306160259378</v>
      </c>
      <c r="AC18" s="75">
        <f>100*(SUM(Taulukko!AL27:AL29)-SUM(Taulukko!AL15:AL17))/SUM(Taulukko!AL15:AL17)</f>
        <v>6.6046511627906925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4.357069280079006</v>
      </c>
      <c r="E19" s="75">
        <f>100*(SUM(Taulukko!F28:F30)-SUM(Taulukko!F16:F18))/SUM(Taulukko!F16:F18)</f>
        <v>4.517636032871336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4.480737018425455</v>
      </c>
      <c r="H19" s="75">
        <f>100*(SUM(Taulukko!J28:J30)-SUM(Taulukko!J16:J18))/SUM(Taulukko!J16:J18)</f>
        <v>4.9895178197065135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9.80495519240908</v>
      </c>
      <c r="K19" s="75">
        <f>100*(SUM(Taulukko!N28:N30)-SUM(Taulukko!N16:N18))/SUM(Taulukko!N16:N18)</f>
        <v>10.284810126582277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5.364918576676274</v>
      </c>
      <c r="N19" s="75">
        <f>100*(SUM(Taulukko!R28:R30)-SUM(Taulukko!R16:R18))/SUM(Taulukko!R16:R18)</f>
        <v>7.064193314138151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-4.404358982155681</v>
      </c>
      <c r="Q19" s="75">
        <f>100*(SUM(Taulukko!V28:V30)-SUM(Taulukko!V16:V18))/SUM(Taulukko!V16:V18)</f>
        <v>-3.883553223184481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2.8153695189113894</v>
      </c>
      <c r="T19" s="75">
        <f>100*(SUM(Taulukko!Z28:Z30)-SUM(Taulukko!Z16:Z18))/SUM(Taulukko!Z16:Z18)</f>
        <v>3.0209961858298096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14.570227025788283</v>
      </c>
      <c r="W19" s="75">
        <f>100*(SUM(Taulukko!AD28:AD30)-SUM(Taulukko!AD16:AD18))/SUM(Taulukko!AD16:AD18)</f>
        <v>14.250826636494299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9.313121405592032</v>
      </c>
      <c r="Z19" s="75">
        <f>100*(SUM(Taulukko!AH28:AH30)-SUM(Taulukko!AH16:AH18))/SUM(Taulukko!AH16:AH18)</f>
        <v>9.406264919433186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6.571031929662189</v>
      </c>
      <c r="AC19" s="75">
        <f>100*(SUM(Taulukko!AL28:AL30)-SUM(Taulukko!AL16:AL18))/SUM(Taulukko!AL16:AL18)</f>
        <v>6.712962962962963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4.3238615057530945</v>
      </c>
      <c r="E20" s="75">
        <f>100*(SUM(Taulukko!F29:F31)-SUM(Taulukko!F17:F19))/SUM(Taulukko!F17:F19)</f>
        <v>4.490087817136107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4.244694132334577</v>
      </c>
      <c r="H20" s="75">
        <f>100*(SUM(Taulukko!J29:J31)-SUM(Taulukko!J17:J19))/SUM(Taulukko!J17:J19)</f>
        <v>4.96661101836393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9.16189484643416</v>
      </c>
      <c r="K20" s="75">
        <f>100*(SUM(Taulukko!N29:N31)-SUM(Taulukko!N17:N19))/SUM(Taulukko!N17:N19)</f>
        <v>10.083594566353177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4.775180505295245</v>
      </c>
      <c r="N20" s="75">
        <f>100*(SUM(Taulukko!R29:R31)-SUM(Taulukko!R17:R19))/SUM(Taulukko!R17:R19)</f>
        <v>7.009778200073751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-5.091858647100697</v>
      </c>
      <c r="Q20" s="75">
        <f>100*(SUM(Taulukko!V29:V31)-SUM(Taulukko!V17:V19))/SUM(Taulukko!V17:V19)</f>
        <v>-3.5971908180514816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2.700737253357214</v>
      </c>
      <c r="T20" s="75">
        <f>100*(SUM(Taulukko!Z29:Z31)-SUM(Taulukko!Z17:Z19))/SUM(Taulukko!Z17:Z19)</f>
        <v>2.8403167402809393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14.441561105595584</v>
      </c>
      <c r="W20" s="75">
        <f>100*(SUM(Taulukko!AD29:AD31)-SUM(Taulukko!AD17:AD19))/SUM(Taulukko!AD17:AD19)</f>
        <v>14.313547013648492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9.493330993068449</v>
      </c>
      <c r="Z20" s="75">
        <f>100*(SUM(Taulukko!AH29:AH31)-SUM(Taulukko!AH17:AH19))/SUM(Taulukko!AH17:AH19)</f>
        <v>9.487112141982484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6.678949792722249</v>
      </c>
      <c r="AC20" s="75">
        <f>100*(SUM(Taulukko!AL29:AL31)-SUM(Taulukko!AL17:AL19))/SUM(Taulukko!AL17:AL19)</f>
        <v>6.964944649446478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4.313156850044917</v>
      </c>
      <c r="E21" s="75">
        <f>100*(SUM(Taulukko!F30:F32)-SUM(Taulukko!F18:F20))/SUM(Taulukko!F18:F20)</f>
        <v>4.620332660269646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4.556752278376151</v>
      </c>
      <c r="H21" s="75">
        <f>100*(SUM(Taulukko!J30:J32)-SUM(Taulukko!J18:J20))/SUM(Taulukko!J18:J20)</f>
        <v>5.195344970906056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8.861411643482734</v>
      </c>
      <c r="K21" s="75">
        <f>100*(SUM(Taulukko!N30:N32)-SUM(Taulukko!N18:N20))/SUM(Taulukko!N18:N20)</f>
        <v>9.9896480331263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5.404392084643118</v>
      </c>
      <c r="N21" s="75">
        <f>100*(SUM(Taulukko!R30:R32)-SUM(Taulukko!R18:R20))/SUM(Taulukko!R18:R20)</f>
        <v>6.955868519779089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-3.09007992138905</v>
      </c>
      <c r="Q21" s="75">
        <f>100*(SUM(Taulukko!V30:V32)-SUM(Taulukko!V18:V20))/SUM(Taulukko!V18:V20)</f>
        <v>-3.1122234556899238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2.586111824513173</v>
      </c>
      <c r="T21" s="75">
        <f>100*(SUM(Taulukko!Z30:Z32)-SUM(Taulukko!Z18:Z20))/SUM(Taulukko!Z18:Z20)</f>
        <v>2.694178324538372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14.599518409150836</v>
      </c>
      <c r="W21" s="75">
        <f>100*(SUM(Taulukko!AD30:AD32)-SUM(Taulukko!AD18:AD20))/SUM(Taulukko!AD18:AD20)</f>
        <v>14.33506453326084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9.552283869498833</v>
      </c>
      <c r="Z21" s="75">
        <f>100*(SUM(Taulukko!AH30:AH32)-SUM(Taulukko!AH18:AH20))/SUM(Taulukko!AH18:AH20)</f>
        <v>9.59499128452238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7.607192254495159</v>
      </c>
      <c r="AC21" s="75">
        <f>100*(SUM(Taulukko!AL30:AL32)-SUM(Taulukko!AL18:AL20))/SUM(Taulukko!AL18:AL20)</f>
        <v>7.306985294117636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4.885569543445073</v>
      </c>
      <c r="E22" s="75">
        <f>100*(SUM(Taulukko!F31:F33)-SUM(Taulukko!F19:F21))/SUM(Taulukko!F19:F21)</f>
        <v>4.909881059010129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5.5004135649296995</v>
      </c>
      <c r="H22" s="75">
        <f>100*(SUM(Taulukko!J31:J33)-SUM(Taulukko!J19:J21))/SUM(Taulukko!J19:J21)</f>
        <v>5.633802816901419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9.095554420030666</v>
      </c>
      <c r="K22" s="75">
        <f>100*(SUM(Taulukko!N31:N33)-SUM(Taulukko!N19:N21))/SUM(Taulukko!N19:N21)</f>
        <v>10.05643919958953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5.6869565293510815</v>
      </c>
      <c r="N22" s="75">
        <f>100*(SUM(Taulukko!R31:R33)-SUM(Taulukko!R19:R21))/SUM(Taulukko!R19:R21)</f>
        <v>6.90805193303421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-2.4698810950771364</v>
      </c>
      <c r="Q22" s="75">
        <f>100*(SUM(Taulukko!V31:V33)-SUM(Taulukko!V19:V21))/SUM(Taulukko!V19:V21)</f>
        <v>-2.527776188907686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2.873073640871994</v>
      </c>
      <c r="T22" s="75">
        <f>100*(SUM(Taulukko!Z31:Z33)-SUM(Taulukko!Z19:Z21))/SUM(Taulukko!Z19:Z21)</f>
        <v>2.563917102060547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14.613659515146056</v>
      </c>
      <c r="W22" s="75">
        <f>100*(SUM(Taulukko!AD31:AD33)-SUM(Taulukko!AD19:AD21))/SUM(Taulukko!AD19:AD21)</f>
        <v>14.247436353795369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9.739406749466914</v>
      </c>
      <c r="Z22" s="75">
        <f>100*(SUM(Taulukko!AH31:AH33)-SUM(Taulukko!AH19:AH21))/SUM(Taulukko!AH19:AH21)</f>
        <v>9.721428834559234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7.646520146520155</v>
      </c>
      <c r="AC22" s="75">
        <f>100*(SUM(Taulukko!AL31:AL33)-SUM(Taulukko!AL19:AL21))/SUM(Taulukko!AL19:AL21)</f>
        <v>7.688787185354682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5.39630280885098</v>
      </c>
      <c r="E23" s="75">
        <f>100*(SUM(Taulukko!F32:F34)-SUM(Taulukko!F20:F22))/SUM(Taulukko!F20:F22)</f>
        <v>5.2395635782065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6.526228831061525</v>
      </c>
      <c r="H23" s="75">
        <f>100*(SUM(Taulukko!J32:J34)-SUM(Taulukko!J20:J22))/SUM(Taulukko!J20:J22)</f>
        <v>6.154481619165636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9.695431472081244</v>
      </c>
      <c r="K23" s="75">
        <f>100*(SUM(Taulukko!N32:N34)-SUM(Taulukko!N20:N22))/SUM(Taulukko!N20:N22)</f>
        <v>10.27989821882951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6.082138975423955</v>
      </c>
      <c r="N23" s="75">
        <f>100*(SUM(Taulukko!R32:R34)-SUM(Taulukko!R20:R22))/SUM(Taulukko!R20:R22)</f>
        <v>6.872509396306613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-1.032472879078965</v>
      </c>
      <c r="Q23" s="75">
        <f>100*(SUM(Taulukko!V32:V34)-SUM(Taulukko!V20:V22))/SUM(Taulukko!V20:V22)</f>
        <v>-1.9615753953171873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2.7204958155039383</v>
      </c>
      <c r="T23" s="75">
        <f>100*(SUM(Taulukko!Z32:Z34)-SUM(Taulukko!Z20:Z22))/SUM(Taulukko!Z20:Z22)</f>
        <v>2.42121118782353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12.964754314889095</v>
      </c>
      <c r="W23" s="75">
        <f>100*(SUM(Taulukko!AD32:AD34)-SUM(Taulukko!AD20:AD22))/SUM(Taulukko!AD20:AD22)</f>
        <v>13.976584278373627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9.974700485846274</v>
      </c>
      <c r="Z23" s="75">
        <f>100*(SUM(Taulukko!AH32:AH34)-SUM(Taulukko!AH20:AH22))/SUM(Taulukko!AH20:AH22)</f>
        <v>9.851778897020472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8.261068005476949</v>
      </c>
      <c r="AC23" s="75">
        <f>100*(SUM(Taulukko!AL32:AL34)-SUM(Taulukko!AL20:AL22))/SUM(Taulukko!AL20:AL22)</f>
        <v>8.014571948998176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5.8724069060994495</v>
      </c>
      <c r="E24" s="75">
        <f>100*(SUM(Taulukko!F33:F35)-SUM(Taulukko!F21:F23))/SUM(Taulukko!F21:F23)</f>
        <v>5.4246423567522335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7.384488448844899</v>
      </c>
      <c r="H24" s="75">
        <f>100*(SUM(Taulukko!J33:J35)-SUM(Taulukko!J21:J23))/SUM(Taulukko!J21:J23)</f>
        <v>6.504734458624929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10.819009100101132</v>
      </c>
      <c r="K24" s="75">
        <f>100*(SUM(Taulukko!N33:N35)-SUM(Taulukko!N21:N23))/SUM(Taulukko!N21:N23)</f>
        <v>10.555555555555545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6.433884852502203</v>
      </c>
      <c r="N24" s="75">
        <f>100*(SUM(Taulukko!R33:R35)-SUM(Taulukko!R21:R23))/SUM(Taulukko!R21:R23)</f>
        <v>6.844946641556825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-1.3368556292930505</v>
      </c>
      <c r="Q24" s="75">
        <f>100*(SUM(Taulukko!V33:V35)-SUM(Taulukko!V21:V23))/SUM(Taulukko!V21:V23)</f>
        <v>-1.4630762113172389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2.7258479016944825</v>
      </c>
      <c r="T24" s="75">
        <f>100*(SUM(Taulukko!Z33:Z35)-SUM(Taulukko!Z21:Z23))/SUM(Taulukko!Z21:Z23)</f>
        <v>2.2483865458598373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11.327952132767633</v>
      </c>
      <c r="W24" s="75">
        <f>100*(SUM(Taulukko!AD33:AD35)-SUM(Taulukko!AD21:AD23))/SUM(Taulukko!AD21:AD23)</f>
        <v>13.530173959379484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10.352190936931892</v>
      </c>
      <c r="Z24" s="75">
        <f>100*(SUM(Taulukko!AH33:AH35)-SUM(Taulukko!AH21:AH23))/SUM(Taulukko!AH21:AH23)</f>
        <v>9.95267291564844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8.673932788374216</v>
      </c>
      <c r="AC24" s="75">
        <f>100*(SUM(Taulukko!AL33:AL35)-SUM(Taulukko!AL21:AL23))/SUM(Taulukko!AL21:AL23)</f>
        <v>8.288043478260875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5.615442301421041</v>
      </c>
      <c r="E25" s="75">
        <f>100*(SUM(Taulukko!F34:F36)-SUM(Taulukko!F22:F24))/SUM(Taulukko!F22:F24)</f>
        <v>5.350134031467093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7.3952341824157655</v>
      </c>
      <c r="H25" s="75">
        <f>100*(SUM(Taulukko!J34:J36)-SUM(Taulukko!J22:J24))/SUM(Taulukko!J22:J24)</f>
        <v>6.601066010660117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11.551983927674549</v>
      </c>
      <c r="K25" s="75">
        <f>100*(SUM(Taulukko!N34:N36)-SUM(Taulukko!N22:N24))/SUM(Taulukko!N22:N24)</f>
        <v>10.821643286573144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6.437289366697294</v>
      </c>
      <c r="N25" s="75">
        <f>100*(SUM(Taulukko!R34:R36)-SUM(Taulukko!R22:R24))/SUM(Taulukko!R22:R24)</f>
        <v>6.81950328100341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-0.8579708604707353</v>
      </c>
      <c r="Q25" s="75">
        <f>100*(SUM(Taulukko!V34:V36)-SUM(Taulukko!V22:V24))/SUM(Taulukko!V22:V24)</f>
        <v>-1.0032018523350084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1.9619573325376711</v>
      </c>
      <c r="T25" s="75">
        <f>100*(SUM(Taulukko!Z34:Z36)-SUM(Taulukko!Z22:Z24))/SUM(Taulukko!Z22:Z24)</f>
        <v>2.0554252337390984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10.03547118373102</v>
      </c>
      <c r="W25" s="75">
        <f>100*(SUM(Taulukko!AD34:AD36)-SUM(Taulukko!AD22:AD24))/SUM(Taulukko!AD22:AD24)</f>
        <v>13.00423555515859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10.113578411458082</v>
      </c>
      <c r="Z25" s="75">
        <f>100*(SUM(Taulukko!AH34:AH36)-SUM(Taulukko!AH22:AH24))/SUM(Taulukko!AH22:AH24)</f>
        <v>10.002617090803424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8.611361587015328</v>
      </c>
      <c r="AC25" s="75">
        <f>100*(SUM(Taulukko!AL34:AL36)-SUM(Taulukko!AL22:AL24))/SUM(Taulukko!AL22:AL24)</f>
        <v>8.370837083708382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4.957928251425828</v>
      </c>
      <c r="E26" s="75">
        <f>100*(SUM(Taulukko!F35:F37)-SUM(Taulukko!F23:F25))/SUM(Taulukko!F23:F25)</f>
        <v>5.1142705419000345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6.5279477764177996</v>
      </c>
      <c r="H26" s="75">
        <f>100*(SUM(Taulukko!J35:J37)-SUM(Taulukko!J23:J25))/SUM(Taulukko!J23:J25)</f>
        <v>6.48450244698207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11.182902584493043</v>
      </c>
      <c r="K26" s="75">
        <f>100*(SUM(Taulukko!N35:N37)-SUM(Taulukko!N23:N25))/SUM(Taulukko!N23:N25)</f>
        <v>10.978638847491288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6.267571487464739</v>
      </c>
      <c r="N26" s="75">
        <f>100*(SUM(Taulukko!R35:R37)-SUM(Taulukko!R23:R25))/SUM(Taulukko!R23:R25)</f>
        <v>6.8083160125855935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-0.6785994883865594</v>
      </c>
      <c r="Q26" s="75">
        <f>100*(SUM(Taulukko!V35:V37)-SUM(Taulukko!V23:V25))/SUM(Taulukko!V23:V25)</f>
        <v>-0.5358567871461478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1.60006302445281</v>
      </c>
      <c r="T26" s="75">
        <f>100*(SUM(Taulukko!Z35:Z37)-SUM(Taulukko!Z23:Z25))/SUM(Taulukko!Z23:Z25)</f>
        <v>1.8836335687751191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10.29747731257736</v>
      </c>
      <c r="W26" s="75">
        <f>100*(SUM(Taulukko!AD35:AD37)-SUM(Taulukko!AD23:AD25))/SUM(Taulukko!AD23:AD25)</f>
        <v>12.50391629275256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9.88981786802147</v>
      </c>
      <c r="Z26" s="75">
        <f>100*(SUM(Taulukko!AH35:AH37)-SUM(Taulukko!AH23:AH25))/SUM(Taulukko!AH23:AH25)</f>
        <v>10.031957528458978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8.128628852166154</v>
      </c>
      <c r="AC26" s="75">
        <f>100*(SUM(Taulukko!AL35:AL37)-SUM(Taulukko!AL23:AL25))/SUM(Taulukko!AL23:AL25)</f>
        <v>8.448815377738045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4.525331521274722</v>
      </c>
      <c r="E27" s="75">
        <f>100*(SUM(Taulukko!F36:F38)-SUM(Taulukko!F24:F26))/SUM(Taulukko!F24:F26)</f>
        <v>4.978113256763696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6.409736308316434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10.510805500982306</v>
      </c>
      <c r="K27" s="75">
        <f>100*(SUM(Taulukko!N36:N38)-SUM(Taulukko!N24:N26))/SUM(Taulukko!N24:N26)</f>
        <v>11.182266009852212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6.10469332143726</v>
      </c>
      <c r="N27" s="75">
        <f>100*(SUM(Taulukko!R36:R38)-SUM(Taulukko!R24:R26))/SUM(Taulukko!R24:R26)</f>
        <v>6.838172579331226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-0.3045480463502483</v>
      </c>
      <c r="Q27" s="75">
        <f>100*(SUM(Taulukko!V36:V38)-SUM(Taulukko!V24:V26))/SUM(Taulukko!V24:V26)</f>
        <v>-0.03071873017501131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1.1755297199546484</v>
      </c>
      <c r="T27" s="75">
        <f>100*(SUM(Taulukko!Z36:Z38)-SUM(Taulukko!Z24:Z26))/SUM(Taulukko!Z24:Z26)</f>
        <v>1.777684329712998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10.639430546034792</v>
      </c>
      <c r="W27" s="75">
        <f>100*(SUM(Taulukko!AD36:AD38)-SUM(Taulukko!AD24:AD26))/SUM(Taulukko!AD24:AD26)</f>
        <v>12.072735210012057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9.610239669515105</v>
      </c>
      <c r="Z27" s="75">
        <f>100*(SUM(Taulukko!AH36:AH38)-SUM(Taulukko!AH24:AH26))/SUM(Taulukko!AH24:AH26)</f>
        <v>10.103706323664735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8.28900709219859</v>
      </c>
      <c r="AC27" s="75">
        <f>100*(SUM(Taulukko!AL36:AL38)-SUM(Taulukko!AL24:AL26))/SUM(Taulukko!AL24:AL26)</f>
        <v>8.521970705725709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4.637513667238847</v>
      </c>
      <c r="E28" s="77">
        <f>100*(SUM(Taulukko!F37:F39)-SUM(Taulukko!F25:F27))/SUM(Taulukko!F25:F27)</f>
        <v>5.154811138122625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5.584572117316193</v>
      </c>
      <c r="H28" s="77">
        <f>100*(SUM(Taulukko!J37:J39)-SUM(Taulukko!J25:J27))/SUM(Taulukko!J25:J27)</f>
        <v>6.540169559951537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10.457198443579767</v>
      </c>
      <c r="K28" s="77">
        <f>100*(SUM(Taulukko!N37:N39)-SUM(Taulukko!N25:N27))/SUM(Taulukko!N25:N27)</f>
        <v>11.436950146627554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6.506769492693414</v>
      </c>
      <c r="N28" s="77">
        <f>100*(SUM(Taulukko!R37:R39)-SUM(Taulukko!R25:R27))/SUM(Taulukko!R25:R27)</f>
        <v>6.924112127074746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0.25440965341509303</v>
      </c>
      <c r="Q28" s="77">
        <f>100*(SUM(Taulukko!V37:V39)-SUM(Taulukko!V25:V27))/SUM(Taulukko!V25:V27)</f>
        <v>0.53631832652957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1.238282863118389</v>
      </c>
      <c r="T28" s="77">
        <f>100*(SUM(Taulukko!Z37:Z39)-SUM(Taulukko!Z25:Z27))/SUM(Taulukko!Z25:Z27)</f>
        <v>1.7636558107289106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10.580717023164473</v>
      </c>
      <c r="W28" s="77">
        <f>100*(SUM(Taulukko!AD37:AD39)-SUM(Taulukko!AD25:AD27))/SUM(Taulukko!AD25:AD27)</f>
        <v>11.710253378929696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10.02616786653543</v>
      </c>
      <c r="Z28" s="77">
        <f>100*(SUM(Taulukko!AH37:AH39)-SUM(Taulukko!AH25:AH27))/SUM(Taulukko!AH25:AH27)</f>
        <v>10.254726576452468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8.410391897842345</v>
      </c>
      <c r="AC28" s="77">
        <f>100*(SUM(Taulukko!AL37:AL39)-SUM(Taulukko!AL25:AL27))/SUM(Taulukko!AL25:AL27)</f>
        <v>8.866343184825759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5.5632994805485705</v>
      </c>
      <c r="E29" s="75">
        <f>100*(SUM(Taulukko!F38:F40)-SUM(Taulukko!F26:F28))/SUM(Taulukko!F26:F28)</f>
        <v>5.64310606983474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6.610576923076946</v>
      </c>
      <c r="H29" s="75">
        <f>100*(SUM(Taulukko!J38:J40)-SUM(Taulukko!J26:J28))/SUM(Taulukko!J26:J28)</f>
        <v>6.915963007639722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11.37463697967086</v>
      </c>
      <c r="K29" s="75">
        <f>100*(SUM(Taulukko!N38:N40)-SUM(Taulukko!N26:N28))/SUM(Taulukko!N26:N28)</f>
        <v>11.790393013100427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6.9973511644233986</v>
      </c>
      <c r="N29" s="75">
        <f>100*(SUM(Taulukko!R38:R40)-SUM(Taulukko!R26:R28))/SUM(Taulukko!R26:R28)</f>
        <v>7.0484288594476014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0.5535186479770092</v>
      </c>
      <c r="Q29" s="75">
        <f>100*(SUM(Taulukko!V38:V40)-SUM(Taulukko!V26:V28))/SUM(Taulukko!V26:V28)</f>
        <v>1.1860761167674123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1.7019818970680112</v>
      </c>
      <c r="T29" s="75">
        <f>100*(SUM(Taulukko!Z38:Z40)-SUM(Taulukko!Z26:Z28))/SUM(Taulukko!Z26:Z28)</f>
        <v>1.8327465622816113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10.573135568588505</v>
      </c>
      <c r="W29" s="75">
        <f>100*(SUM(Taulukko!AD38:AD40)-SUM(Taulukko!AD26:AD28))/SUM(Taulukko!AD26:AD28)</f>
        <v>11.436846801203412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10.555733260717723</v>
      </c>
      <c r="Z29" s="75">
        <f>100*(SUM(Taulukko!AH38:AH40)-SUM(Taulukko!AH26:AH28))/SUM(Taulukko!AH26:AH28)</f>
        <v>10.45456578581985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9.298245614035068</v>
      </c>
      <c r="AC29" s="75">
        <f>100*(SUM(Taulukko!AL38:AL40)-SUM(Taulukko!AL26:AL28))/SUM(Taulukko!AL26:AL28)</f>
        <v>9.298245614035096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6.393470148199497</v>
      </c>
      <c r="E30" s="75">
        <f>100*(SUM(Taulukko!F39:F41)-SUM(Taulukko!F27:F29))/SUM(Taulukko!F27:F29)</f>
        <v>6.238209004906686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7.843137254901959</v>
      </c>
      <c r="H30" s="75">
        <f>100*(SUM(Taulukko!J39:J41)-SUM(Taulukko!J27:J29))/SUM(Taulukko!J27:J29)</f>
        <v>7.414829659318626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12.481927710843348</v>
      </c>
      <c r="K30" s="75">
        <f>100*(SUM(Taulukko!N39:N41)-SUM(Taulukko!N27:N29))/SUM(Taulukko!N27:N29)</f>
        <v>12.1387283236994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8.387831667482004</v>
      </c>
      <c r="N30" s="75">
        <f>100*(SUM(Taulukko!R39:R41)-SUM(Taulukko!R27:R29))/SUM(Taulukko!R27:R29)</f>
        <v>7.177995055576633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1.2540989761946602</v>
      </c>
      <c r="Q30" s="75">
        <f>100*(SUM(Taulukko!V39:V41)-SUM(Taulukko!V27:V29))/SUM(Taulukko!V27:V29)</f>
        <v>1.951013088029343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2.0282296712571215</v>
      </c>
      <c r="T30" s="75">
        <f>100*(SUM(Taulukko!Z39:Z41)-SUM(Taulukko!Z27:Z29))/SUM(Taulukko!Z27:Z29)</f>
        <v>1.9460454321188436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10.65337995997369</v>
      </c>
      <c r="W30" s="75">
        <f>100*(SUM(Taulukko!AD39:AD41)-SUM(Taulukko!AD27:AD29))/SUM(Taulukko!AD27:AD29)</f>
        <v>11.268852454651844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10.846970305681715</v>
      </c>
      <c r="Z30" s="75">
        <f>100*(SUM(Taulukko!AH39:AH41)-SUM(Taulukko!AH27:AH29))/SUM(Taulukko!AH27:AH29)</f>
        <v>10.642146936182098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9.742245522062026</v>
      </c>
      <c r="AC30" s="75">
        <f>100*(SUM(Taulukko!AL39:AL41)-SUM(Taulukko!AL27:AL29))/SUM(Taulukko!AL27:AL29)</f>
        <v>9.860383944153588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7.189864395850034</v>
      </c>
      <c r="E31" s="75">
        <f>100*(SUM(Taulukko!F40:F42)-SUM(Taulukko!F28:F30))/SUM(Taulukko!F28:F30)</f>
        <v>6.693734212558185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8.857715430861733</v>
      </c>
      <c r="H31" s="75">
        <f>100*(SUM(Taulukko!J40:J42)-SUM(Taulukko!J28:J30))/SUM(Taulukko!J28:J30)</f>
        <v>7.747603833865805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13.442150744119058</v>
      </c>
      <c r="K31" s="75">
        <f>100*(SUM(Taulukko!N40:N42)-SUM(Taulukko!N28:N30))/SUM(Taulukko!N28:N30)</f>
        <v>12.48206599713054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9.057988332877205</v>
      </c>
      <c r="N31" s="75">
        <f>100*(SUM(Taulukko!R40:R42)-SUM(Taulukko!R28:R30))/SUM(Taulukko!R28:R30)</f>
        <v>7.295877155728758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2.950200758011357</v>
      </c>
      <c r="Q31" s="75">
        <f>100*(SUM(Taulukko!V40:V42)-SUM(Taulukko!V28:V30))/SUM(Taulukko!V28:V30)</f>
        <v>2.810843928084886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2.5247837541244893</v>
      </c>
      <c r="T31" s="75">
        <f>100*(SUM(Taulukko!Z40:Z42)-SUM(Taulukko!Z28:Z30))/SUM(Taulukko!Z28:Z30)</f>
        <v>2.0590113114239688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10.93072496456832</v>
      </c>
      <c r="W31" s="75">
        <f>100*(SUM(Taulukko!AD40:AD42)-SUM(Taulukko!AD28:AD30))/SUM(Taulukko!AD28:AD30)</f>
        <v>11.161858013243409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10.91496536006748</v>
      </c>
      <c r="Z31" s="75">
        <f>100*(SUM(Taulukko!AH40:AH42)-SUM(Taulukko!AH28:AH30))/SUM(Taulukko!AH28:AH30)</f>
        <v>10.786177504236399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10.725141120277907</v>
      </c>
      <c r="AC31" s="75">
        <f>100*(SUM(Taulukko!AL40:AL42)-SUM(Taulukko!AL28:AL30))/SUM(Taulukko!AL28:AL30)</f>
        <v>10.368763557483721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7.184563404500595</v>
      </c>
      <c r="E32" s="75">
        <f>100*(SUM(Taulukko!F41:F43)-SUM(Taulukko!F29:F31))/SUM(Taulukko!F29:F31)</f>
        <v>6.861208848842646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8.782435129740518</v>
      </c>
      <c r="H32" s="75">
        <f>100*(SUM(Taulukko!J41:J43)-SUM(Taulukko!J29:J31))/SUM(Taulukko!J29:J31)</f>
        <v>7.753479125248509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13.733905579399131</v>
      </c>
      <c r="K32" s="75">
        <f>100*(SUM(Taulukko!N41:N43)-SUM(Taulukko!N29:N31))/SUM(Taulukko!N29:N31)</f>
        <v>12.766967252017103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9.658300042818711</v>
      </c>
      <c r="N32" s="75">
        <f>100*(SUM(Taulukko!R41:R43)-SUM(Taulukko!R29:R31))/SUM(Taulukko!R29:R31)</f>
        <v>7.406382784868842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4.639265445530638</v>
      </c>
      <c r="Q32" s="75">
        <f>100*(SUM(Taulukko!V41:V43)-SUM(Taulukko!V29:V31))/SUM(Taulukko!V29:V31)</f>
        <v>3.6469184967929507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2.4692883301186352</v>
      </c>
      <c r="T32" s="75">
        <f>100*(SUM(Taulukko!Z41:Z43)-SUM(Taulukko!Z29:Z31))/SUM(Taulukko!Z29:Z31)</f>
        <v>2.139511162602842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10.945130559588343</v>
      </c>
      <c r="W32" s="75">
        <f>100*(SUM(Taulukko!AD41:AD43)-SUM(Taulukko!AD29:AD31))/SUM(Taulukko!AD29:AD31)</f>
        <v>11.035565741078738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10.990788562278883</v>
      </c>
      <c r="Z32" s="75">
        <f>100*(SUM(Taulukko!AH41:AH43)-SUM(Taulukko!AH29:AH31))/SUM(Taulukko!AH29:AH31)</f>
        <v>10.885491110038867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11.312607944732319</v>
      </c>
      <c r="AC32" s="75">
        <f>100*(SUM(Taulukko!AL41:AL43)-SUM(Taulukko!AL29:AL31))/SUM(Taulukko!AL29:AL31)</f>
        <v>10.78050884001725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6.946935943525258</v>
      </c>
      <c r="E33" s="75">
        <f>100*(SUM(Taulukko!F42:F44)-SUM(Taulukko!F30:F32))/SUM(Taulukko!F30:F32)</f>
        <v>6.769059726174212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7.963549920760696</v>
      </c>
      <c r="H33" s="75">
        <f>100*(SUM(Taulukko!J42:J44)-SUM(Taulukko!J30:J32))/SUM(Taulukko!J30:J32)</f>
        <v>7.388384037929679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13.77188831045906</v>
      </c>
      <c r="K33" s="75">
        <f>100*(SUM(Taulukko!N42:N44)-SUM(Taulukko!N30:N32))/SUM(Taulukko!N30:N32)</f>
        <v>12.894117647058813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9.149183759454791</v>
      </c>
      <c r="N33" s="75">
        <f>100*(SUM(Taulukko!R42:R44)-SUM(Taulukko!R30:R32))/SUM(Taulukko!R30:R32)</f>
        <v>7.512980047553679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4.578794234510402</v>
      </c>
      <c r="Q33" s="75">
        <f>100*(SUM(Taulukko!V42:V44)-SUM(Taulukko!V30:V32))/SUM(Taulukko!V30:V32)</f>
        <v>4.370205665313926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2.4493104871413616</v>
      </c>
      <c r="T33" s="75">
        <f>100*(SUM(Taulukko!Z42:Z44)-SUM(Taulukko!Z30:Z32))/SUM(Taulukko!Z30:Z32)</f>
        <v>2.1828195534364507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10.70431235114952</v>
      </c>
      <c r="W33" s="75">
        <f>100*(SUM(Taulukko!AD42:AD44)-SUM(Taulukko!AD30:AD32))/SUM(Taulukko!AD30:AD32)</f>
        <v>10.859452425477619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11.100518850108163</v>
      </c>
      <c r="Z33" s="75">
        <f>100*(SUM(Taulukko!AH42:AH44)-SUM(Taulukko!AH30:AH32))/SUM(Taulukko!AH30:AH32)</f>
        <v>10.941232292104498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11.311053984575814</v>
      </c>
      <c r="AC33" s="75">
        <f>100*(SUM(Taulukko!AL42:AL44)-SUM(Taulukko!AL30:AL32))/SUM(Taulukko!AL30:AL32)</f>
        <v>10.920770877944326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6.517925576741907</v>
      </c>
      <c r="E34" s="75">
        <f>100*(SUM(Taulukko!F43:F45)-SUM(Taulukko!F31:F33))/SUM(Taulukko!F31:F33)</f>
        <v>6.550668922708323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6.938455507644068</v>
      </c>
      <c r="H34" s="75">
        <f>100*(SUM(Taulukko!J43:J45)-SUM(Taulukko!J31:J33))/SUM(Taulukko!J31:J33)</f>
        <v>6.823529411764697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13.442622950819668</v>
      </c>
      <c r="K34" s="75">
        <f>100*(SUM(Taulukko!N43:N45)-SUM(Taulukko!N31:N33))/SUM(Taulukko!N31:N33)</f>
        <v>12.867132867132865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8.875377950352622</v>
      </c>
      <c r="N34" s="75">
        <f>100*(SUM(Taulukko!R43:R45)-SUM(Taulukko!R31:R33))/SUM(Taulukko!R31:R33)</f>
        <v>7.607481207458923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4.987831977173582</v>
      </c>
      <c r="Q34" s="75">
        <f>100*(SUM(Taulukko!V43:V45)-SUM(Taulukko!V31:V33))/SUM(Taulukko!V31:V33)</f>
        <v>5.017451018164919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1.9329784480894305</v>
      </c>
      <c r="T34" s="75">
        <f>100*(SUM(Taulukko!Z43:Z45)-SUM(Taulukko!Z31:Z33))/SUM(Taulukko!Z31:Z33)</f>
        <v>2.2140623944005435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10.433430854920278</v>
      </c>
      <c r="W34" s="75">
        <f>100*(SUM(Taulukko!AD43:AD45)-SUM(Taulukko!AD31:AD33))/SUM(Taulukko!AD31:AD33)</f>
        <v>10.67821893105987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11.030389066026588</v>
      </c>
      <c r="Z34" s="75">
        <f>100*(SUM(Taulukko!AH43:AH45)-SUM(Taulukko!AH31:AH33))/SUM(Taulukko!AH31:AH33)</f>
        <v>10.9529036468942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11.05912377711612</v>
      </c>
      <c r="AC34" s="75">
        <f>100*(SUM(Taulukko!AL43:AL45)-SUM(Taulukko!AL31:AL33))/SUM(Taulukko!AL31:AL33)</f>
        <v>10.879728006799828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6.206890839559784</v>
      </c>
      <c r="E35" s="75">
        <f>100*(SUM(Taulukko!F44:F46)-SUM(Taulukko!F32:F34))/SUM(Taulukko!F32:F34)</f>
        <v>6.337462471653795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5.816207832493215</v>
      </c>
      <c r="H35" s="75">
        <f>100*(SUM(Taulukko!J44:J46)-SUM(Taulukko!J32:J34))/SUM(Taulukko!J32:J34)</f>
        <v>6.1867704280155555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13.095788986580265</v>
      </c>
      <c r="K35" s="75">
        <f>100*(SUM(Taulukko!N44:N46)-SUM(Taulukko!N32:N34))/SUM(Taulukko!N32:N34)</f>
        <v>12.73650207660361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8.521703807347162</v>
      </c>
      <c r="N35" s="75">
        <f>100*(SUM(Taulukko!R44:R46)-SUM(Taulukko!R32:R34))/SUM(Taulukko!R32:R34)</f>
        <v>7.682136745171554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5.050151209779603</v>
      </c>
      <c r="Q35" s="75">
        <f>100*(SUM(Taulukko!V44:V46)-SUM(Taulukko!V32:V34))/SUM(Taulukko!V32:V34)</f>
        <v>5.668116028737136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1.940479990161247</v>
      </c>
      <c r="T35" s="75">
        <f>100*(SUM(Taulukko!Z44:Z46)-SUM(Taulukko!Z32:Z34))/SUM(Taulukko!Z32:Z34)</f>
        <v>2.2718829092394697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10.435369846168422</v>
      </c>
      <c r="W35" s="75">
        <f>100*(SUM(Taulukko!AD44:AD46)-SUM(Taulukko!AD32:AD34))/SUM(Taulukko!AD32:AD34)</f>
        <v>10.527317634627577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10.800393127018529</v>
      </c>
      <c r="Z35" s="75">
        <f>100*(SUM(Taulukko!AH44:AH46)-SUM(Taulukko!AH32:AH34))/SUM(Taulukko!AH32:AH34)</f>
        <v>10.938998663588771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10.581787521079269</v>
      </c>
      <c r="AC35" s="75">
        <f>100*(SUM(Taulukko!AL44:AL46)-SUM(Taulukko!AL32:AL34))/SUM(Taulukko!AL32:AL34)</f>
        <v>10.750421585160202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6.0287326432402555</v>
      </c>
      <c r="E36" s="75">
        <f>100*(SUM(Taulukko!F45:F47)-SUM(Taulukko!F33:F35))/SUM(Taulukko!F33:F35)</f>
        <v>6.221441124780315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4.994237418363404</v>
      </c>
      <c r="H36" s="75">
        <f>100*(SUM(Taulukko!J45:J47)-SUM(Taulukko!J33:J35))/SUM(Taulukko!J33:J35)</f>
        <v>5.720912253575575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12.545620437956204</v>
      </c>
      <c r="K36" s="75">
        <f>100*(SUM(Taulukko!N45:N47)-SUM(Taulukko!N33:N35))/SUM(Taulukko!N33:N35)</f>
        <v>12.608497030607607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8.327597260524886</v>
      </c>
      <c r="N36" s="75">
        <f>100*(SUM(Taulukko!R45:R47)-SUM(Taulukko!R33:R35))/SUM(Taulukko!R33:R35)</f>
        <v>7.737327782725655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6.95715486040347</v>
      </c>
      <c r="Q36" s="75">
        <f>100*(SUM(Taulukko!V45:V47)-SUM(Taulukko!V33:V35))/SUM(Taulukko!V33:V35)</f>
        <v>6.325024202332311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2.0590088485877662</v>
      </c>
      <c r="T36" s="75">
        <f>100*(SUM(Taulukko!Z45:Z47)-SUM(Taulukko!Z33:Z35))/SUM(Taulukko!Z33:Z35)</f>
        <v>2.375790315378929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10.402261989113159</v>
      </c>
      <c r="W36" s="75">
        <f>100*(SUM(Taulukko!AD45:AD47)-SUM(Taulukko!AD33:AD35))/SUM(Taulukko!AD33:AD35)</f>
        <v>10.37924955423487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10.641553451954417</v>
      </c>
      <c r="Z36" s="75">
        <f>100*(SUM(Taulukko!AH45:AH47)-SUM(Taulukko!AH33:AH35))/SUM(Taulukko!AH33:AH35)</f>
        <v>10.936566820955912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10.572503134141249</v>
      </c>
      <c r="AC36" s="75">
        <f>100*(SUM(Taulukko!AL45:AL47)-SUM(Taulukko!AL33:AL35))/SUM(Taulukko!AL33:AL35)</f>
        <v>10.623170221664566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6.088129268230808</v>
      </c>
      <c r="E37" s="75">
        <f>100*(SUM(Taulukko!F46:F48)-SUM(Taulukko!F34:F36))/SUM(Taulukko!F34:F36)</f>
        <v>6.237259923375738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4.7436878347360505</v>
      </c>
      <c r="H37" s="75">
        <f>100*(SUM(Taulukko!J46:J48)-SUM(Taulukko!J34:J36))/SUM(Taulukko!J34:J36)</f>
        <v>5.461538461538457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12.066636650157589</v>
      </c>
      <c r="K37" s="75">
        <f>100*(SUM(Taulukko!N46:N48)-SUM(Taulukko!N34:N36))/SUM(Taulukko!N34:N36)</f>
        <v>12.43218806509947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8.2157860202956</v>
      </c>
      <c r="N37" s="75">
        <f>100*(SUM(Taulukko!R46:R48)-SUM(Taulukko!R34:R36))/SUM(Taulukko!R34:R36)</f>
        <v>7.774518731013143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7.3593351318253335</v>
      </c>
      <c r="Q37" s="75">
        <f>100*(SUM(Taulukko!V46:V48)-SUM(Taulukko!V34:V36))/SUM(Taulukko!V34:V36)</f>
        <v>6.902121153628406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2.5660581373060984</v>
      </c>
      <c r="T37" s="75">
        <f>100*(SUM(Taulukko!Z46:Z48)-SUM(Taulukko!Z34:Z36))/SUM(Taulukko!Z34:Z36)</f>
        <v>2.51215683691726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10.2690773858864</v>
      </c>
      <c r="W37" s="75">
        <f>100*(SUM(Taulukko!AD46:AD48)-SUM(Taulukko!AD34:AD36))/SUM(Taulukko!AD34:AD36)</f>
        <v>10.185950928922638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10.830785413469513</v>
      </c>
      <c r="Z37" s="75">
        <f>100*(SUM(Taulukko!AH46:AH48)-SUM(Taulukko!AH34:AH36))/SUM(Taulukko!AH34:AH36)</f>
        <v>10.965022180353662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10.502283105022823</v>
      </c>
      <c r="AC37" s="75">
        <f>100*(SUM(Taulukko!AL46:AL48)-SUM(Taulukko!AL34:AL36))/SUM(Taulukko!AL34:AL36)</f>
        <v>10.58970099667774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6.468813238283808</v>
      </c>
      <c r="E38" s="75">
        <f>100*(SUM(Taulukko!F47:F49)-SUM(Taulukko!F35:F37))/SUM(Taulukko!F35:F37)</f>
        <v>6.321230839276986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5.438529299119106</v>
      </c>
      <c r="H38" s="75">
        <f>100*(SUM(Taulukko!J47:J49)-SUM(Taulukko!J35:J37))/SUM(Taulukko!J35:J37)</f>
        <v>5.323630792799684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12.33795261510952</v>
      </c>
      <c r="K38" s="75">
        <f>100*(SUM(Taulukko!N47:N49)-SUM(Taulukko!N35:N37))/SUM(Taulukko!N35:N37)</f>
        <v>12.264995523724279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8.221407305148213</v>
      </c>
      <c r="N38" s="75">
        <f>100*(SUM(Taulukko!R47:R49)-SUM(Taulukko!R35:R37))/SUM(Taulukko!R35:R37)</f>
        <v>7.7892872264614565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7.740520136979129</v>
      </c>
      <c r="Q38" s="75">
        <f>100*(SUM(Taulukko!V47:V49)-SUM(Taulukko!V35:V37))/SUM(Taulukko!V35:V37)</f>
        <v>7.354938550742124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2.8195255656662184</v>
      </c>
      <c r="T38" s="75">
        <f>100*(SUM(Taulukko!Z47:Z49)-SUM(Taulukko!Z35:Z37))/SUM(Taulukko!Z35:Z37)</f>
        <v>2.6489821756470717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9.837746080980349</v>
      </c>
      <c r="W38" s="75">
        <f>100*(SUM(Taulukko!AD47:AD49)-SUM(Taulukko!AD35:AD37))/SUM(Taulukko!AD35:AD37)</f>
        <v>9.94928322798455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11.106921804129378</v>
      </c>
      <c r="Z38" s="75">
        <f>100*(SUM(Taulukko!AH47:AH49)-SUM(Taulukko!AH35:AH37))/SUM(Taulukko!AH35:AH37)</f>
        <v>11.000291867632402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10.821974390747595</v>
      </c>
      <c r="AC38" s="75">
        <f>100*(SUM(Taulukko!AL47:AL49)-SUM(Taulukko!AL35:AL37))/SUM(Taulukko!AL35:AL37)</f>
        <v>10.469909315746087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6.734518700183938</v>
      </c>
      <c r="E39" s="75">
        <f>100*(SUM(Taulukko!F48:F50)-SUM(Taulukko!F36:F38))/SUM(Taulukko!F36:F38)</f>
        <v>6.288824698720353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6.168582375478936</v>
      </c>
      <c r="H39" s="75">
        <f>100*(SUM(Taulukko!J48:J50)-SUM(Taulukko!J36:J38))/SUM(Taulukko!J36:J38)</f>
        <v>5.108654212733524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12.755555555555551</v>
      </c>
      <c r="K39" s="75">
        <f>100*(SUM(Taulukko!N48:N50)-SUM(Taulukko!N36:N38))/SUM(Taulukko!N36:N38)</f>
        <v>12.007089056269383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8.284632136275683</v>
      </c>
      <c r="N39" s="75">
        <f>100*(SUM(Taulukko!R48:R50)-SUM(Taulukko!R36:R38))/SUM(Taulukko!R36:R38)</f>
        <v>7.770557194465618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8.426768193896974</v>
      </c>
      <c r="Q39" s="75">
        <f>100*(SUM(Taulukko!V48:V50)-SUM(Taulukko!V36:V38))/SUM(Taulukko!V36:V38)</f>
        <v>7.6773149589296255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3.1670931316859656</v>
      </c>
      <c r="T39" s="75">
        <f>100*(SUM(Taulukko!Z48:Z50)-SUM(Taulukko!Z36:Z38))/SUM(Taulukko!Z36:Z38)</f>
        <v>2.755035709032434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9.60504865485095</v>
      </c>
      <c r="W39" s="75">
        <f>100*(SUM(Taulukko!AD48:AD50)-SUM(Taulukko!AD36:AD38))/SUM(Taulukko!AD36:AD38)</f>
        <v>9.717488418604532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11.329846674575885</v>
      </c>
      <c r="Z39" s="75">
        <f>100*(SUM(Taulukko!AH48:AH50)-SUM(Taulukko!AH36:AH38))/SUM(Taulukko!AH36:AH38)</f>
        <v>10.992173908188676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10.970118706508394</v>
      </c>
      <c r="AC39" s="75">
        <f>100*(SUM(Taulukko!AL48:AL50)-SUM(Taulukko!AL36:AL38))/SUM(Taulukko!AL36:AL38)</f>
        <v>10.265848670756656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6.285302814325075</v>
      </c>
      <c r="E40" s="77">
        <f>100*(SUM(Taulukko!F49:F51)-SUM(Taulukko!F37:F39))/SUM(Taulukko!F37:F39)</f>
        <v>5.994404440322464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4.660856384994321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12.505504183179207</v>
      </c>
      <c r="K40" s="77">
        <f>100*(SUM(Taulukko!N49:N51)-SUM(Taulukko!N37:N39))/SUM(Taulukko!N37:N39)</f>
        <v>11.754385964912272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8.07292348069473</v>
      </c>
      <c r="N40" s="77">
        <f>100*(SUM(Taulukko!R49:R51)-SUM(Taulukko!R37:R39))/SUM(Taulukko!R37:R39)</f>
        <v>7.709455296934333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8.041128383838187</v>
      </c>
      <c r="Q40" s="77">
        <f>100*(SUM(Taulukko!V49:V51)-SUM(Taulukko!V37:V39))/SUM(Taulukko!V37:V39)</f>
        <v>7.86343748566001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3.3854840572590725</v>
      </c>
      <c r="T40" s="77">
        <f>100*(SUM(Taulukko!Z49:Z51)-SUM(Taulukko!Z37:Z39))/SUM(Taulukko!Z37:Z39)</f>
        <v>2.803051223629866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9.554540144311968</v>
      </c>
      <c r="W40" s="77">
        <f>100*(SUM(Taulukko!AD49:AD51)-SUM(Taulukko!AD37:AD39))/SUM(Taulukko!AD37:AD39)</f>
        <v>9.494330159412913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11.167028092278219</v>
      </c>
      <c r="Z40" s="77">
        <f>100*(SUM(Taulukko!AH49:AH51)-SUM(Taulukko!AH37:AH39))/SUM(Taulukko!AH37:AH39)</f>
        <v>10.905083859718145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10.235580828594635</v>
      </c>
      <c r="AC40" s="77">
        <f>100*(SUM(Taulukko!AL49:AL51)-SUM(Taulukko!AL37:AL39))/SUM(Taulukko!AL37:AL39)</f>
        <v>9.6839546191248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5.4818613811046975</v>
      </c>
      <c r="E41" s="75">
        <f>100*(SUM(Taulukko!F50:F52)-SUM(Taulukko!F38:F40))/SUM(Taulukko!F38:F40)</f>
        <v>5.503527145651534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4.058624577226589</v>
      </c>
      <c r="H41" s="75">
        <f>100*(SUM(Taulukko!J50:J52)-SUM(Taulukko!J38:J40))/SUM(Taulukko!J38:J40)</f>
        <v>4.02406919894699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11.647109952194677</v>
      </c>
      <c r="K41" s="75">
        <f>100*(SUM(Taulukko!N50:N52)-SUM(Taulukko!N38:N40))/SUM(Taulukko!N38:N40)</f>
        <v>11.414930555555548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7.761742432135035</v>
      </c>
      <c r="N41" s="75">
        <f>100*(SUM(Taulukko!R50:R52)-SUM(Taulukko!R38:R40))/SUM(Taulukko!R38:R40)</f>
        <v>7.612945072872561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7.926153335015822</v>
      </c>
      <c r="Q41" s="75">
        <f>100*(SUM(Taulukko!V50:V52)-SUM(Taulukko!V38:V40))/SUM(Taulukko!V38:V40)</f>
        <v>7.958359982361986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3.086316697637858</v>
      </c>
      <c r="T41" s="75">
        <f>100*(SUM(Taulukko!Z50:Z52)-SUM(Taulukko!Z38:Z40))/SUM(Taulukko!Z38:Z40)</f>
        <v>2.7838385292237255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9.481567549501454</v>
      </c>
      <c r="W41" s="75">
        <f>100*(SUM(Taulukko!AD50:AD52)-SUM(Taulukko!AD38:AD40))/SUM(Taulukko!AD38:AD40)</f>
        <v>9.209665517849027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10.838685841079336</v>
      </c>
      <c r="Z41" s="75">
        <f>100*(SUM(Taulukko!AH50:AH52)-SUM(Taulukko!AH38:AH40))/SUM(Taulukko!AH38:AH40)</f>
        <v>10.744643559933538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9.069020866773686</v>
      </c>
      <c r="AC41" s="75">
        <f>100*(SUM(Taulukko!AL50:AL52)-SUM(Taulukko!AL38:AL40))/SUM(Taulukko!AL38:AL40)</f>
        <v>8.98876404494382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4.750397475579588</v>
      </c>
      <c r="E42" s="75">
        <f>100*(SUM(Taulukko!F51:F53)-SUM(Taulukko!F39:F41))/SUM(Taulukko!F39:F41)</f>
        <v>5.019683804295868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2.5974025974025974</v>
      </c>
      <c r="H42" s="75">
        <f>100*(SUM(Taulukko!J51:J53)-SUM(Taulukko!J39:J41))/SUM(Taulukko!J39:J41)</f>
        <v>3.320895522388051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10.625535561268213</v>
      </c>
      <c r="K42" s="75">
        <f>100*(SUM(Taulukko!N51:N53)-SUM(Taulukko!N39:N41))/SUM(Taulukko!N39:N41)</f>
        <v>11.125429553264633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7.387044097878098</v>
      </c>
      <c r="N42" s="75">
        <f>100*(SUM(Taulukko!R51:R53)-SUM(Taulukko!R39:R41))/SUM(Taulukko!R39:R41)</f>
        <v>7.5019342431533715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8.167111926312831</v>
      </c>
      <c r="Q42" s="75">
        <f>100*(SUM(Taulukko!V51:V53)-SUM(Taulukko!V39:V41))/SUM(Taulukko!V39:V41)</f>
        <v>7.999494008147258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2.681595512223669</v>
      </c>
      <c r="T42" s="75">
        <f>100*(SUM(Taulukko!Z51:Z53)-SUM(Taulukko!Z39:Z41))/SUM(Taulukko!Z39:Z41)</f>
        <v>2.7243188296620136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8.952701488209124</v>
      </c>
      <c r="W42" s="75">
        <f>100*(SUM(Taulukko!AD51:AD53)-SUM(Taulukko!AD39:AD41))/SUM(Taulukko!AD39:AD41)</f>
        <v>8.808586459592837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10.574670696337456</v>
      </c>
      <c r="Z42" s="75">
        <f>100*(SUM(Taulukko!AH51:AH53)-SUM(Taulukko!AH39:AH41))/SUM(Taulukko!AH39:AH41)</f>
        <v>10.540170025662672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8.121019108280256</v>
      </c>
      <c r="AC42" s="75">
        <f>100*(SUM(Taulukko!AL51:AL53)-SUM(Taulukko!AL39:AL41))/SUM(Taulukko!AL39:AL41)</f>
        <v>8.220810166799042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4.465562259630497</v>
      </c>
      <c r="E43" s="75">
        <f>100*(SUM(Taulukko!F52:F54)-SUM(Taulukko!F40:F42))/SUM(Taulukko!F40:F42)</f>
        <v>4.692706691849627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2.0986745213549294</v>
      </c>
      <c r="H43" s="75">
        <f>100*(SUM(Taulukko!J52:J54)-SUM(Taulukko!J40:J42))/SUM(Taulukko!J40:J42)</f>
        <v>2.8169014084506916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10.029623360135417</v>
      </c>
      <c r="K43" s="75">
        <f>100*(SUM(Taulukko!N52:N54)-SUM(Taulukko!N40:N42))/SUM(Taulukko!N40:N42)</f>
        <v>10.799319727891172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7.359853728371197</v>
      </c>
      <c r="N43" s="75">
        <f>100*(SUM(Taulukko!R52:R54)-SUM(Taulukko!R40:R42))/SUM(Taulukko!R40:R42)</f>
        <v>7.393883043949311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8.652706956603383</v>
      </c>
      <c r="Q43" s="75">
        <f>100*(SUM(Taulukko!V52:V54)-SUM(Taulukko!V40:V42))/SUM(Taulukko!V40:V42)</f>
        <v>7.95563939654925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2.290411969982063</v>
      </c>
      <c r="T43" s="75">
        <f>100*(SUM(Taulukko!Z52:Z54)-SUM(Taulukko!Z40:Z42))/SUM(Taulukko!Z40:Z42)</f>
        <v>2.671941772779918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8.216001148311264</v>
      </c>
      <c r="W43" s="75">
        <f>100*(SUM(Taulukko!AD52:AD54)-SUM(Taulukko!AD40:AD42))/SUM(Taulukko!AD40:AD42)</f>
        <v>8.342460311970743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10.366720308953077</v>
      </c>
      <c r="Z43" s="75">
        <f>100*(SUM(Taulukko!AH52:AH54)-SUM(Taulukko!AH40:AH42))/SUM(Taulukko!AH40:AH42)</f>
        <v>10.312494046095443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7.215686274509795</v>
      </c>
      <c r="AC43" s="75">
        <f>100*(SUM(Taulukko!AL52:AL54)-SUM(Taulukko!AL40:AL42))/SUM(Taulukko!AL40:AL42)</f>
        <v>7.5471698113207735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4.369414399629873</v>
      </c>
      <c r="E44" s="75">
        <f>100*(SUM(Taulukko!F53:F55)-SUM(Taulukko!F41:F43))/SUM(Taulukko!F41:F43)</f>
        <v>4.5426065398550834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2.0550458715596416</v>
      </c>
      <c r="H44" s="75">
        <f>100*(SUM(Taulukko!J53:J55)-SUM(Taulukko!J41:J43))/SUM(Taulukko!J41:J43)</f>
        <v>2.619926199262001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9.853249475890985</v>
      </c>
      <c r="K44" s="75">
        <f>100*(SUM(Taulukko!N53:N55)-SUM(Taulukko!N41:N43))/SUM(Taulukko!N41:N43)</f>
        <v>10.563973063973048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7.252829682486574</v>
      </c>
      <c r="N44" s="75">
        <f>100*(SUM(Taulukko!R53:R55)-SUM(Taulukko!R41:R43))/SUM(Taulukko!R41:R43)</f>
        <v>7.291891591760187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8.102206741823544</v>
      </c>
      <c r="Q44" s="75">
        <f>100*(SUM(Taulukko!V53:V55)-SUM(Taulukko!V41:V43))/SUM(Taulukko!V41:V43)</f>
        <v>7.78994820191096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2.2843548506099722</v>
      </c>
      <c r="T44" s="75">
        <f>100*(SUM(Taulukko!Z53:Z55)-SUM(Taulukko!Z41:Z43))/SUM(Taulukko!Z41:Z43)</f>
        <v>2.6648011879799194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7.820263157688323</v>
      </c>
      <c r="W44" s="75">
        <f>100*(SUM(Taulukko!AD53:AD55)-SUM(Taulukko!AD41:AD43))/SUM(Taulukko!AD41:AD43)</f>
        <v>7.9063794635789595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9.952736727694374</v>
      </c>
      <c r="Z44" s="75">
        <f>100*(SUM(Taulukko!AH53:AH55)-SUM(Taulukko!AH41:AH43))/SUM(Taulukko!AH41:AH43)</f>
        <v>10.079807093516864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6.594259115593461</v>
      </c>
      <c r="AC44" s="75">
        <f>100*(SUM(Taulukko!AL53:AL55)-SUM(Taulukko!AL41:AL43))/SUM(Taulukko!AL41:AL43)</f>
        <v>6.967691708836137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4.380337718378229</v>
      </c>
      <c r="E45" s="75">
        <f>100*(SUM(Taulukko!F54:F56)-SUM(Taulukko!F42:F44))/SUM(Taulukko!F42:F44)</f>
        <v>4.5357720090420255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2.2018348623853212</v>
      </c>
      <c r="H45" s="75">
        <f>100*(SUM(Taulukko!J54:J56)-SUM(Taulukko!J42:J44))/SUM(Taulukko!J42:J44)</f>
        <v>2.649006622516552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9.900166389351075</v>
      </c>
      <c r="K45" s="75">
        <f>100*(SUM(Taulukko!N54:N56)-SUM(Taulukko!N42:N44))/SUM(Taulukko!N42:N44)</f>
        <v>10.37932471863278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7.155614784859774</v>
      </c>
      <c r="N45" s="75">
        <f>100*(SUM(Taulukko!R54:R56)-SUM(Taulukko!R42:R44))/SUM(Taulukko!R42:R44)</f>
        <v>7.194338599707662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8.397444261189754</v>
      </c>
      <c r="Q45" s="75">
        <f>100*(SUM(Taulukko!V54:V56)-SUM(Taulukko!V42:V44))/SUM(Taulukko!V42:V44)</f>
        <v>7.491454087621752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2.307058451062842</v>
      </c>
      <c r="T45" s="75">
        <f>100*(SUM(Taulukko!Z54:Z56)-SUM(Taulukko!Z42:Z44))/SUM(Taulukko!Z42:Z44)</f>
        <v>2.718241130890841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7.50679170723012</v>
      </c>
      <c r="W45" s="75">
        <f>100*(SUM(Taulukko!AD54:AD56)-SUM(Taulukko!AD42:AD44))/SUM(Taulukko!AD42:AD44)</f>
        <v>7.53182131246687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9.587930298285938</v>
      </c>
      <c r="Z45" s="75">
        <f>100*(SUM(Taulukko!AH54:AH56)-SUM(Taulukko!AH42:AH44))/SUM(Taulukko!AH42:AH44)</f>
        <v>9.875901157159845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6.081601231716732</v>
      </c>
      <c r="AC45" s="75">
        <f>100*(SUM(Taulukko!AL54:AL56)-SUM(Taulukko!AL42:AL44))/SUM(Taulukko!AL42:AL44)</f>
        <v>6.602316602316611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4.62353141291729</v>
      </c>
      <c r="E46" s="75">
        <f>100*(SUM(Taulukko!F55:F57)-SUM(Taulukko!F43:F45))/SUM(Taulukko!F43:F45)</f>
        <v>4.623981616879048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2.6392961876832803</v>
      </c>
      <c r="H46" s="75">
        <f>100*(SUM(Taulukko!J55:J57)-SUM(Taulukko!J43:J45))/SUM(Taulukko!J43:J45)</f>
        <v>2.8267254038179317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10.239471511147816</v>
      </c>
      <c r="K46" s="75">
        <f>100*(SUM(Taulukko!N55:N57)-SUM(Taulukko!N43:N45))/SUM(Taulukko!N43:N45)</f>
        <v>10.326311441553088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7.019262223371787</v>
      </c>
      <c r="N46" s="75">
        <f>100*(SUM(Taulukko!R55:R57)-SUM(Taulukko!R43:R45))/SUM(Taulukko!R43:R45)</f>
        <v>7.103011833276429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6.799752086924521</v>
      </c>
      <c r="Q46" s="75">
        <f>100*(SUM(Taulukko!V55:V57)-SUM(Taulukko!V43:V45))/SUM(Taulukko!V43:V45)</f>
        <v>7.084723724639146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2.8614222781623733</v>
      </c>
      <c r="T46" s="75">
        <f>100*(SUM(Taulukko!Z55:Z57)-SUM(Taulukko!Z43:Z45))/SUM(Taulukko!Z43:Z45)</f>
        <v>2.8205449773989226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8.26512954054208</v>
      </c>
      <c r="W46" s="75">
        <f>100*(SUM(Taulukko!AD55:AD57)-SUM(Taulukko!AD43:AD45))/SUM(Taulukko!AD43:AD45)</f>
        <v>7.200588624779856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9.56854469694313</v>
      </c>
      <c r="Z46" s="75">
        <f>100*(SUM(Taulukko!AH55:AH57)-SUM(Taulukko!AH43:AH45))/SUM(Taulukko!AH43:AH45)</f>
        <v>9.725533454077576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6.204519341248559</v>
      </c>
      <c r="AC46" s="75">
        <f>100*(SUM(Taulukko!AL55:AL57)-SUM(Taulukko!AL43:AL45))/SUM(Taulukko!AL43:AL45)</f>
        <v>6.362591031046387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4.8068642432862445</v>
      </c>
      <c r="E47" s="75">
        <f>100*(SUM(Taulukko!F56:F58)-SUM(Taulukko!F44:F46))/SUM(Taulukko!F44:F46)</f>
        <v>4.726846906805308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3.2246244045437935</v>
      </c>
      <c r="H47" s="75">
        <f>100*(SUM(Taulukko!J56:J58)-SUM(Taulukko!J44:J46))/SUM(Taulukko!J44:J46)</f>
        <v>3.11469402711616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10.270049099836344</v>
      </c>
      <c r="K47" s="75">
        <f>100*(SUM(Taulukko!N56:N58)-SUM(Taulukko!N44:N46))/SUM(Taulukko!N44:N46)</f>
        <v>10.23331968890708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6.990054124768644</v>
      </c>
      <c r="N47" s="75">
        <f>100*(SUM(Taulukko!R56:R58)-SUM(Taulukko!R44:R46))/SUM(Taulukko!R44:R46)</f>
        <v>7.019167642612674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7.140524893863354</v>
      </c>
      <c r="Q47" s="75">
        <f>100*(SUM(Taulukko!V56:V58)-SUM(Taulukko!V44:V46))/SUM(Taulukko!V44:V46)</f>
        <v>6.622937122649057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3.1916960106223655</v>
      </c>
      <c r="T47" s="75">
        <f>100*(SUM(Taulukko!Z56:Z58)-SUM(Taulukko!Z44:Z46))/SUM(Taulukko!Z44:Z46)</f>
        <v>2.9358997024653783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7.7283043258669375</v>
      </c>
      <c r="W47" s="75">
        <f>100*(SUM(Taulukko!AD56:AD58)-SUM(Taulukko!AD44:AD46))/SUM(Taulukko!AD44:AD46)</f>
        <v>6.926015267911776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9.681566752579688</v>
      </c>
      <c r="Z47" s="75">
        <f>100*(SUM(Taulukko!AH56:AH58)-SUM(Taulukko!AH44:AH46))/SUM(Taulukko!AH44:AH46)</f>
        <v>9.613964337010044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6.366755623332058</v>
      </c>
      <c r="AC47" s="75">
        <f>100*(SUM(Taulukko!AL56:AL58)-SUM(Taulukko!AL44:AL46))/SUM(Taulukko!AL44:AL46)</f>
        <v>6.20479634564142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4.870477880368517</v>
      </c>
      <c r="E48" s="75">
        <f>100*(SUM(Taulukko!F57:F59)-SUM(Taulukko!F45:F47))/SUM(Taulukko!F45:F47)</f>
        <v>4.779919325320094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3.805342114892094</v>
      </c>
      <c r="H48" s="75">
        <f>100*(SUM(Taulukko!J57:J59)-SUM(Taulukko!J45:J47))/SUM(Taulukko!J45:J47)</f>
        <v>3.400365630712984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10.133765707336835</v>
      </c>
      <c r="K48" s="75">
        <f>100*(SUM(Taulukko!N57:N59)-SUM(Taulukko!N45:N47))/SUM(Taulukko!N45:N47)</f>
        <v>10.18255578093306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6.992334825234849</v>
      </c>
      <c r="N48" s="75">
        <f>100*(SUM(Taulukko!R57:R59)-SUM(Taulukko!R45:R47))/SUM(Taulukko!R45:R47)</f>
        <v>6.93904123190236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5.196644365667505</v>
      </c>
      <c r="Q48" s="75">
        <f>100*(SUM(Taulukko!V57:V59)-SUM(Taulukko!V45:V47))/SUM(Taulukko!V45:V47)</f>
        <v>6.1641632877157555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3.219146092026237</v>
      </c>
      <c r="T48" s="75">
        <f>100*(SUM(Taulukko!Z57:Z59)-SUM(Taulukko!Z45:Z47))/SUM(Taulukko!Z45:Z47)</f>
        <v>3.0368787617059554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7.605819301148544</v>
      </c>
      <c r="W48" s="75">
        <f>100*(SUM(Taulukko!AD57:AD59)-SUM(Taulukko!AD45:AD47))/SUM(Taulukko!AD45:AD47)</f>
        <v>6.762579539473796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9.688581177527878</v>
      </c>
      <c r="Z48" s="75">
        <f>100*(SUM(Taulukko!AH57:AH59)-SUM(Taulukko!AH45:AH47))/SUM(Taulukko!AH45:AH47)</f>
        <v>9.505191751437055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6.084656084656071</v>
      </c>
      <c r="AC48" s="75">
        <f>100*(SUM(Taulukko!AL57:AL59)-SUM(Taulukko!AL45:AL47))/SUM(Taulukko!AL45:AL47)</f>
        <v>6.049149338374291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4.777849200686882</v>
      </c>
      <c r="E49" s="75">
        <f>100*(SUM(Taulukko!F58:F60)-SUM(Taulukko!F46:F48))/SUM(Taulukko!F46:F48)</f>
        <v>4.7817456519210095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3.9810080350620805</v>
      </c>
      <c r="H49" s="75">
        <f>100*(SUM(Taulukko!J58:J60)-SUM(Taulukko!J46:J48))/SUM(Taulukko!J46:J48)</f>
        <v>3.6469730123997084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9.9236641221374</v>
      </c>
      <c r="K49" s="75">
        <f>100*(SUM(Taulukko!N58:N60)-SUM(Taulukko!N46:N48))/SUM(Taulukko!N46:N48)</f>
        <v>10.132689987937257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6.929860084788946</v>
      </c>
      <c r="N49" s="75">
        <f>100*(SUM(Taulukko!R58:R60)-SUM(Taulukko!R46:R48))/SUM(Taulukko!R46:R48)</f>
        <v>6.856298192633725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5.491008112554611</v>
      </c>
      <c r="Q49" s="75">
        <f>100*(SUM(Taulukko!V58:V60)-SUM(Taulukko!V46:V48))/SUM(Taulukko!V46:V48)</f>
        <v>5.78508409023656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3.1471261129369146</v>
      </c>
      <c r="T49" s="75">
        <f>100*(SUM(Taulukko!Z58:Z60)-SUM(Taulukko!Z46:Z48))/SUM(Taulukko!Z46:Z48)</f>
        <v>3.125580007481215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6.606317338646016</v>
      </c>
      <c r="W49" s="75">
        <f>100*(SUM(Taulukko!AD58:AD60)-SUM(Taulukko!AD46:AD48))/SUM(Taulukko!AD46:AD48)</f>
        <v>6.725636119538676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9.525411564168122</v>
      </c>
      <c r="Z49" s="75">
        <f>100*(SUM(Taulukko!AH58:AH60)-SUM(Taulukko!AH46:AH48))/SUM(Taulukko!AH46:AH48)</f>
        <v>9.378158255732114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6.048084147257688</v>
      </c>
      <c r="AC49" s="75">
        <f>100*(SUM(Taulukko!AL58:AL60)-SUM(Taulukko!AL46:AL48))/SUM(Taulukko!AL46:AL48)</f>
        <v>5.858054825384891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4.723585283771222</v>
      </c>
      <c r="E50" s="75">
        <f>100*(SUM(Taulukko!F59:F61)-SUM(Taulukko!F47:F49))/SUM(Taulukko!F47:F49)</f>
        <v>4.777195233730531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3.8181818181818183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9.78909669717469</v>
      </c>
      <c r="K50" s="75">
        <f>100*(SUM(Taulukko!N59:N61)-SUM(Taulukko!N47:N49))/SUM(Taulukko!N47:N49)</f>
        <v>10.207336523125981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6.887631342184683</v>
      </c>
      <c r="N50" s="75">
        <f>100*(SUM(Taulukko!R59:R61)-SUM(Taulukko!R47:R49))/SUM(Taulukko!R47:R49)</f>
        <v>6.7668454821980335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5.036222081943078</v>
      </c>
      <c r="Q50" s="75">
        <f>100*(SUM(Taulukko!V59:V61)-SUM(Taulukko!V47:V49))/SUM(Taulukko!V47:V49)</f>
        <v>5.506021971669184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3.1725281155677436</v>
      </c>
      <c r="T50" s="75">
        <f>100*(SUM(Taulukko!Z59:Z61)-SUM(Taulukko!Z47:Z49))/SUM(Taulukko!Z47:Z49)</f>
        <v>3.2170094523464114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6.960938889530208</v>
      </c>
      <c r="W50" s="75">
        <f>100*(SUM(Taulukko!AD59:AD61)-SUM(Taulukko!AD47:AD49))/SUM(Taulukko!AD47:AD49)</f>
        <v>6.751309282632817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9.310697220867866</v>
      </c>
      <c r="Z50" s="75">
        <f>100*(SUM(Taulukko!AH59:AH61)-SUM(Taulukko!AH47:AH49))/SUM(Taulukko!AH47:AH49)</f>
        <v>9.237418132620085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5.590756615728663</v>
      </c>
      <c r="AC50" s="75">
        <f>100*(SUM(Taulukko!AL59:AL61)-SUM(Taulukko!AL47:AL49))/SUM(Taulukko!AL47:AL49)</f>
        <v>5.671641791044772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4.686480491264381</v>
      </c>
      <c r="E51" s="75">
        <f>100*(SUM(Taulukko!F60:F62)-SUM(Taulukko!F48:F50))/SUM(Taulukko!F48:F50)</f>
        <v>4.820394059159987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3.6448935402381686</v>
      </c>
      <c r="H51" s="75">
        <f>100*(SUM(Taulukko!J60:J62)-SUM(Taulukko!J48:J50))/SUM(Taulukko!J48:J50)</f>
        <v>4.062386652158118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9.735908553409535</v>
      </c>
      <c r="K51" s="75">
        <f>100*(SUM(Taulukko!N60:N62)-SUM(Taulukko!N48:N50))/SUM(Taulukko!N48:N50)</f>
        <v>10.363924050632919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6.635459933315097</v>
      </c>
      <c r="N51" s="75">
        <f>100*(SUM(Taulukko!R60:R62)-SUM(Taulukko!R48:R50))/SUM(Taulukko!R48:R50)</f>
        <v>6.672713501930429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4.276755706451075</v>
      </c>
      <c r="Q51" s="75">
        <f>100*(SUM(Taulukko!V60:V62)-SUM(Taulukko!V48:V50))/SUM(Taulukko!V48:V50)</f>
        <v>5.344208998505419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3.3747073148054385</v>
      </c>
      <c r="T51" s="75">
        <f>100*(SUM(Taulukko!Z60:Z62)-SUM(Taulukko!Z48:Z50))/SUM(Taulukko!Z48:Z50)</f>
        <v>3.3182311434269964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6.857591408648132</v>
      </c>
      <c r="W51" s="75">
        <f>100*(SUM(Taulukko!AD60:AD62)-SUM(Taulukko!AD48:AD50))/SUM(Taulukko!AD48:AD50)</f>
        <v>6.756810175789543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9.128200565895051</v>
      </c>
      <c r="Z51" s="75">
        <f>100*(SUM(Taulukko!AH60:AH62)-SUM(Taulukko!AH48:AH50))/SUM(Taulukko!AH48:AH50)</f>
        <v>9.10017431208636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4.795278495020288</v>
      </c>
      <c r="AC51" s="75">
        <f>100*(SUM(Taulukko!AL60:AL62)-SUM(Taulukko!AL48:AL50))/SUM(Taulukko!AL48:AL50)</f>
        <v>5.526706231453997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4.810451285671154</v>
      </c>
      <c r="E52" s="77">
        <f>100*(SUM(Taulukko!F61:F63)-SUM(Taulukko!F49:F51))/SUM(Taulukko!F49:F51)</f>
        <v>4.954926579317519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4.344677769732078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9.902152641878686</v>
      </c>
      <c r="K52" s="77">
        <f>100*(SUM(Taulukko!N61:N63)-SUM(Taulukko!N49:N51))/SUM(Taulukko!N49:N51)</f>
        <v>10.557299843014132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6.343142458966423</v>
      </c>
      <c r="N52" s="77">
        <f>100*(SUM(Taulukko!R61:R63)-SUM(Taulukko!R49:R51))/SUM(Taulukko!R49:R51)</f>
        <v>6.587922228295695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4.555720809316985</v>
      </c>
      <c r="Q52" s="77">
        <f>100*(SUM(Taulukko!V61:V63)-SUM(Taulukko!V49:V51))/SUM(Taulukko!V49:V51)</f>
        <v>5.35278752250599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3.156327999604012</v>
      </c>
      <c r="T52" s="77">
        <f>100*(SUM(Taulukko!Z61:Z63)-SUM(Taulukko!Z49:Z51))/SUM(Taulukko!Z49:Z51)</f>
        <v>3.4365934440567547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6.697581607168769</v>
      </c>
      <c r="W52" s="77">
        <f>100*(SUM(Taulukko!AD61:AD63)-SUM(Taulukko!AD49:AD51))/SUM(Taulukko!AD49:AD51)</f>
        <v>6.745285693479174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8.76602792140521</v>
      </c>
      <c r="Z52" s="77">
        <f>100*(SUM(Taulukko!AH61:AH63)-SUM(Taulukko!AH49:AH51))/SUM(Taulukko!AH49:AH51)</f>
        <v>8.994717118447772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5.084745762711869</v>
      </c>
      <c r="AC52" s="77">
        <f>100*(SUM(Taulukko!AL61:AL63)-SUM(Taulukko!AL49:AL51))/SUM(Taulukko!AL49:AL51)</f>
        <v>5.6520132988548255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5.0985016597814825</v>
      </c>
      <c r="E53" s="75">
        <f>100*(SUM(Taulukko!F62:F64)-SUM(Taulukko!F50:F52))/SUM(Taulukko!F50:F52)</f>
        <v>5.190948683108769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4.7670639219935165</v>
      </c>
      <c r="H53" s="75">
        <f>100*(SUM(Taulukko!J62:J64)-SUM(Taulukko!J50:J52))/SUM(Taulukko!J50:J52)</f>
        <v>4.699927693420101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10.354223433242517</v>
      </c>
      <c r="K53" s="75">
        <f>100*(SUM(Taulukko!N62:N64)-SUM(Taulukko!N50:N52))/SUM(Taulukko!N50:N52)</f>
        <v>10.790806388780675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6.222113747817453</v>
      </c>
      <c r="N53" s="75">
        <f>100*(SUM(Taulukko!R62:R64)-SUM(Taulukko!R50:R52))/SUM(Taulukko!R50:R52)</f>
        <v>6.530519801934993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5.315528448546353</v>
      </c>
      <c r="Q53" s="75">
        <f>100*(SUM(Taulukko!V62:V64)-SUM(Taulukko!V50:V52))/SUM(Taulukko!V50:V52)</f>
        <v>5.506646428407169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3.173472980916532</v>
      </c>
      <c r="T53" s="75">
        <f>100*(SUM(Taulukko!Z62:Z64)-SUM(Taulukko!Z50:Z52))/SUM(Taulukko!Z50:Z52)</f>
        <v>3.5949631900126846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6.4583364020680865</v>
      </c>
      <c r="W53" s="75">
        <f>100*(SUM(Taulukko!AD62:AD64)-SUM(Taulukko!AD50:AD52))/SUM(Taulukko!AD50:AD52)</f>
        <v>6.805997444697754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8.628333484906527</v>
      </c>
      <c r="Z53" s="75">
        <f>100*(SUM(Taulukko!AH62:AH64)-SUM(Taulukko!AH50:AH52))/SUM(Taulukko!AH50:AH52)</f>
        <v>8.96148312865734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5.665930831493736</v>
      </c>
      <c r="AC53" s="75">
        <f>100*(SUM(Taulukko!AL62:AL64)-SUM(Taulukko!AL50:AL52))/SUM(Taulukko!AL50:AL52)</f>
        <v>5.964653902798207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5.456296319903581</v>
      </c>
      <c r="E54" s="75">
        <f>100*(SUM(Taulukko!F63:F65)-SUM(Taulukko!F51:F53))/SUM(Taulukko!F51:F53)</f>
        <v>5.501304204883989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5.28028933092223</v>
      </c>
      <c r="H54" s="75">
        <f>100*(SUM(Taulukko!J63:J65)-SUM(Taulukko!J51:J53))/SUM(Taulukko!J51:J53)</f>
        <v>5.092091007583974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11.037955073586367</v>
      </c>
      <c r="K54" s="75">
        <f>100*(SUM(Taulukko!N63:N65)-SUM(Taulukko!N51:N53))/SUM(Taulukko!N51:N53)</f>
        <v>11.016621569385366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6.49150899667102</v>
      </c>
      <c r="N54" s="75">
        <f>100*(SUM(Taulukko!R63:R65)-SUM(Taulukko!R51:R53))/SUM(Taulukko!R51:R53)</f>
        <v>6.50132696824542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10.593341082005063</v>
      </c>
      <c r="Q54" s="75">
        <f>100*(SUM(Taulukko!V63:V65)-SUM(Taulukko!V51:V53))/SUM(Taulukko!V51:V53)</f>
        <v>5.710663103526413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3.603305994909771</v>
      </c>
      <c r="T54" s="75">
        <f>100*(SUM(Taulukko!Z63:Z65)-SUM(Taulukko!Z51:Z53))/SUM(Taulukko!Z51:Z53)</f>
        <v>3.8044889892715927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6.9234268963269585</v>
      </c>
      <c r="W54" s="75">
        <f>100*(SUM(Taulukko!AD63:AD65)-SUM(Taulukko!AD51:AD53))/SUM(Taulukko!AD51:AD53)</f>
        <v>6.99541645867373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8.718145274729027</v>
      </c>
      <c r="Z54" s="75">
        <f>100*(SUM(Taulukko!AH63:AH65)-SUM(Taulukko!AH51:AH53))/SUM(Taulukko!AH51:AH53)</f>
        <v>9.0262942374399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6.8483063328424025</v>
      </c>
      <c r="AC54" s="75">
        <f>100*(SUM(Taulukko!AL63:AL65)-SUM(Taulukko!AL51:AL53))/SUM(Taulukko!AL51:AL53)</f>
        <v>6.348623853211014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5.834995540185956</v>
      </c>
      <c r="E55" s="75">
        <f>100*(SUM(Taulukko!F64:F66)-SUM(Taulukko!F52:F54))/SUM(Taulukko!F52:F54)</f>
        <v>5.8520856449613605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5.44536602957085</v>
      </c>
      <c r="H55" s="75">
        <f>100*(SUM(Taulukko!J64:J66)-SUM(Taulukko!J52:J54))/SUM(Taulukko!J52:J54)</f>
        <v>5.479452054794537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11.499999999999991</v>
      </c>
      <c r="K55" s="75">
        <f>100*(SUM(Taulukko!N64:N66)-SUM(Taulukko!N52:N54))/SUM(Taulukko!N52:N54)</f>
        <v>11.320030698388333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6.521819239370358</v>
      </c>
      <c r="N55" s="75">
        <f>100*(SUM(Taulukko!R64:R66)-SUM(Taulukko!R52:R54))/SUM(Taulukko!R52:R54)</f>
        <v>6.483671580115838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10.022008805709671</v>
      </c>
      <c r="Q55" s="75">
        <f>100*(SUM(Taulukko!V64:V66)-SUM(Taulukko!V52:V54))/SUM(Taulukko!V52:V54)</f>
        <v>5.9169998958620855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4.093832421870326</v>
      </c>
      <c r="T55" s="75">
        <f>100*(SUM(Taulukko!Z64:Z66)-SUM(Taulukko!Z52:Z54))/SUM(Taulukko!Z52:Z54)</f>
        <v>4.044013153793497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7.374919063341793</v>
      </c>
      <c r="W55" s="75">
        <f>100*(SUM(Taulukko!AD64:AD66)-SUM(Taulukko!AD52:AD54))/SUM(Taulukko!AD52:AD54)</f>
        <v>7.244502506828431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9.001571398079133</v>
      </c>
      <c r="Z55" s="75">
        <f>100*(SUM(Taulukko!AH64:AH66)-SUM(Taulukko!AH52:AH54))/SUM(Taulukko!AH52:AH54)</f>
        <v>9.183683047573295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6.803218727139731</v>
      </c>
      <c r="AC55" s="75">
        <f>100*(SUM(Taulukko!AL64:AL66)-SUM(Taulukko!AL52:AL54))/SUM(Taulukko!AL52:AL54)</f>
        <v>6.688596491228053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6.247170974940507</v>
      </c>
      <c r="E56" s="75">
        <f>100*(SUM(Taulukko!F65:F67)-SUM(Taulukko!F53:F55))/SUM(Taulukko!F53:F55)</f>
        <v>6.213234024428136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5.6814095649047145</v>
      </c>
      <c r="H56" s="75">
        <f>100*(SUM(Taulukko!J65:J67)-SUM(Taulukko!J53:J55))/SUM(Taulukko!J53:J55)</f>
        <v>5.897159295217539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11.984732824427473</v>
      </c>
      <c r="K56" s="75">
        <f>100*(SUM(Taulukko!N65:N67)-SUM(Taulukko!N53:N55))/SUM(Taulukko!N53:N55)</f>
        <v>11.572135515797502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6.630791717925572</v>
      </c>
      <c r="N56" s="75">
        <f>100*(SUM(Taulukko!R65:R67)-SUM(Taulukko!R53:R55))/SUM(Taulukko!R53:R55)</f>
        <v>6.461944505938395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10.412063782763598</v>
      </c>
      <c r="Q56" s="75">
        <f>100*(SUM(Taulukko!V65:V67)-SUM(Taulukko!V53:V55))/SUM(Taulukko!V53:V55)</f>
        <v>6.1558521946046865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4.597043915501217</v>
      </c>
      <c r="T56" s="75">
        <f>100*(SUM(Taulukko!Z65:Z67)-SUM(Taulukko!Z53:Z55))/SUM(Taulukko!Z53:Z55)</f>
        <v>4.2767039660166315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7.573764398364686</v>
      </c>
      <c r="W56" s="75">
        <f>100*(SUM(Taulukko!AD65:AD67)-SUM(Taulukko!AD53:AD55))/SUM(Taulukko!AD53:AD55)</f>
        <v>7.451127363555905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9.542322149649591</v>
      </c>
      <c r="Z56" s="75">
        <f>100*(SUM(Taulukko!AH65:AH67)-SUM(Taulukko!AH53:AH55))/SUM(Taulukko!AH53:AH55)</f>
        <v>9.396120069676325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6.986899563318795</v>
      </c>
      <c r="AC56" s="75">
        <f>100*(SUM(Taulukko!AL65:AL67)-SUM(Taulukko!AL53:AL55))/SUM(Taulukko!AL53:AL55)</f>
        <v>6.986899563318773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6.810542230177683</v>
      </c>
      <c r="E57" s="75">
        <f>100*(SUM(Taulukko!F66:F68)-SUM(Taulukko!F54:F56))/SUM(Taulukko!F54:F56)</f>
        <v>6.505869719214478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6.642728904847397</v>
      </c>
      <c r="H57" s="75">
        <f>100*(SUM(Taulukko!J66:J68)-SUM(Taulukko!J54:J56))/SUM(Taulukko!J54:J56)</f>
        <v>6.308243727598574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12.37698713096139</v>
      </c>
      <c r="K57" s="75">
        <f>100*(SUM(Taulukko!N66:N68)-SUM(Taulukko!N54:N56))/SUM(Taulukko!N54:N56)</f>
        <v>11.820241691842904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6.552018171837663</v>
      </c>
      <c r="N57" s="75">
        <f>100*(SUM(Taulukko!R66:R68)-SUM(Taulukko!R54:R56))/SUM(Taulukko!R54:R56)</f>
        <v>6.427796308713801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5.957400955943231</v>
      </c>
      <c r="Q57" s="75">
        <f>100*(SUM(Taulukko!V66:V68)-SUM(Taulukko!V54:V56))/SUM(Taulukko!V54:V56)</f>
        <v>6.454730389546611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4.877411377910167</v>
      </c>
      <c r="T57" s="75">
        <f>100*(SUM(Taulukko!Z66:Z68)-SUM(Taulukko!Z54:Z56))/SUM(Taulukko!Z54:Z56)</f>
        <v>4.469564144500458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7.616394508236418</v>
      </c>
      <c r="W57" s="75">
        <f>100*(SUM(Taulukko!AD66:AD68)-SUM(Taulukko!AD54:AD56))/SUM(Taulukko!AD54:AD56)</f>
        <v>7.586361949017969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9.862543796955778</v>
      </c>
      <c r="Z57" s="75">
        <f>100*(SUM(Taulukko!AH66:AH68)-SUM(Taulukko!AH54:AH56))/SUM(Taulukko!AH54:AH56)</f>
        <v>9.609027268020352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7.402031930333808</v>
      </c>
      <c r="AC57" s="75">
        <f>100*(SUM(Taulukko!AL66:AL68)-SUM(Taulukko!AL54:AL56))/SUM(Taulukko!AL54:AL56)</f>
        <v>7.279971024990933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6.762121196995404</v>
      </c>
      <c r="E58" s="75">
        <f>100*(SUM(Taulukko!F67:F69)-SUM(Taulukko!F55:F57))/SUM(Taulukko!F55:F57)</f>
        <v>6.650714734964037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6.892857142857147</v>
      </c>
      <c r="H58" s="75">
        <f>100*(SUM(Taulukko!J67:J69)-SUM(Taulukko!J55:J57))/SUM(Taulukko!J55:J57)</f>
        <v>6.676187076044266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12.097378277153542</v>
      </c>
      <c r="K58" s="75">
        <f>100*(SUM(Taulukko!N67:N69)-SUM(Taulukko!N55:N57))/SUM(Taulukko!N55:N57)</f>
        <v>11.943092474728557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6.543203075156879</v>
      </c>
      <c r="N58" s="75">
        <f>100*(SUM(Taulukko!R67:R69)-SUM(Taulukko!R55:R57))/SUM(Taulukko!R55:R57)</f>
        <v>6.37836784797229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7.2539914380710835</v>
      </c>
      <c r="Q58" s="75">
        <f>100*(SUM(Taulukko!V67:V69)-SUM(Taulukko!V55:V57))/SUM(Taulukko!V55:V57)</f>
        <v>6.7844205310763845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4.866729899707001</v>
      </c>
      <c r="T58" s="75">
        <f>100*(SUM(Taulukko!Z67:Z69)-SUM(Taulukko!Z55:Z57))/SUM(Taulukko!Z55:Z57)</f>
        <v>4.609932052386968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6.674335815997485</v>
      </c>
      <c r="W58" s="75">
        <f>100*(SUM(Taulukko!AD67:AD69)-SUM(Taulukko!AD55:AD57))/SUM(Taulukko!AD55:AD57)</f>
        <v>7.663911397805521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10.015604115599295</v>
      </c>
      <c r="Z58" s="75">
        <f>100*(SUM(Taulukko!AH67:AH69)-SUM(Taulukko!AH55:AH57))/SUM(Taulukko!AH55:AH57)</f>
        <v>9.788620684329791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7.645149657410743</v>
      </c>
      <c r="AC58" s="75">
        <f>100*(SUM(Taulukko!AL67:AL69)-SUM(Taulukko!AL55:AL57))/SUM(Taulukko!AL55:AL57)</f>
        <v>7.5675675675675675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6.6779012654514</v>
      </c>
      <c r="E59" s="75">
        <f>100*(SUM(Taulukko!F68:F70)-SUM(Taulukko!F56:F58))/SUM(Taulukko!F56:F58)</f>
        <v>6.695583313739929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7.028753993610228</v>
      </c>
      <c r="H59" s="75">
        <f>100*(SUM(Taulukko!J68:J70)-SUM(Taulukko!J56:J58))/SUM(Taulukko!J56:J58)</f>
        <v>6.894100923951663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11.836734693877542</v>
      </c>
      <c r="K59" s="75">
        <f>100*(SUM(Taulukko!N68:N70)-SUM(Taulukko!N56:N58))/SUM(Taulukko!N56:N58)</f>
        <v>12.105458596360922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6.335007133292748</v>
      </c>
      <c r="N59" s="75">
        <f>100*(SUM(Taulukko!R68:R70)-SUM(Taulukko!R56:R58))/SUM(Taulukko!R56:R58)</f>
        <v>6.31708915071707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6.873820024488392</v>
      </c>
      <c r="Q59" s="75">
        <f>100*(SUM(Taulukko!V68:V70)-SUM(Taulukko!V56:V58))/SUM(Taulukko!V56:V58)</f>
        <v>7.096279743644397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4.685100220531784</v>
      </c>
      <c r="T59" s="75">
        <f>100*(SUM(Taulukko!Z68:Z70)-SUM(Taulukko!Z56:Z58))/SUM(Taulukko!Z56:Z58)</f>
        <v>4.713228190811685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6.891805961401126</v>
      </c>
      <c r="W59" s="75">
        <f>100*(SUM(Taulukko!AD68:AD70)-SUM(Taulukko!AD56:AD58))/SUM(Taulukko!AD56:AD58)</f>
        <v>7.66587100554313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9.957615211518865</v>
      </c>
      <c r="Z59" s="75">
        <f>100*(SUM(Taulukko!AH68:AH70)-SUM(Taulukko!AH56:AH58))/SUM(Taulukko!AH56:AH58)</f>
        <v>9.938747622099617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7.706093189964157</v>
      </c>
      <c r="AC59" s="75">
        <f>100*(SUM(Taulukko!AL68:AL70)-SUM(Taulukko!AL56:AL58))/SUM(Taulukko!AL56:AL58)</f>
        <v>7.84946236559139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6.553849253225627</v>
      </c>
      <c r="E60" s="75">
        <f>100*(SUM(Taulukko!F69:F71)-SUM(Taulukko!F57:F59))/SUM(Taulukko!F57:F59)</f>
        <v>6.768168492843252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6.767712372224155</v>
      </c>
      <c r="H60" s="75">
        <f>100*(SUM(Taulukko!J69:J71)-SUM(Taulukko!J57:J59))/SUM(Taulukko!J57:J59)</f>
        <v>7.036775106082028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11.961722488038278</v>
      </c>
      <c r="K60" s="75">
        <f>100*(SUM(Taulukko!N69:N71)-SUM(Taulukko!N57:N59))/SUM(Taulukko!N57:N59)</f>
        <v>12.187039764359337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6.092315602521793</v>
      </c>
      <c r="N60" s="75">
        <f>100*(SUM(Taulukko!R69:R71)-SUM(Taulukko!R57:R59))/SUM(Taulukko!R57:R59)</f>
        <v>6.256033677813474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7.831925259671501</v>
      </c>
      <c r="Q60" s="75">
        <f>100*(SUM(Taulukko!V69:V71)-SUM(Taulukko!V57:V59))/SUM(Taulukko!V57:V59)</f>
        <v>7.3735011460798425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4.694766821969586</v>
      </c>
      <c r="T60" s="75">
        <f>100*(SUM(Taulukko!Z69:Z71)-SUM(Taulukko!Z57:Z59))/SUM(Taulukko!Z57:Z59)</f>
        <v>4.80581952836652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6.67347893496826</v>
      </c>
      <c r="W60" s="75">
        <f>100*(SUM(Taulukko!AD69:AD71)-SUM(Taulukko!AD57:AD59))/SUM(Taulukko!AD57:AD59)</f>
        <v>7.552688790524776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10.000170085075098</v>
      </c>
      <c r="Z60" s="75">
        <f>100*(SUM(Taulukko!AH69:AH71)-SUM(Taulukko!AH57:AH59))/SUM(Taulukko!AH57:AH59)</f>
        <v>10.087079889168416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8.086925543284643</v>
      </c>
      <c r="AC60" s="75">
        <f>100*(SUM(Taulukko!AL69:AL71)-SUM(Taulukko!AL57:AL59))/SUM(Taulukko!AL57:AL59)</f>
        <v>8.163992869875214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6.889538007502388</v>
      </c>
      <c r="E61" s="75">
        <f>100*(SUM(Taulukko!F70:F72)-SUM(Taulukko!F58:F60))/SUM(Taulukko!F58:F60)</f>
        <v>6.939557918420723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7.0600632244467745</v>
      </c>
      <c r="H61" s="75">
        <f>100*(SUM(Taulukko!J70:J72)-SUM(Taulukko!J58:J60))/SUM(Taulukko!J58:J60)</f>
        <v>7.142857142857147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12.317251461988299</v>
      </c>
      <c r="K61" s="75">
        <f>100*(SUM(Taulukko!N70:N72)-SUM(Taulukko!N58:N60))/SUM(Taulukko!N58:N60)</f>
        <v>12.303760496531599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5.991768742182742</v>
      </c>
      <c r="N61" s="75">
        <f>100*(SUM(Taulukko!R70:R72)-SUM(Taulukko!R58:R60))/SUM(Taulukko!R58:R60)</f>
        <v>6.2114986859523995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7.606314993179133</v>
      </c>
      <c r="Q61" s="75">
        <f>100*(SUM(Taulukko!V70:V72)-SUM(Taulukko!V58:V60))/SUM(Taulukko!V58:V60)</f>
        <v>7.601829045794549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4.684705305547789</v>
      </c>
      <c r="T61" s="75">
        <f>100*(SUM(Taulukko!Z70:Z72)-SUM(Taulukko!Z58:Z60))/SUM(Taulukko!Z58:Z60)</f>
        <v>4.907247780311678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7.321040061797078</v>
      </c>
      <c r="W61" s="75">
        <f>100*(SUM(Taulukko!AD70:AD72)-SUM(Taulukko!AD58:AD60))/SUM(Taulukko!AD58:AD60)</f>
        <v>7.350242795979564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10.0338029970386</v>
      </c>
      <c r="Z61" s="75">
        <f>100*(SUM(Taulukko!AH70:AH72)-SUM(Taulukko!AH58:AH60))/SUM(Taulukko!AH58:AH60)</f>
        <v>10.262892591797335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8.25363088912507</v>
      </c>
      <c r="AC61" s="75">
        <f>100*(SUM(Taulukko!AL70:AL72)-SUM(Taulukko!AL58:AL60))/SUM(Taulukko!AL58:AL60)</f>
        <v>8.513657325292657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7.1201553546958785</v>
      </c>
      <c r="E62" s="75">
        <f>100*(SUM(Taulukko!F71:F73)-SUM(Taulukko!F59:F61))/SUM(Taulukko!F59:F61)</f>
        <v>7.188121763679581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7.135362014690464</v>
      </c>
      <c r="H62" s="75">
        <f>100*(SUM(Taulukko!J71:J73)-SUM(Taulukko!J59:J61))/SUM(Taulukko!J59:J61)</f>
        <v>7.3204903677758235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12.468285610728518</v>
      </c>
      <c r="K62" s="75">
        <f>100*(SUM(Taulukko!N71:N73)-SUM(Taulukko!N59:N61))/SUM(Taulukko!N59:N61)</f>
        <v>12.301013024602026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5.961569873115959</v>
      </c>
      <c r="N62" s="75">
        <f>100*(SUM(Taulukko!R71:R73)-SUM(Taulukko!R59:R61))/SUM(Taulukko!R59:R61)</f>
        <v>6.191529864344579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7.990721873712165</v>
      </c>
      <c r="Q62" s="75">
        <f>100*(SUM(Taulukko!V71:V73)-SUM(Taulukko!V59:V61))/SUM(Taulukko!V59:V61)</f>
        <v>7.777964680974002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4.910786629199943</v>
      </c>
      <c r="T62" s="75">
        <f>100*(SUM(Taulukko!Z71:Z73)-SUM(Taulukko!Z59:Z61))/SUM(Taulukko!Z59:Z61)</f>
        <v>5.0244251272656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6.920474344317282</v>
      </c>
      <c r="W62" s="75">
        <f>100*(SUM(Taulukko!AD71:AD73)-SUM(Taulukko!AD59:AD61))/SUM(Taulukko!AD59:AD61)</f>
        <v>7.1442129372512175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10.285524859828161</v>
      </c>
      <c r="Z62" s="75">
        <f>100*(SUM(Taulukko!AH71:AH73)-SUM(Taulukko!AH59:AH61))/SUM(Taulukko!AH59:AH61)</f>
        <v>10.483865783547142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8.965760677726806</v>
      </c>
      <c r="AC62" s="75">
        <f>100*(SUM(Taulukko!AL71:AL73)-SUM(Taulukko!AL59:AL61))/SUM(Taulukko!AL59:AL61)</f>
        <v>8.89830508474576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7.40238538029585</v>
      </c>
      <c r="E63" s="75">
        <f>100*(SUM(Taulukko!F72:F74)-SUM(Taulukko!F60:F62))/SUM(Taulukko!F60:F62)</f>
        <v>7.4937988434729945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7.277158774373272</v>
      </c>
      <c r="H63" s="75">
        <f>100*(SUM(Taulukko!J72:J74)-SUM(Taulukko!J60:J62))/SUM(Taulukko!J60:J62)</f>
        <v>7.493900313698154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12.5359195402299</v>
      </c>
      <c r="K63" s="75">
        <f>100*(SUM(Taulukko!N72:N74)-SUM(Taulukko!N60:N62))/SUM(Taulukko!N60:N62)</f>
        <v>12.258064516129028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6.159641123989912</v>
      </c>
      <c r="N63" s="75">
        <f>100*(SUM(Taulukko!R72:R74)-SUM(Taulukko!R60:R62))/SUM(Taulukko!R60:R62)</f>
        <v>6.192486501894359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9.159681397415872</v>
      </c>
      <c r="Q63" s="75">
        <f>100*(SUM(Taulukko!V72:V74)-SUM(Taulukko!V60:V62))/SUM(Taulukko!V60:V62)</f>
        <v>7.850671940946902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4.92078700459906</v>
      </c>
      <c r="T63" s="75">
        <f>100*(SUM(Taulukko!Z72:Z74)-SUM(Taulukko!Z60:Z62))/SUM(Taulukko!Z60:Z62)</f>
        <v>5.157937512591607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6.990352431856369</v>
      </c>
      <c r="W63" s="75">
        <f>100*(SUM(Taulukko!AD72:AD74)-SUM(Taulukko!AD60:AD62))/SUM(Taulukko!AD60:AD62)</f>
        <v>6.979249557932654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10.619489415246662</v>
      </c>
      <c r="Z63" s="75">
        <f>100*(SUM(Taulukko!AH72:AH74)-SUM(Taulukko!AH60:AH62))/SUM(Taulukko!AH60:AH62)</f>
        <v>10.745933692103279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9.257303766279461</v>
      </c>
      <c r="AC63" s="75">
        <f>100*(SUM(Taulukko!AL72:AL74)-SUM(Taulukko!AL60:AL62))/SUM(Taulukko!AL60:AL62)</f>
        <v>9.27943760984182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7.887685079978705</v>
      </c>
      <c r="E64" s="77">
        <f>100*(SUM(Taulukko!F73:F75)-SUM(Taulukko!F61:F63))/SUM(Taulukko!F61:F63)</f>
        <v>7.843048820173933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7.660311958405554</v>
      </c>
      <c r="H64" s="77">
        <f>100*(SUM(Taulukko!J73:J75)-SUM(Taulukko!J61:J63))/SUM(Taulukko!J61:J63)</f>
        <v>7.772380291464274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12.891737891737888</v>
      </c>
      <c r="K64" s="77">
        <f>100*(SUM(Taulukko!N73:N75)-SUM(Taulukko!N61:N63))/SUM(Taulukko!N61:N63)</f>
        <v>12.105076322328706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6.372630016837348</v>
      </c>
      <c r="N64" s="77">
        <f>100*(SUM(Taulukko!R73:R75)-SUM(Taulukko!R61:R63))/SUM(Taulukko!R61:R63)</f>
        <v>6.196248779105867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8.75419608422273</v>
      </c>
      <c r="Q64" s="77">
        <f>100*(SUM(Taulukko!V73:V75)-SUM(Taulukko!V61:V63))/SUM(Taulukko!V61:V63)</f>
        <v>7.7227650458273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5.36263742289615</v>
      </c>
      <c r="T64" s="77">
        <f>100*(SUM(Taulukko!Z73:Z75)-SUM(Taulukko!Z61:Z63))/SUM(Taulukko!Z61:Z63)</f>
        <v>5.300844873543048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6.931103480748325</v>
      </c>
      <c r="W64" s="77">
        <f>100*(SUM(Taulukko!AD73:AD75)-SUM(Taulukko!AD61:AD63))/SUM(Taulukko!AD61:AD63)</f>
        <v>6.807913929575656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11.21098498165775</v>
      </c>
      <c r="Z64" s="77">
        <f>100*(SUM(Taulukko!AH73:AH75)-SUM(Taulukko!AH61:AH63))/SUM(Taulukko!AH61:AH63)</f>
        <v>11.0159469603858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9.782608695652186</v>
      </c>
      <c r="AC64" s="77">
        <f>100*(SUM(Taulukko!AL73:AL75)-SUM(Taulukko!AL61:AL63))/SUM(Taulukko!AL61:AL63)</f>
        <v>9.615384615384615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8.425554839923947</v>
      </c>
      <c r="E65" s="75">
        <f>100*(SUM(Taulukko!F74:F76)-SUM(Taulukko!F62:F64))/SUM(Taulukko!F62:F64)</f>
        <v>8.13912868181092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8.204067562909325</v>
      </c>
      <c r="H65" s="75">
        <f>100*(SUM(Taulukko!J74:J76)-SUM(Taulukko!J62:J64))/SUM(Taulukko!J62:J64)</f>
        <v>7.9765193370165814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12.945326278659609</v>
      </c>
      <c r="K65" s="75">
        <f>100*(SUM(Taulukko!N74:N76)-SUM(Taulukko!N62:N64))/SUM(Taulukko!N62:N64)</f>
        <v>11.884669479606192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6.580340617193921</v>
      </c>
      <c r="N65" s="75">
        <f>100*(SUM(Taulukko!R74:R76)-SUM(Taulukko!R62:R64))/SUM(Taulukko!R62:R64)</f>
        <v>6.177884870914991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14.217175789348325</v>
      </c>
      <c r="Q65" s="75">
        <f>100*(SUM(Taulukko!V74:V76)-SUM(Taulukko!V62:V64))/SUM(Taulukko!V62:V64)</f>
        <v>7.377562319624036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5.860079805097189</v>
      </c>
      <c r="T65" s="75">
        <f>100*(SUM(Taulukko!Z74:Z76)-SUM(Taulukko!Z62:Z64))/SUM(Taulukko!Z62:Z64)</f>
        <v>5.423232065669841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6.8029775782271615</v>
      </c>
      <c r="W65" s="75">
        <f>100*(SUM(Taulukko!AD74:AD76)-SUM(Taulukko!AD62:AD64))/SUM(Taulukko!AD62:AD64)</f>
        <v>6.558081056329664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11.579142795591197</v>
      </c>
      <c r="Z65" s="75">
        <f>100*(SUM(Taulukko!AH74:AH76)-SUM(Taulukko!AH62:AH64))/SUM(Taulukko!AH62:AH64)</f>
        <v>11.240802323675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10.236768802228426</v>
      </c>
      <c r="AC65" s="75">
        <f>100*(SUM(Taulukko!AL74:AL76)-SUM(Taulukko!AL62:AL64))/SUM(Taulukko!AL62:AL64)</f>
        <v>9.833217512161248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8.618345522998277</v>
      </c>
      <c r="E66" s="75">
        <f>100*(SUM(Taulukko!F75:F77)-SUM(Taulukko!F63:F65))/SUM(Taulukko!F63:F65)</f>
        <v>8.242131422042823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8.691171418756445</v>
      </c>
      <c r="H66" s="75">
        <f>100*(SUM(Taulukko!J75:J77)-SUM(Taulukko!J63:J65))/SUM(Taulukko!J63:J65)</f>
        <v>8.10996563573884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12.34740146494595</v>
      </c>
      <c r="K66" s="75">
        <f>100*(SUM(Taulukko!N75:N77)-SUM(Taulukko!N63:N65))/SUM(Taulukko!N63:N65)</f>
        <v>11.49025069637883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6.212395454331469</v>
      </c>
      <c r="N66" s="75">
        <f>100*(SUM(Taulukko!R75:R77)-SUM(Taulukko!R63:R65))/SUM(Taulukko!R63:R65)</f>
        <v>6.1274823339183575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11.832607744231774</v>
      </c>
      <c r="Q66" s="75">
        <f>100*(SUM(Taulukko!V75:V77)-SUM(Taulukko!V63:V65))/SUM(Taulukko!V63:V65)</f>
        <v>6.891638519216156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5.748328811948978</v>
      </c>
      <c r="T66" s="75">
        <f>100*(SUM(Taulukko!Z75:Z77)-SUM(Taulukko!Z63:Z65))/SUM(Taulukko!Z63:Z65)</f>
        <v>5.495878838813043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6.117543793480603</v>
      </c>
      <c r="W66" s="75">
        <f>100*(SUM(Taulukko!AD75:AD77)-SUM(Taulukko!AD63:AD65))/SUM(Taulukko!AD63:AD65)</f>
        <v>6.2375720414821885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11.54713835413029</v>
      </c>
      <c r="Z66" s="75">
        <f>100*(SUM(Taulukko!AH75:AH77)-SUM(Taulukko!AH63:AH65))/SUM(Taulukko!AH63:AH65)</f>
        <v>11.391905492171617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9.993108201240524</v>
      </c>
      <c r="AC66" s="75">
        <f>100*(SUM(Taulukko!AL75:AL77)-SUM(Taulukko!AL63:AL65))/SUM(Taulukko!AL63:AL65)</f>
        <v>9.868875086266398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8.389746373155216</v>
      </c>
      <c r="E67" s="75">
        <f>100*(SUM(Taulukko!F76:F78)-SUM(Taulukko!F64:F66))/SUM(Taulukko!F64:F66)</f>
        <v>8.082717343082331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8.686730506155964</v>
      </c>
      <c r="H67" s="75">
        <f>100*(SUM(Taulukko!J76:J78)-SUM(Taulukko!J64:J66))/SUM(Taulukko!J64:J66)</f>
        <v>7.963089542036895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11.45222490513972</v>
      </c>
      <c r="K67" s="75">
        <f>100*(SUM(Taulukko!N76:N78)-SUM(Taulukko!N64:N66))/SUM(Taulukko!N64:N66)</f>
        <v>10.961737331954481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6.143072458734836</v>
      </c>
      <c r="N67" s="75">
        <f>100*(SUM(Taulukko!R76:R78)-SUM(Taulukko!R64:R66))/SUM(Taulukko!R64:R66)</f>
        <v>6.056040464997266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13.797493352984983</v>
      </c>
      <c r="Q67" s="75">
        <f>100*(SUM(Taulukko!V76:V78)-SUM(Taulukko!V64:V66))/SUM(Taulukko!V64:V66)</f>
        <v>6.378443788975741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5.622664359217447</v>
      </c>
      <c r="T67" s="75">
        <f>100*(SUM(Taulukko!Z76:Z78)-SUM(Taulukko!Z64:Z66))/SUM(Taulukko!Z64:Z66)</f>
        <v>5.522863382976394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5.8376648523857995</v>
      </c>
      <c r="W67" s="75">
        <f>100*(SUM(Taulukko!AD76:AD78)-SUM(Taulukko!AD64:AD66))/SUM(Taulukko!AD64:AD66)</f>
        <v>5.93215005784617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11.59735158777057</v>
      </c>
      <c r="Z67" s="75">
        <f>100*(SUM(Taulukko!AH76:AH78)-SUM(Taulukko!AH64:AH66))/SUM(Taulukko!AH64:AH66)</f>
        <v>11.480556816462377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10.102739726027398</v>
      </c>
      <c r="AC67" s="75">
        <f>100*(SUM(Taulukko!AL76:AL78)-SUM(Taulukko!AL64:AL66))/SUM(Taulukko!AL64:AL66)</f>
        <v>9.729359369647153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7.730534138386343</v>
      </c>
      <c r="E68" s="75">
        <f>100*(SUM(Taulukko!F77:F79)-SUM(Taulukko!F65:F67))/SUM(Taulukko!F65:F67)</f>
        <v>7.7323421585283665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8.06396733582851</v>
      </c>
      <c r="H68" s="75">
        <f>100*(SUM(Taulukko!J77:J79)-SUM(Taulukko!J65:J67))/SUM(Taulukko!J65:J67)</f>
        <v>7.572156196943976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10.327198364008204</v>
      </c>
      <c r="K68" s="75">
        <f>100*(SUM(Taulukko!N77:N79)-SUM(Taulukko!N65:N67))/SUM(Taulukko!N65:N67)</f>
        <v>10.303650631183892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5.754715041519207</v>
      </c>
      <c r="N68" s="75">
        <f>100*(SUM(Taulukko!R77:R79)-SUM(Taulukko!R65:R67))/SUM(Taulukko!R65:R67)</f>
        <v>5.981819998541706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8.813894188809586</v>
      </c>
      <c r="Q68" s="75">
        <f>100*(SUM(Taulukko!V77:V79)-SUM(Taulukko!V65:V67))/SUM(Taulukko!V65:V67)</f>
        <v>5.937416786721379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5.2429202914639745</v>
      </c>
      <c r="T68" s="75">
        <f>100*(SUM(Taulukko!Z77:Z79)-SUM(Taulukko!Z65:Z67))/SUM(Taulukko!Z65:Z67)</f>
        <v>5.534783011635055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5.556070206851508</v>
      </c>
      <c r="W68" s="75">
        <f>100*(SUM(Taulukko!AD77:AD79)-SUM(Taulukko!AD65:AD67))/SUM(Taulukko!AD65:AD67)</f>
        <v>5.700459711222153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11.437690407596158</v>
      </c>
      <c r="Z68" s="75">
        <f>100*(SUM(Taulukko!AH77:AH79)-SUM(Taulukko!AH65:AH67))/SUM(Taulukko!AH65:AH67)</f>
        <v>11.531806331267976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9.319727891156456</v>
      </c>
      <c r="AC68" s="75">
        <f>100*(SUM(Taulukko!AL77:AL79)-SUM(Taulukko!AL65:AL67))/SUM(Taulukko!AL65:AL67)</f>
        <v>9.489795918367339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7.254221115741977</v>
      </c>
      <c r="E69" s="75">
        <f>100*(SUM(Taulukko!F78:F80)-SUM(Taulukko!F66:F68))/SUM(Taulukko!F66:F68)</f>
        <v>7.343583574046442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7.003367003367006</v>
      </c>
      <c r="H69" s="75">
        <f>100*(SUM(Taulukko!J78:J80)-SUM(Taulukko!J66:J68))/SUM(Taulukko!J66:J68)</f>
        <v>6.979096426163159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9.329740653418675</v>
      </c>
      <c r="K69" s="75">
        <f>100*(SUM(Taulukko!N78:N80)-SUM(Taulukko!N66:N68))/SUM(Taulukko!N66:N68)</f>
        <v>9.625126646403242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5.694659053976959</v>
      </c>
      <c r="N69" s="75">
        <f>100*(SUM(Taulukko!R78:R80)-SUM(Taulukko!R66:R68))/SUM(Taulukko!R66:R68)</f>
        <v>5.922441089269176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10.05251414888985</v>
      </c>
      <c r="Q69" s="75">
        <f>100*(SUM(Taulukko!V78:V80)-SUM(Taulukko!V66:V68))/SUM(Taulukko!V66:V68)</f>
        <v>5.667638357413093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5.36088440659982</v>
      </c>
      <c r="T69" s="75">
        <f>100*(SUM(Taulukko!Z78:Z80)-SUM(Taulukko!Z66:Z68))/SUM(Taulukko!Z66:Z68)</f>
        <v>5.559900564716981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5.521836354384676</v>
      </c>
      <c r="W69" s="75">
        <f>100*(SUM(Taulukko!AD78:AD80)-SUM(Taulukko!AD66:AD68))/SUM(Taulukko!AD66:AD68)</f>
        <v>5.544965069313754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11.700331013983668</v>
      </c>
      <c r="Z69" s="75">
        <f>100*(SUM(Taulukko!AH78:AH80)-SUM(Taulukko!AH66:AH68))/SUM(Taulukko!AH66:AH68)</f>
        <v>11.559642079270468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9.222972972972975</v>
      </c>
      <c r="AC69" s="75">
        <f>100*(SUM(Taulukko!AL78:AL80)-SUM(Taulukko!AL66:AL68))/SUM(Taulukko!AL66:AL68)</f>
        <v>9.182984469952732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6.880571410060786</v>
      </c>
      <c r="E70" s="75">
        <f>100*(SUM(Taulukko!F79:F81)-SUM(Taulukko!F67:F69))/SUM(Taulukko!F67:F69)</f>
        <v>7.0220148588847255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6.2145005011693835</v>
      </c>
      <c r="H70" s="75">
        <f>100*(SUM(Taulukko!J79:J81)-SUM(Taulukko!J67:J69))/SUM(Taulukko!J67:J69)</f>
        <v>6.32530120481927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8.95422652856668</v>
      </c>
      <c r="K70" s="75">
        <f>100*(SUM(Taulukko!N79:N81)-SUM(Taulukko!N67:N69))/SUM(Taulukko!N67:N69)</f>
        <v>8.92976588628764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5.580480976671735</v>
      </c>
      <c r="N70" s="75">
        <f>100*(SUM(Taulukko!R79:R81)-SUM(Taulukko!R67:R69))/SUM(Taulukko!R67:R69)</f>
        <v>5.889221362780549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9.120864850826221</v>
      </c>
      <c r="Q70" s="75">
        <f>100*(SUM(Taulukko!V79:V81)-SUM(Taulukko!V67:V69))/SUM(Taulukko!V67:V69)</f>
        <v>5.601641921573969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5.34374965619532</v>
      </c>
      <c r="T70" s="75">
        <f>100*(SUM(Taulukko!Z79:Z81)-SUM(Taulukko!Z67:Z69))/SUM(Taulukko!Z67:Z69)</f>
        <v>5.608428629034823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5.359514015979011</v>
      </c>
      <c r="W70" s="75">
        <f>100*(SUM(Taulukko!AD79:AD81)-SUM(Taulukko!AD67:AD69))/SUM(Taulukko!AD67:AD69)</f>
        <v>5.449368412400671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11.426003639072038</v>
      </c>
      <c r="Z70" s="75">
        <f>100*(SUM(Taulukko!AH79:AH81)-SUM(Taulukko!AH67:AH69))/SUM(Taulukko!AH67:AH69)</f>
        <v>11.567720798694065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8.743718592964832</v>
      </c>
      <c r="AC70" s="75">
        <f>100*(SUM(Taulukko!AL79:AL81)-SUM(Taulukko!AL67:AL69))/SUM(Taulukko!AL67:AL69)</f>
        <v>8.877721943048575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6.848905570133193</v>
      </c>
      <c r="E71" s="75">
        <f>100*(SUM(Taulukko!F80:F82)-SUM(Taulukko!F68:F70))/SUM(Taulukko!F68:F70)</f>
        <v>6.758119052739249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5.638474295190713</v>
      </c>
      <c r="H71" s="75">
        <f>100*(SUM(Taulukko!J80:J82)-SUM(Taulukko!J68:J70))/SUM(Taulukko!J68:J70)</f>
        <v>5.718085106382994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8.759124087591234</v>
      </c>
      <c r="K71" s="75">
        <f>100*(SUM(Taulukko!N80:N82)-SUM(Taulukko!N68:N70))/SUM(Taulukko!N68:N70)</f>
        <v>8.181517058628701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5.858854417654006</v>
      </c>
      <c r="N71" s="75">
        <f>100*(SUM(Taulukko!R80:R82)-SUM(Taulukko!R68:R70))/SUM(Taulukko!R68:R70)</f>
        <v>5.877657849708749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8.87887370657357</v>
      </c>
      <c r="Q71" s="75">
        <f>100*(SUM(Taulukko!V80:V82)-SUM(Taulukko!V68:V70))/SUM(Taulukko!V68:V70)</f>
        <v>5.6333262307845855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5.661086016466089</v>
      </c>
      <c r="T71" s="75">
        <f>100*(SUM(Taulukko!Z80:Z82)-SUM(Taulukko!Z68:Z70))/SUM(Taulukko!Z68:Z70)</f>
        <v>5.672006664572906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5.363860455233344</v>
      </c>
      <c r="W71" s="75">
        <f>100*(SUM(Taulukko!AD80:AD82)-SUM(Taulukko!AD68:AD70))/SUM(Taulukko!AD68:AD70)</f>
        <v>5.406438658546308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11.467494372692073</v>
      </c>
      <c r="Z71" s="75">
        <f>100*(SUM(Taulukko!AH80:AH82)-SUM(Taulukko!AH68:AH70))/SUM(Taulukko!AH68:AH70)</f>
        <v>11.5744252792473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9.051580698835272</v>
      </c>
      <c r="AC71" s="75">
        <f>100*(SUM(Taulukko!AL80:AL82)-SUM(Taulukko!AL68:AL70))/SUM(Taulukko!AL68:AL70)</f>
        <v>8.541043536058506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6.516910384218741</v>
      </c>
      <c r="E72" s="75">
        <f>100*(SUM(Taulukko!F81:F83)-SUM(Taulukko!F69:F71))/SUM(Taulukko!F69:F71)</f>
        <v>6.481964980930556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5.08418620006604</v>
      </c>
      <c r="H72" s="75">
        <f>100*(SUM(Taulukko!J81:J83)-SUM(Taulukko!J69:J71))/SUM(Taulukko!J69:J71)</f>
        <v>5.120581433762801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7.856673241288638</v>
      </c>
      <c r="K72" s="75">
        <f>100*(SUM(Taulukko!N81:N83)-SUM(Taulukko!N69:N71))/SUM(Taulukko!N69:N71)</f>
        <v>7.417131604857245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6.0119636786160005</v>
      </c>
      <c r="N72" s="75">
        <f>100*(SUM(Taulukko!R81:R83)-SUM(Taulukko!R69:R71))/SUM(Taulukko!R69:R71)</f>
        <v>5.868003839406873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8.055676949120187</v>
      </c>
      <c r="Q72" s="75">
        <f>100*(SUM(Taulukko!V81:V83)-SUM(Taulukko!V69:V71))/SUM(Taulukko!V69:V71)</f>
        <v>5.6328317045386616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5.736825371592084</v>
      </c>
      <c r="T72" s="75">
        <f>100*(SUM(Taulukko!Z81:Z83)-SUM(Taulukko!Z69:Z71))/SUM(Taulukko!Z69:Z71)</f>
        <v>5.734837089410305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5.402675004802832</v>
      </c>
      <c r="W72" s="75">
        <f>100*(SUM(Taulukko!AD81:AD83)-SUM(Taulukko!AD69:AD71))/SUM(Taulukko!AD69:AD71)</f>
        <v>5.39959162196239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11.313436371173095</v>
      </c>
      <c r="Z72" s="75">
        <f>100*(SUM(Taulukko!AH81:AH83)-SUM(Taulukko!AH69:AH71))/SUM(Taulukko!AH69:AH71)</f>
        <v>11.601533575765549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8.272907053394867</v>
      </c>
      <c r="AC72" s="75">
        <f>100*(SUM(Taulukko!AL81:AL83)-SUM(Taulukko!AL69:AL71))/SUM(Taulukko!AL69:AL71)</f>
        <v>8.108108108108116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6.258603526501348</v>
      </c>
      <c r="E73" s="75">
        <f>100*(SUM(Taulukko!F82:F84)-SUM(Taulukko!F70:F72))/SUM(Taulukko!F70:F72)</f>
        <v>6.155832550315734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4.5603674540682535</v>
      </c>
      <c r="H73" s="75">
        <f>100*(SUM(Taulukko!J82:J84)-SUM(Taulukko!J70:J72))/SUM(Taulukko!J70:J72)</f>
        <v>4.532019704433482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6.801171493654402</v>
      </c>
      <c r="K73" s="75">
        <f>100*(SUM(Taulukko!N82:N84)-SUM(Taulukko!N70:N72))/SUM(Taulukko!N70:N72)</f>
        <v>6.566970091027286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6.088813881124426</v>
      </c>
      <c r="N73" s="75">
        <f>100*(SUM(Taulukko!R82:R84)-SUM(Taulukko!R70:R72))/SUM(Taulukko!R70:R72)</f>
        <v>5.838814976827262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7.280852590780337</v>
      </c>
      <c r="Q73" s="75">
        <f>100*(SUM(Taulukko!V82:V84)-SUM(Taulukko!V70:V72))/SUM(Taulukko!V70:V72)</f>
        <v>5.557358590541796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6.126122555479591</v>
      </c>
      <c r="T73" s="75">
        <f>100*(SUM(Taulukko!Z82:Z84)-SUM(Taulukko!Z70:Z72))/SUM(Taulukko!Z70:Z72)</f>
        <v>5.7739257812500115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5.534626496079252</v>
      </c>
      <c r="W73" s="75">
        <f>100*(SUM(Taulukko!AD82:AD84)-SUM(Taulukko!AD70:AD72))/SUM(Taulukko!AD70:AD72)</f>
        <v>5.384493712598539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11.734149152564516</v>
      </c>
      <c r="Z73" s="75">
        <f>100*(SUM(Taulukko!AH82:AH84)-SUM(Taulukko!AH70:AH72))/SUM(Taulukko!AH70:AH72)</f>
        <v>11.6457034002244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7.853403141361256</v>
      </c>
      <c r="AC73" s="75">
        <f>100*(SUM(Taulukko!AL82:AL84)-SUM(Taulukko!AL70:AL72))/SUM(Taulukko!AL70:AL72)</f>
        <v>7.584177835894098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5.935950777591278</v>
      </c>
      <c r="E74" s="75">
        <f>100*(SUM(Taulukko!F83:F85)-SUM(Taulukko!F71:F73))/SUM(Taulukko!F71:F73)</f>
        <v>5.747546699224997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4.211557296767867</v>
      </c>
      <c r="H74" s="75">
        <f>100*(SUM(Taulukko!J83:J85)-SUM(Taulukko!J71:J73))/SUM(Taulukko!J71:J73)</f>
        <v>3.883812010443857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5.833064776023211</v>
      </c>
      <c r="K74" s="75">
        <f>100*(SUM(Taulukko!N83:N85)-SUM(Taulukko!N71:N73))/SUM(Taulukko!N71:N73)</f>
        <v>5.702319587628881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6.026625384966051</v>
      </c>
      <c r="N74" s="75">
        <f>100*(SUM(Taulukko!R83:R85)-SUM(Taulukko!R71:R73))/SUM(Taulukko!R71:R73)</f>
        <v>5.778446450462505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6.681410007539511</v>
      </c>
      <c r="Q74" s="75">
        <f>100*(SUM(Taulukko!V83:V85)-SUM(Taulukko!V71:V73))/SUM(Taulukko!V71:V73)</f>
        <v>5.414829619727165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6.019495329928543</v>
      </c>
      <c r="T74" s="75">
        <f>100*(SUM(Taulukko!Z83:Z85)-SUM(Taulukko!Z71:Z73))/SUM(Taulukko!Z71:Z73)</f>
        <v>5.768415935569255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5.449517815984248</v>
      </c>
      <c r="W74" s="75">
        <f>100*(SUM(Taulukko!AD83:AD85)-SUM(Taulukko!AD71:AD73))/SUM(Taulukko!AD71:AD73)</f>
        <v>5.314646772828373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11.87886239363251</v>
      </c>
      <c r="Z74" s="75">
        <f>100*(SUM(Taulukko!AH83:AH85)-SUM(Taulukko!AH71:AH73))/SUM(Taulukko!AH71:AH73)</f>
        <v>11.66720002068767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6.932296728215108</v>
      </c>
      <c r="AC74" s="75">
        <f>100*(SUM(Taulukko!AL83:AL85)-SUM(Taulukko!AL71:AL73))/SUM(Taulukko!AL71:AL73)</f>
        <v>7.003891050583666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5.410034416875622</v>
      </c>
      <c r="E75" s="75">
        <f>100*(SUM(Taulukko!F84:F86)-SUM(Taulukko!F72:F74))/SUM(Taulukko!F72:F74)</f>
        <v>5.207364158888954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3.602726387536503</v>
      </c>
      <c r="H75" s="75">
        <f>100*(SUM(Taulukko!J84:J86)-SUM(Taulukko!J72:J74))/SUM(Taulukko!J72:J74)</f>
        <v>3.145265888456565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4.755825087775306</v>
      </c>
      <c r="K75" s="75">
        <f>100*(SUM(Taulukko!N84:N86)-SUM(Taulukko!N72:N74))/SUM(Taulukko!N72:N74)</f>
        <v>4.789272030651359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5.7850619944509925</v>
      </c>
      <c r="N75" s="75">
        <f>100*(SUM(Taulukko!R84:R86)-SUM(Taulukko!R72:R74))/SUM(Taulukko!R72:R74)</f>
        <v>5.687448019438687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5.2177885760813325</v>
      </c>
      <c r="Q75" s="75">
        <f>100*(SUM(Taulukko!V84:V86)-SUM(Taulukko!V72:V74))/SUM(Taulukko!V72:V74)</f>
        <v>5.259641803361894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5.896980345580136</v>
      </c>
      <c r="T75" s="75">
        <f>100*(SUM(Taulukko!Z84:Z86)-SUM(Taulukko!Z72:Z74))/SUM(Taulukko!Z72:Z74)</f>
        <v>5.7151544278470325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5.1385117139374605</v>
      </c>
      <c r="W75" s="75">
        <f>100*(SUM(Taulukko!AD84:AD86)-SUM(Taulukko!AD72:AD74))/SUM(Taulukko!AD72:AD74)</f>
        <v>5.201013557639559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11.821665684037836</v>
      </c>
      <c r="Z75" s="75">
        <f>100*(SUM(Taulukko!AH84:AH86)-SUM(Taulukko!AH72:AH74))/SUM(Taulukko!AH72:AH74)</f>
        <v>11.63282233245695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6.443298969072184</v>
      </c>
      <c r="AC75" s="75">
        <f>100*(SUM(Taulukko!AL84:AL86)-SUM(Taulukko!AL72:AL74))/SUM(Taulukko!AL72:AL74)</f>
        <v>6.400771952396281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4.610993664308072</v>
      </c>
      <c r="E76" s="77">
        <f>100*(SUM(Taulukko!F85:F87)-SUM(Taulukko!F73:F75))/SUM(Taulukko!F73:F75)</f>
        <v>4.540541236118431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2.38248551191242</v>
      </c>
      <c r="H76" s="77">
        <f>100*(SUM(Taulukko!J85:J87)-SUM(Taulukko!J73:J75))/SUM(Taulukko!J73:J75)</f>
        <v>2.2858982614294803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3.2492113564668625</v>
      </c>
      <c r="K76" s="77">
        <f>100*(SUM(Taulukko!N85:N87)-SUM(Taulukko!N73:N75))/SUM(Taulukko!N73:N75)</f>
        <v>3.958201393286909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5.655959658197258</v>
      </c>
      <c r="N76" s="77">
        <f>100*(SUM(Taulukko!R85:R87)-SUM(Taulukko!R73:R75))/SUM(Taulukko!R73:R75)</f>
        <v>5.575478280623755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5.113742080162949</v>
      </c>
      <c r="Q76" s="77">
        <f>100*(SUM(Taulukko!V85:V87)-SUM(Taulukko!V73:V75))/SUM(Taulukko!V73:V75)</f>
        <v>5.177651737401381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5.618858338022783</v>
      </c>
      <c r="T76" s="77">
        <f>100*(SUM(Taulukko!Z85:Z87)-SUM(Taulukko!Z73:Z75))/SUM(Taulukko!Z73:Z75)</f>
        <v>5.629738083618024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5.026732055051121</v>
      </c>
      <c r="W76" s="77">
        <f>100*(SUM(Taulukko!AD85:AD87)-SUM(Taulukko!AD73:AD75))/SUM(Taulukko!AD73:AD75)</f>
        <v>5.099417181603367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11.556511040929431</v>
      </c>
      <c r="Z76" s="77">
        <f>100*(SUM(Taulukko!AH85:AH87)-SUM(Taulukko!AH73:AH75))/SUM(Taulukko!AH73:AH75)</f>
        <v>11.546977800617967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5.87671670392845</v>
      </c>
      <c r="AC76" s="77">
        <f>100*(SUM(Taulukko!AL85:AL87)-SUM(Taulukko!AL73:AL75))/SUM(Taulukko!AL73:AL75)</f>
        <v>5.805422647527926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3.459006316030874</v>
      </c>
      <c r="E77" s="75">
        <f>100*(SUM(Taulukko!F86:F88)-SUM(Taulukko!F74:F76))/SUM(Taulukko!F74:F76)</f>
        <v>3.8981974188646924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0.7645747053201766</v>
      </c>
      <c r="H77" s="75">
        <f>100*(SUM(Taulukko!J86:J88)-SUM(Taulukko!J74:J76))/SUM(Taulukko!J74:J76)</f>
        <v>1.4710585225455597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2.1236727045596537</v>
      </c>
      <c r="K77" s="75">
        <f>100*(SUM(Taulukko!N86:N88)-SUM(Taulukko!N74:N76))/SUM(Taulukko!N74:N76)</f>
        <v>3.2369578881206826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5.24653662843719</v>
      </c>
      <c r="N77" s="75">
        <f>100*(SUM(Taulukko!R86:R88)-SUM(Taulukko!R74:R76))/SUM(Taulukko!R74:R76)</f>
        <v>5.456947054986078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-1.182083271814563</v>
      </c>
      <c r="Q77" s="75">
        <f>100*(SUM(Taulukko!V86:V88)-SUM(Taulukko!V74:V76))/SUM(Taulukko!V74:V76)</f>
        <v>5.233515546591052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5.200808921395081</v>
      </c>
      <c r="T77" s="75">
        <f>100*(SUM(Taulukko!Z86:Z88)-SUM(Taulukko!Z74:Z76))/SUM(Taulukko!Z74:Z76)</f>
        <v>5.539689940552505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4.972454422676441</v>
      </c>
      <c r="W77" s="75">
        <f>100*(SUM(Taulukko!AD86:AD88)-SUM(Taulukko!AD74:AD76))/SUM(Taulukko!AD74:AD76)</f>
        <v>5.0397835052213695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11.285907135905571</v>
      </c>
      <c r="Z77" s="75">
        <f>100*(SUM(Taulukko!AH86:AH88)-SUM(Taulukko!AH74:AH76))/SUM(Taulukko!AH74:AH76)</f>
        <v>11.440512852743387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4.801010739102965</v>
      </c>
      <c r="AC77" s="75">
        <f>100*(SUM(Taulukko!AL86:AL88)-SUM(Taulukko!AL74:AL76))/SUM(Taulukko!AL74:AL76)</f>
        <v>5.25150268902245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3.114279842547059</v>
      </c>
      <c r="E78" s="75">
        <f>100*(SUM(Taulukko!F87:F89)-SUM(Taulukko!F75:F77))/SUM(Taulukko!F75:F77)</f>
        <v>3.493419321291224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-0.09481668773702735</v>
      </c>
      <c r="H78" s="75">
        <f>100*(SUM(Taulukko!J87:J89)-SUM(Taulukko!J75:J77))/SUM(Taulukko!J75:J77)</f>
        <v>0.858232676414491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1.8317292766221598</v>
      </c>
      <c r="K78" s="75">
        <f>100*(SUM(Taulukko!N87:N89)-SUM(Taulukko!N75:N77))/SUM(Taulukko!N75:N77)</f>
        <v>2.7170518425983725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5.289037483821037</v>
      </c>
      <c r="N78" s="75">
        <f>100*(SUM(Taulukko!R87:R89)-SUM(Taulukko!R75:R77))/SUM(Taulukko!R75:R77)</f>
        <v>5.345071984417044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-3.3435864420520742</v>
      </c>
      <c r="Q78" s="75">
        <f>100*(SUM(Taulukko!V87:V89)-SUM(Taulukko!V75:V77))/SUM(Taulukko!V75:V77)</f>
        <v>5.433578439311957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5.383662370677871</v>
      </c>
      <c r="T78" s="75">
        <f>100*(SUM(Taulukko!Z87:Z89)-SUM(Taulukko!Z75:Z77))/SUM(Taulukko!Z75:Z77)</f>
        <v>5.466539480383867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5.114137546648583</v>
      </c>
      <c r="W78" s="75">
        <f>100*(SUM(Taulukko!AD87:AD89)-SUM(Taulukko!AD75:AD77))/SUM(Taulukko!AD75:AD77)</f>
        <v>5.000290189655055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11.379524018595852</v>
      </c>
      <c r="Z78" s="75">
        <f>100*(SUM(Taulukko!AH87:AH89)-SUM(Taulukko!AH75:AH77))/SUM(Taulukko!AH75:AH77)</f>
        <v>11.331363617966547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4.855889724310777</v>
      </c>
      <c r="AC78" s="75">
        <f>100*(SUM(Taulukko!AL87:AL89)-SUM(Taulukko!AL75:AL77))/SUM(Taulukko!AL75:AL77)</f>
        <v>4.8680904522612884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3.041950673280467</v>
      </c>
      <c r="E79" s="75">
        <f>100*(SUM(Taulukko!F88:F90)-SUM(Taulukko!F76:F78))/SUM(Taulukko!F76:F78)</f>
        <v>3.3944667573203984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-0.18879798615480362</v>
      </c>
      <c r="H79" s="75">
        <f>100*(SUM(Taulukko!J88:J90)-SUM(Taulukko!J76:J78))/SUM(Taulukko!J76:J78)</f>
        <v>0.6014561570117234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1.9189105540080433</v>
      </c>
      <c r="K79" s="75">
        <f>100*(SUM(Taulukko!N88:N90)-SUM(Taulukko!N76:N78))/SUM(Taulukko!N76:N78)</f>
        <v>2.298850574712637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5.0651516797566405</v>
      </c>
      <c r="N79" s="75">
        <f>100*(SUM(Taulukko!R88:R90)-SUM(Taulukko!R76:R78))/SUM(Taulukko!R76:R78)</f>
        <v>5.243472056466184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-4.784395027793222</v>
      </c>
      <c r="Q79" s="75">
        <f>100*(SUM(Taulukko!V88:V90)-SUM(Taulukko!V76:V78))/SUM(Taulukko!V76:V78)</f>
        <v>5.663779731127201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5.375231124683937</v>
      </c>
      <c r="T79" s="75">
        <f>100*(SUM(Taulukko!Z88:Z90)-SUM(Taulukko!Z76:Z78))/SUM(Taulukko!Z76:Z78)</f>
        <v>5.40465978680337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4.900838563638222</v>
      </c>
      <c r="W79" s="75">
        <f>100*(SUM(Taulukko!AD88:AD90)-SUM(Taulukko!AD76:AD78))/SUM(Taulukko!AD76:AD78)</f>
        <v>4.9533088424189335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11.257489831099102</v>
      </c>
      <c r="Z79" s="75">
        <f>100*(SUM(Taulukko!AH88:AH90)-SUM(Taulukko!AH76:AH78))/SUM(Taulukko!AH76:AH78)</f>
        <v>11.209170185791278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4.167962674961113</v>
      </c>
      <c r="AC79" s="75">
        <f>100*(SUM(Taulukko!AL88:AL90)-SUM(Taulukko!AL76:AL78))/SUM(Taulukko!AL76:AL78)</f>
        <v>4.589447393068994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3.6964968313047026</v>
      </c>
      <c r="E80" s="75">
        <f>100*(SUM(Taulukko!F89:F91)-SUM(Taulukko!F77:F79))/SUM(Taulukko!F77:F79)</f>
        <v>3.4614477717519603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0.5667506297229076</v>
      </c>
      <c r="H80" s="75">
        <f>100*(SUM(Taulukko!J89:J91)-SUM(Taulukko!J77:J79))/SUM(Taulukko!J77:J79)</f>
        <v>0.5681818181818218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2.0389249304911847</v>
      </c>
      <c r="K80" s="75">
        <f>100*(SUM(Taulukko!N89:N91)-SUM(Taulukko!N77:N79))/SUM(Taulukko!N77:N79)</f>
        <v>1.9795855242808467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5.343119757272885</v>
      </c>
      <c r="N80" s="75">
        <f>100*(SUM(Taulukko!R89:R91)-SUM(Taulukko!R77:R79))/SUM(Taulukko!R77:R79)</f>
        <v>5.144637180769417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-0.4657066441016023</v>
      </c>
      <c r="Q80" s="75">
        <f>100*(SUM(Taulukko!V89:V91)-SUM(Taulukko!V77:V79))/SUM(Taulukko!V77:V79)</f>
        <v>5.74933776755158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5.622628602845528</v>
      </c>
      <c r="T80" s="75">
        <f>100*(SUM(Taulukko!Z89:Z91)-SUM(Taulukko!Z77:Z79))/SUM(Taulukko!Z77:Z79)</f>
        <v>5.332486045293723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4.974840732709604</v>
      </c>
      <c r="W80" s="75">
        <f>100*(SUM(Taulukko!AD89:AD91)-SUM(Taulukko!AD77:AD79))/SUM(Taulukko!AD77:AD79)</f>
        <v>4.8994717791960225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11.169498934651495</v>
      </c>
      <c r="Z80" s="75">
        <f>100*(SUM(Taulukko!AH89:AH91)-SUM(Taulukko!AH77:AH79))/SUM(Taulukko!AH77:AH79)</f>
        <v>11.06152901011374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4.729309271935298</v>
      </c>
      <c r="AC80" s="75">
        <f>100*(SUM(Taulukko!AL89:AL91)-SUM(Taulukko!AL77:AL79))/SUM(Taulukko!AL77:AL79)</f>
        <v>4.4113078595837365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3.601769246190873</v>
      </c>
      <c r="E81" s="75">
        <f>100*(SUM(Taulukko!F90:F92)-SUM(Taulukko!F78:F80))/SUM(Taulukko!F78:F80)</f>
        <v>3.4804274923997927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0.8495909376966609</v>
      </c>
      <c r="H81" s="75">
        <f>100*(SUM(Taulukko!J90:J92)-SUM(Taulukko!J78:J80))/SUM(Taulukko!J78:J80)</f>
        <v>0.6303183107469272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1.8176216882316627</v>
      </c>
      <c r="K81" s="75">
        <f>100*(SUM(Taulukko!N90:N92)-SUM(Taulukko!N78:N80))/SUM(Taulukko!N78:N80)</f>
        <v>1.6635859519408431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5.297178942023922</v>
      </c>
      <c r="N81" s="75">
        <f>100*(SUM(Taulukko!R90:R92)-SUM(Taulukko!R78:R80))/SUM(Taulukko!R78:R80)</f>
        <v>5.029962903072398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1.7396437268985014</v>
      </c>
      <c r="Q81" s="75">
        <f>100*(SUM(Taulukko!V90:V92)-SUM(Taulukko!V78:V80))/SUM(Taulukko!V78:V80)</f>
        <v>5.550812916808408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5.286664293161772</v>
      </c>
      <c r="T81" s="75">
        <f>100*(SUM(Taulukko!Z90:Z92)-SUM(Taulukko!Z78:Z80))/SUM(Taulukko!Z78:Z80)</f>
        <v>5.236575613291215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4.85625956144823</v>
      </c>
      <c r="W81" s="75">
        <f>100*(SUM(Taulukko!AD90:AD92)-SUM(Taulukko!AD78:AD80))/SUM(Taulukko!AD78:AD80)</f>
        <v>4.8339811109943875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10.65799818566676</v>
      </c>
      <c r="Z81" s="75">
        <f>100*(SUM(Taulukko!AH90:AH92)-SUM(Taulukko!AH78:AH80))/SUM(Taulukko!AH78:AH80)</f>
        <v>10.903336210682546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4.2375502629136985</v>
      </c>
      <c r="AC81" s="75">
        <f>100*(SUM(Taulukko!AL90:AL92)-SUM(Taulukko!AL78:AL80))/SUM(Taulukko!AL78:AL80)</f>
        <v>4.236239950525679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3.5635613741817647</v>
      </c>
      <c r="E82" s="75">
        <f>100*(SUM(Taulukko!F91:F93)-SUM(Taulukko!F79:F81))/SUM(Taulukko!F79:F81)</f>
        <v>3.3646231940648055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0.9751494180559996</v>
      </c>
      <c r="H82" s="75">
        <f>100*(SUM(Taulukko!J91:J93)-SUM(Taulukko!J79:J81))/SUM(Taulukko!J79:J81)</f>
        <v>0.6610009442870705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1.3186139221097681</v>
      </c>
      <c r="K82" s="75">
        <f>100*(SUM(Taulukko!N91:N93)-SUM(Taulukko!N79:N81))/SUM(Taulukko!N79:N81)</f>
        <v>1.3816395455940873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5.196389132007757</v>
      </c>
      <c r="N82" s="75">
        <f>100*(SUM(Taulukko!R91:R93)-SUM(Taulukko!R79:R81))/SUM(Taulukko!R79:R81)</f>
        <v>4.8847917541130235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1.7924879137225709</v>
      </c>
      <c r="Q82" s="75">
        <f>100*(SUM(Taulukko!V91:V93)-SUM(Taulukko!V79:V81))/SUM(Taulukko!V79:V81)</f>
        <v>5.067864061248391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5.2218329583107845</v>
      </c>
      <c r="T82" s="75">
        <f>100*(SUM(Taulukko!Z91:Z93)-SUM(Taulukko!Z79:Z81))/SUM(Taulukko!Z79:Z81)</f>
        <v>5.121951219512186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4.824443083251069</v>
      </c>
      <c r="W82" s="75">
        <f>100*(SUM(Taulukko!AD91:AD93)-SUM(Taulukko!AD79:AD81))/SUM(Taulukko!AD79:AD81)</f>
        <v>4.7537570935637445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10.69468133663246</v>
      </c>
      <c r="Z82" s="75">
        <f>100*(SUM(Taulukko!AH91:AH93)-SUM(Taulukko!AH79:AH81))/SUM(Taulukko!AH79:AH81)</f>
        <v>10.761116247793556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4.1589648798521255</v>
      </c>
      <c r="AC82" s="75">
        <f>100*(SUM(Taulukko!AL91:AL93)-SUM(Taulukko!AL79:AL81))/SUM(Taulukko!AL79:AL81)</f>
        <v>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3.0131493052317397</v>
      </c>
      <c r="E83" s="75">
        <f>100*(SUM(Taulukko!F92:F94)-SUM(Taulukko!F80:F82))/SUM(Taulukko!F80:F82)</f>
        <v>3.1787444426456055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0.596546310832018</v>
      </c>
      <c r="H83" s="75">
        <f>100*(SUM(Taulukko!J92:J94)-SUM(Taulukko!J80:J82))/SUM(Taulukko!J80:J82)</f>
        <v>0.6603773584905732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0.6711409395973295</v>
      </c>
      <c r="K83" s="75">
        <f>100*(SUM(Taulukko!N92:N94)-SUM(Taulukko!N80:N82))/SUM(Taulukko!N80:N82)</f>
        <v>1.1941212492345306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4.775778277304061</v>
      </c>
      <c r="N83" s="75">
        <f>100*(SUM(Taulukko!R92:R94)-SUM(Taulukko!R80:R82))/SUM(Taulukko!R80:R82)</f>
        <v>4.71348743415536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1.4596393467997932</v>
      </c>
      <c r="Q83" s="75">
        <f>100*(SUM(Taulukko!V92:V94)-SUM(Taulukko!V80:V82))/SUM(Taulukko!V80:V82)</f>
        <v>4.451330324549087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4.929016996284908</v>
      </c>
      <c r="T83" s="75">
        <f>100*(SUM(Taulukko!Z92:Z94)-SUM(Taulukko!Z80:Z82))/SUM(Taulukko!Z80:Z82)</f>
        <v>5.00152696750551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4.523764438553287</v>
      </c>
      <c r="W83" s="75">
        <f>100*(SUM(Taulukko!AD92:AD94)-SUM(Taulukko!AD80:AD82))/SUM(Taulukko!AD80:AD82)</f>
        <v>4.686332083350411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10.66517790680362</v>
      </c>
      <c r="Z83" s="75">
        <f>100*(SUM(Taulukko!AH92:AH94)-SUM(Taulukko!AH80:AH82))/SUM(Taulukko!AH80:AH82)</f>
        <v>10.630067693223246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3.356728715288374</v>
      </c>
      <c r="AC83" s="75">
        <f>100*(SUM(Taulukko!AL92:AL94)-SUM(Taulukko!AL80:AL82))/SUM(Taulukko!AL80:AL82)</f>
        <v>3.735456215554191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2.9784144085994675</v>
      </c>
      <c r="E84" s="75">
        <f>100*(SUM(Taulukko!F93:F95)-SUM(Taulukko!F81:F83))/SUM(Taulukko!F81:F83)</f>
        <v>3.0273967925857526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0.6597549481621005</v>
      </c>
      <c r="H84" s="75">
        <f>100*(SUM(Taulukko!J93:J95)-SUM(Taulukko!J81:J83))/SUM(Taulukko!J81:J83)</f>
        <v>0.7228158390949124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0.5790917403230653</v>
      </c>
      <c r="K84" s="75">
        <f>100*(SUM(Taulukko!N93:N95)-SUM(Taulukko!N81:N83))/SUM(Taulukko!N81:N83)</f>
        <v>1.0693553315001354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4.442890064388808</v>
      </c>
      <c r="N84" s="75">
        <f>100*(SUM(Taulukko!R93:R95)-SUM(Taulukko!R81:R83))/SUM(Taulukko!R81:R83)</f>
        <v>4.536373839723143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1.3357258631857225</v>
      </c>
      <c r="Q84" s="75">
        <f>100*(SUM(Taulukko!V93:V95)-SUM(Taulukko!V81:V83))/SUM(Taulukko!V81:V83)</f>
        <v>3.860210069592241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4.8987364767936405</v>
      </c>
      <c r="T84" s="75">
        <f>100*(SUM(Taulukko!Z93:Z95)-SUM(Taulukko!Z81:Z83))/SUM(Taulukko!Z81:Z83)</f>
        <v>4.884514509715453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4.617603710675407</v>
      </c>
      <c r="W84" s="75">
        <f>100*(SUM(Taulukko!AD93:AD95)-SUM(Taulukko!AD81:AD83))/SUM(Taulukko!AD81:AD83)</f>
        <v>4.675230072185064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10.821178939279744</v>
      </c>
      <c r="Z84" s="75">
        <f>100*(SUM(Taulukko!AH93:AH95)-SUM(Taulukko!AH81:AH83))/SUM(Taulukko!AH81:AH83)</f>
        <v>10.473935326346567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3.3181126331811193</v>
      </c>
      <c r="AC84" s="75">
        <f>100*(SUM(Taulukko!AL93:AL95)-SUM(Taulukko!AL81:AL83))/SUM(Taulukko!AL81:AL83)</f>
        <v>3.5670731707317214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2.7415430184490543</v>
      </c>
      <c r="E85" s="75">
        <f>100*(SUM(Taulukko!F94:F96)-SUM(Taulukko!F82:F84))/SUM(Taulukko!F82:F84)</f>
        <v>2.972316357953046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0.5647944775651118</v>
      </c>
      <c r="H85" s="75">
        <f>100*(SUM(Taulukko!J94:J96)-SUM(Taulukko!J82:J84))/SUM(Taulukko!J82:J84)</f>
        <v>0.8796732642161699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0.6398537477147976</v>
      </c>
      <c r="K85" s="75">
        <f>100*(SUM(Taulukko!N94:N96)-SUM(Taulukko!N82:N84))/SUM(Taulukko!N82:N84)</f>
        <v>1.0677242220866383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4.182098381844839</v>
      </c>
      <c r="N85" s="75">
        <f>100*(SUM(Taulukko!R94:R96)-SUM(Taulukko!R82:R84))/SUM(Taulukko!R82:R84)</f>
        <v>4.374212221651634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1.6838927675221826</v>
      </c>
      <c r="Q85" s="75">
        <f>100*(SUM(Taulukko!V94:V96)-SUM(Taulukko!V82:V84))/SUM(Taulukko!V82:V84)</f>
        <v>3.359467404569863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4.535707727882437</v>
      </c>
      <c r="T85" s="75">
        <f>100*(SUM(Taulukko!Z94:Z96)-SUM(Taulukko!Z82:Z84))/SUM(Taulukko!Z82:Z84)</f>
        <v>4.782520547090647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4.689680200727057</v>
      </c>
      <c r="W85" s="75">
        <f>100*(SUM(Taulukko!AD94:AD96)-SUM(Taulukko!AD82:AD84))/SUM(Taulukko!AD82:AD84)</f>
        <v>4.721016622681378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10.341714005189694</v>
      </c>
      <c r="Z85" s="75">
        <f>100*(SUM(Taulukko!AH94:AH96)-SUM(Taulukko!AH82:AH84))/SUM(Taulukko!AH82:AH84)</f>
        <v>10.270254477459313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3.2766990291261995</v>
      </c>
      <c r="AC85" s="75">
        <f>100*(SUM(Taulukko!AL94:AL96)-SUM(Taulukko!AL82:AL84))/SUM(Taulukko!AL82:AL84)</f>
        <v>3.555150410209659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2.894462633100874</v>
      </c>
      <c r="E86" s="75">
        <f>100*(SUM(Taulukko!F95:F97)-SUM(Taulukko!F83:F85))/SUM(Taulukko!F83:F85)</f>
        <v>3.0463559803413087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0.9398496240601504</v>
      </c>
      <c r="H86" s="75">
        <f>100*(SUM(Taulukko!J95:J97)-SUM(Taulukko!J83:J85))/SUM(Taulukko!J83:J85)</f>
        <v>1.1624253848570676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0.7917174177831983</v>
      </c>
      <c r="K86" s="75">
        <f>100*(SUM(Taulukko!N95:N97)-SUM(Taulukko!N83:N85))/SUM(Taulukko!N83:N85)</f>
        <v>1.1581834806461306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4.008079883194336</v>
      </c>
      <c r="N86" s="75">
        <f>100*(SUM(Taulukko!R95:R97)-SUM(Taulukko!R83:R85))/SUM(Taulukko!R83:R85)</f>
        <v>4.2412561084065965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1.813716052986222</v>
      </c>
      <c r="Q86" s="75">
        <f>100*(SUM(Taulukko!V95:V97)-SUM(Taulukko!V83:V85))/SUM(Taulukko!V83:V85)</f>
        <v>2.9361420343091247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4.514653093361941</v>
      </c>
      <c r="T86" s="75">
        <f>100*(SUM(Taulukko!Z95:Z97)-SUM(Taulukko!Z83:Z85))/SUM(Taulukko!Z83:Z85)</f>
        <v>4.71005828957217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4.86045068613174</v>
      </c>
      <c r="W86" s="75">
        <f>100*(SUM(Taulukko!AD95:AD97)-SUM(Taulukko!AD83:AD85))/SUM(Taulukko!AD83:AD85)</f>
        <v>4.788516531783269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9.927874048538975</v>
      </c>
      <c r="Z86" s="75">
        <f>100*(SUM(Taulukko!AH95:AH97)-SUM(Taulukko!AH83:AH85))/SUM(Taulukko!AH83:AH85)</f>
        <v>10.04553388699606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3.3020296879733344</v>
      </c>
      <c r="AC86" s="75">
        <f>100*(SUM(Taulukko!AL95:AL97)-SUM(Taulukko!AL83:AL85))/SUM(Taulukko!AL83:AL85)</f>
        <v>3.6666666666666736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3.20073117366298</v>
      </c>
      <c r="E87" s="75">
        <f>100*(SUM(Taulukko!F96:F98)-SUM(Taulukko!F84:F86))/SUM(Taulukko!F84:F86)</f>
        <v>3.2308261177703184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1.3784461152882312</v>
      </c>
      <c r="H87" s="75">
        <f>100*(SUM(Taulukko!J96:J98)-SUM(Taulukko!J84:J86))/SUM(Taulukko!J84:J86)</f>
        <v>1.5403961018547554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1.2187690432662837</v>
      </c>
      <c r="K87" s="75">
        <f>100*(SUM(Taulukko!N96:N98)-SUM(Taulukko!N84:N86))/SUM(Taulukko!N84:N86)</f>
        <v>1.3711151736745713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3.997349482995075</v>
      </c>
      <c r="N87" s="75">
        <f>100*(SUM(Taulukko!R96:R98)-SUM(Taulukko!R84:R86))/SUM(Taulukko!R84:R86)</f>
        <v>4.141734276006577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2.0027620013312415</v>
      </c>
      <c r="Q87" s="75">
        <f>100*(SUM(Taulukko!V96:V98)-SUM(Taulukko!V84:V86))/SUM(Taulukko!V84:V86)</f>
        <v>2.552080740703878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4.686177213938351</v>
      </c>
      <c r="T87" s="75">
        <f>100*(SUM(Taulukko!Z96:Z98)-SUM(Taulukko!Z84:Z86))/SUM(Taulukko!Z84:Z86)</f>
        <v>4.666122368193184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4.865926701831047</v>
      </c>
      <c r="W87" s="75">
        <f>100*(SUM(Taulukko!AD96:AD98)-SUM(Taulukko!AD84:AD86))/SUM(Taulukko!AD84:AD86)</f>
        <v>4.850454410011922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9.728868537632296</v>
      </c>
      <c r="Z87" s="75">
        <f>100*(SUM(Taulukko!AH96:AH98)-SUM(Taulukko!AH84:AH86))/SUM(Taulukko!AH84:AH86)</f>
        <v>9.83768804433886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4.085956416464874</v>
      </c>
      <c r="AC87" s="75">
        <f>100*(SUM(Taulukko!AL96:AL98)-SUM(Taulukko!AL84:AL86))/SUM(Taulukko!AL84:AL86)</f>
        <v>3.839177750906889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3.678458609266432</v>
      </c>
      <c r="E88" s="77">
        <f>100*(SUM(Taulukko!F97:F99)-SUM(Taulukko!F85:F87))/SUM(Taulukko!F85:F87)</f>
        <v>3.401362637633188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2.358490566037736</v>
      </c>
      <c r="H88" s="77">
        <f>100*(SUM(Taulukko!J97:J99)-SUM(Taulukko!J85:J87))/SUM(Taulukko!J85:J87)</f>
        <v>1.951526597418945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2.016498625114581</v>
      </c>
      <c r="K88" s="77">
        <f>100*(SUM(Taulukko!N97:N99)-SUM(Taulukko!N85:N87))/SUM(Taulukko!N85:N87)</f>
        <v>1.5839171489491284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3.9888768162649058</v>
      </c>
      <c r="N88" s="77">
        <f>100*(SUM(Taulukko!R97:R99)-SUM(Taulukko!R85:R87))/SUM(Taulukko!R85:R87)</f>
        <v>4.071438451961946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1.4458863973020077</v>
      </c>
      <c r="Q88" s="77">
        <f>100*(SUM(Taulukko!V97:V99)-SUM(Taulukko!V85:V87))/SUM(Taulukko!V85:V87)</f>
        <v>2.193303250440086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4.705222926797708</v>
      </c>
      <c r="T88" s="77">
        <f>100*(SUM(Taulukko!Z97:Z99)-SUM(Taulukko!Z85:Z87))/SUM(Taulukko!Z85:Z87)</f>
        <v>4.63325458258509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4.889875616575797</v>
      </c>
      <c r="W88" s="77">
        <f>100*(SUM(Taulukko!AD97:AD99)-SUM(Taulukko!AD85:AD87))/SUM(Taulukko!AD85:AD87)</f>
        <v>4.909829246190436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9.609514010084759</v>
      </c>
      <c r="Z88" s="77">
        <f>100*(SUM(Taulukko!AH97:AH99)-SUM(Taulukko!AH85:AH87))/SUM(Taulukko!AH85:AH87)</f>
        <v>9.657484771097204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4.313725490196082</v>
      </c>
      <c r="AC88" s="77">
        <f>100*(SUM(Taulukko!AL97:AL99)-SUM(Taulukko!AL85:AL87))/SUM(Taulukko!AL85:AL87)</f>
        <v>3.949351823937282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3.7448087112057733</v>
      </c>
      <c r="E89" s="113">
        <f>100*(SUM(Taulukko!F98:F100)-SUM(Taulukko!F86:F88))/SUM(Taulukko!F86:F88)</f>
        <v>3.3995422216077538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2.8453999367688723</v>
      </c>
      <c r="H89" s="113">
        <f>100*(SUM(Taulukko!J98:J100)-SUM(Taulukko!J86:J88))/SUM(Taulukko!J86:J88)</f>
        <v>2.2691459186889342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2.3853211009174347</v>
      </c>
      <c r="K89" s="113">
        <f>100*(SUM(Taulukko!N98:N100)-SUM(Taulukko!N86:N88))/SUM(Taulukko!N86:N88)</f>
        <v>1.7656012176560156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4.129210042865887</v>
      </c>
      <c r="N89" s="113">
        <f>100*(SUM(Taulukko!R98:R100)-SUM(Taulukko!R86:R88))/SUM(Taulukko!R86:R88)</f>
        <v>4.019734243076624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1.754648089870835</v>
      </c>
      <c r="Q89" s="113">
        <f>100*(SUM(Taulukko!V98:V100)-SUM(Taulukko!V86:V88))/SUM(Taulukko!V86:V88)</f>
        <v>1.8620715198429472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4.740409093281975</v>
      </c>
      <c r="T89" s="113">
        <f>100*(SUM(Taulukko!Z98:Z100)-SUM(Taulukko!Z86:Z88))/SUM(Taulukko!Z86:Z88)</f>
        <v>4.599436115022724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4.9294384074739055</v>
      </c>
      <c r="W89" s="113">
        <f>100*(SUM(Taulukko!AD98:AD100)-SUM(Taulukko!AD86:AD88))/SUM(Taulukko!AD86:AD88)</f>
        <v>4.988119855404321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9.543583681967052</v>
      </c>
      <c r="Z89" s="113">
        <f>100*(SUM(Taulukko!AH98:AH100)-SUM(Taulukko!AH86:AH88))/SUM(Taulukko!AH86:AH88)</f>
        <v>9.495919644921711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4.581072935503312</v>
      </c>
      <c r="AC89" s="113">
        <f>100*(SUM(Taulukko!AL98:AL100)-SUM(Taulukko!AL86:AL88))/SUM(Taulukko!AL86:AL88)</f>
        <v>3.9074241058010393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3.170772839468321</v>
      </c>
      <c r="E90" s="113">
        <f>100*(SUM(Taulukko!F99:F101)-SUM(Taulukko!F87:F89))/SUM(Taulukko!F87:F89)</f>
        <v>3.2149651819332155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0.8857956342929308</v>
      </c>
      <c r="H90" s="113">
        <f>100*(SUM(Taulukko!J99:J101)-SUM(Taulukko!J87:J89))/SUM(Taulukko!J87:J89)</f>
        <v>2.3952095808383125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2.195121951219509</v>
      </c>
      <c r="K90" s="113">
        <f>100*(SUM(Taulukko!N99:N101)-SUM(Taulukko!N87:N89))/SUM(Taulukko!N87:N89)</f>
        <v>1.8850714502888555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4.010017417617099</v>
      </c>
      <c r="N90" s="113">
        <f>100*(SUM(Taulukko!R99:R101)-SUM(Taulukko!R87:R89))/SUM(Taulukko!R87:R89)</f>
        <v>3.9769572036199623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-0.881309938635156</v>
      </c>
      <c r="Q90" s="113">
        <f>100*(SUM(Taulukko!V99:V101)-SUM(Taulukko!V87:V89))/SUM(Taulukko!V87:V89)</f>
        <v>1.5493849160020174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4.345847901430591</v>
      </c>
      <c r="T90" s="113">
        <f>100*(SUM(Taulukko!Z99:Z101)-SUM(Taulukko!Z87:Z89))/SUM(Taulukko!Z87:Z89)</f>
        <v>4.570246494473963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5.044832366601801</v>
      </c>
      <c r="W90" s="113">
        <f>100*(SUM(Taulukko!AD99:AD101)-SUM(Taulukko!AD87:AD89))/SUM(Taulukko!AD87:AD89)</f>
        <v>5.096269000460619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9.212954161680985</v>
      </c>
      <c r="Z90" s="113">
        <f>100*(SUM(Taulukko!AH99:AH101)-SUM(Taulukko!AH87:AH89))/SUM(Taulukko!AH87:AH89)</f>
        <v>9.35225242104852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3.1371377352853473</v>
      </c>
      <c r="AC90" s="113">
        <f>100*(SUM(Taulukko!AL99:AL101)-SUM(Taulukko!AL87:AL89))/SUM(Taulukko!AL87:AL89)</f>
        <v>3.7136867325546503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2.771435199882801</v>
      </c>
      <c r="E91" s="113">
        <f>100*(SUM(Taulukko!F100:F102)-SUM(Taulukko!F88:F90))/SUM(Taulukko!F88:F90)</f>
        <v>3.031283184220474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0.37831021437576656</v>
      </c>
      <c r="H91" s="113">
        <f>100*(SUM(Taulukko!J100:J102)-SUM(Taulukko!J88:J90))/SUM(Taulukko!J88:J90)</f>
        <v>2.32850849590937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1.9131491041603434</v>
      </c>
      <c r="K91" s="113">
        <f>100*(SUM(Taulukko!N100:N102)-SUM(Taulukko!N88:N90))/SUM(Taulukko!N88:N90)</f>
        <v>2.064986334649277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3.9815822927247755</v>
      </c>
      <c r="N91" s="113">
        <f>100*(SUM(Taulukko!R100:R102)-SUM(Taulukko!R88:R90))/SUM(Taulukko!R88:R90)</f>
        <v>3.9424921487615925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-1.3152985645172104</v>
      </c>
      <c r="Q91" s="113">
        <f>100*(SUM(Taulukko!V100:V102)-SUM(Taulukko!V88:V90))/SUM(Taulukko!V88:V90)</f>
        <v>1.2799495972058264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4.368452263293144</v>
      </c>
      <c r="T91" s="113">
        <f>100*(SUM(Taulukko!Z100:Z102)-SUM(Taulukko!Z88:Z90))/SUM(Taulukko!Z88:Z90)</f>
        <v>4.565720876866753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5.292260536398474</v>
      </c>
      <c r="W91" s="113">
        <f>100*(SUM(Taulukko!AD100:AD102)-SUM(Taulukko!AD88:AD90))/SUM(Taulukko!AD88:AD90)</f>
        <v>5.217649380570505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9.020782863700102</v>
      </c>
      <c r="Z91" s="113">
        <f>100*(SUM(Taulukko!AH100:AH102)-SUM(Taulukko!AH88:AH90))/SUM(Taulukko!AH88:AH90)</f>
        <v>9.246669384970005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3.433860853986265</v>
      </c>
      <c r="AC91" s="113">
        <f>100*(SUM(Taulukko!AL100:AL102)-SUM(Taulukko!AL88:AL90))/SUM(Taulukko!AL88:AL90)</f>
        <v>3.582089552238806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2.722579432566062</v>
      </c>
      <c r="E92" s="113">
        <f>100*(SUM(Taulukko!F101:F103)-SUM(Taulukko!F89:F91))/SUM(Taulukko!F89:F91)</f>
        <v>3.0180652415029425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0.031308703819668986</v>
      </c>
      <c r="H92" s="113">
        <f>100*(SUM(Taulukko!J101:J103)-SUM(Taulukko!J89:J91))/SUM(Taulukko!J89:J91)</f>
        <v>2.197112366603892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1.967907962458371</v>
      </c>
      <c r="K92" s="113">
        <f>100*(SUM(Taulukko!N101:N103)-SUM(Taulukko!N89:N91))/SUM(Taulukko!N89:N91)</f>
        <v>2.2747952684258417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3.7258004495768775</v>
      </c>
      <c r="N92" s="113">
        <f>100*(SUM(Taulukko!R101:R103)-SUM(Taulukko!R89:R91))/SUM(Taulukko!R89:R91)</f>
        <v>3.9250552846021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-1.6134615034279118</v>
      </c>
      <c r="Q92" s="113">
        <f>100*(SUM(Taulukko!V101:V103)-SUM(Taulukko!V89:V91))/SUM(Taulukko!V89:V91)</f>
        <v>1.1022230348463435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4.451129275828996</v>
      </c>
      <c r="T92" s="113">
        <f>100*(SUM(Taulukko!Z101:Z103)-SUM(Taulukko!Z89:Z91))/SUM(Taulukko!Z89:Z91)</f>
        <v>4.592624031771536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5.347177514088776</v>
      </c>
      <c r="W92" s="113">
        <f>100*(SUM(Taulukko!AD101:AD103)-SUM(Taulukko!AD89:AD91))/SUM(Taulukko!AD89:AD91)</f>
        <v>5.319275400751655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9.051011793950964</v>
      </c>
      <c r="Z92" s="113">
        <f>100*(SUM(Taulukko!AH101:AH103)-SUM(Taulukko!AH89:AH91))/SUM(Taulukko!AH89:AH91)</f>
        <v>9.193384153892712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3.2382650029708784</v>
      </c>
      <c r="AC92" s="113">
        <f>100*(SUM(Taulukko!AL101:AL103)-SUM(Taulukko!AL89:AL91))/SUM(Taulukko!AL89:AL91)</f>
        <v>3.5108598631359578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3.1968675354518727</v>
      </c>
      <c r="E93" s="113">
        <f>100*(SUM(Taulukko!F102:F104)-SUM(Taulukko!F90:F92))/SUM(Taulukko!F90:F92)</f>
        <v>3.1661997425607655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1.8720748829953198</v>
      </c>
      <c r="H93" s="113">
        <f>100*(SUM(Taulukko!J102:J104)-SUM(Taulukko!J90:J92))/SUM(Taulukko!J90:J92)</f>
        <v>2.0983401190103494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2.2995461422087815</v>
      </c>
      <c r="K93" s="113">
        <f>100*(SUM(Taulukko!N102:N104)-SUM(Taulukko!N90:N92))/SUM(Taulukko!N90:N92)</f>
        <v>2.5454545454545388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3.7926846541680295</v>
      </c>
      <c r="N93" s="113">
        <f>100*(SUM(Taulukko!R102:R104)-SUM(Taulukko!R90:R92))/SUM(Taulukko!R90:R92)</f>
        <v>3.9362543546643924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0.2791607558907727</v>
      </c>
      <c r="Q93" s="113">
        <f>100*(SUM(Taulukko!V102:V104)-SUM(Taulukko!V90:V92))/SUM(Taulukko!V90:V92)</f>
        <v>1.0498951017057299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4.841568165692961</v>
      </c>
      <c r="T93" s="113">
        <f>100*(SUM(Taulukko!Z102:Z104)-SUM(Taulukko!Z90:Z92))/SUM(Taulukko!Z90:Z92)</f>
        <v>4.634101404758242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5.4310525627893425</v>
      </c>
      <c r="W93" s="113">
        <f>100*(SUM(Taulukko!AD102:AD104)-SUM(Taulukko!AD90:AD92))/SUM(Taulukko!AD90:AD92)</f>
        <v>5.392652510953823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9.29645357511765</v>
      </c>
      <c r="Z93" s="113">
        <f>100*(SUM(Taulukko!AH102:AH104)-SUM(Taulukko!AH90:AH92))/SUM(Taulukko!AH90:AH92)</f>
        <v>9.171300291672582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3.7091988130563798</v>
      </c>
      <c r="AC93" s="113">
        <f>100*(SUM(Taulukko!AL102:AL104)-SUM(Taulukko!AL90:AL92))/SUM(Taulukko!AL90:AL92)</f>
        <v>3.530109759715211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3.3525418615175635</v>
      </c>
      <c r="E94" s="113">
        <f>100*(SUM(Taulukko!F103:F105)-SUM(Taulukko!F91:F93))/SUM(Taulukko!F91:F93)</f>
        <v>3.36208355495384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1.8068535825545207</v>
      </c>
      <c r="H94" s="113">
        <f>100*(SUM(Taulukko!J103:J105)-SUM(Taulukko!J91:J93))/SUM(Taulukko!J91:J93)</f>
        <v>2.063789868667907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2.693704600484272</v>
      </c>
      <c r="K94" s="113">
        <f>100*(SUM(Taulukko!N103:N105)-SUM(Taulukko!N91:N93))/SUM(Taulukko!N91:N93)</f>
        <v>2.8467595396729357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3.8169612687161236</v>
      </c>
      <c r="N94" s="113">
        <f>100*(SUM(Taulukko!R103:R105)-SUM(Taulukko!R91:R93))/SUM(Taulukko!R91:R93)</f>
        <v>3.9802731548208152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0.9550513907155732</v>
      </c>
      <c r="Q94" s="113">
        <f>100*(SUM(Taulukko!V103:V105)-SUM(Taulukko!V91:V93))/SUM(Taulukko!V91:V93)</f>
        <v>1.1119987121348063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4.808395066184223</v>
      </c>
      <c r="T94" s="113">
        <f>100*(SUM(Taulukko!Z103:Z105)-SUM(Taulukko!Z91:Z93))/SUM(Taulukko!Z91:Z93)</f>
        <v>4.66564951655277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5.391117946978976</v>
      </c>
      <c r="W94" s="113">
        <f>100*(SUM(Taulukko!AD103:AD105)-SUM(Taulukko!AD91:AD93))/SUM(Taulukko!AD91:AD93)</f>
        <v>5.449689358329854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9.379840545152199</v>
      </c>
      <c r="Z94" s="113">
        <f>100*(SUM(Taulukko!AH103:AH105)-SUM(Taulukko!AH91:AH93))/SUM(Taulukko!AH91:AH93)</f>
        <v>9.138043652073517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3.401360544217687</v>
      </c>
      <c r="AC94" s="113">
        <f>100*(SUM(Taulukko!AL103:AL105)-SUM(Taulukko!AL91:AL93))/SUM(Taulukko!AL91:AL93)</f>
        <v>3.5502958579881656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3.6076081150813364</v>
      </c>
      <c r="E95" s="113">
        <f>100*(SUM(Taulukko!F104:F106)-SUM(Taulukko!F92:F94))/SUM(Taulukko!F92:F94)</f>
        <v>3.5424826345932208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2.059925093632966</v>
      </c>
      <c r="H95" s="113">
        <f>100*(SUM(Taulukko!J104:J106)-SUM(Taulukko!J92:J94))/SUM(Taulukko!J92:J94)</f>
        <v>2.093095907528876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3.303030303030296</v>
      </c>
      <c r="K95" s="113">
        <f>100*(SUM(Taulukko!N104:N106)-SUM(Taulukko!N92:N94))/SUM(Taulukko!N92:N94)</f>
        <v>3.146747352496211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3.9471318647074343</v>
      </c>
      <c r="N95" s="113">
        <f>100*(SUM(Taulukko!R104:R106)-SUM(Taulukko!R92:R94))/SUM(Taulukko!R92:R94)</f>
        <v>4.054366182818427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1.139622871788617</v>
      </c>
      <c r="Q95" s="113">
        <f>100*(SUM(Taulukko!V104:V106)-SUM(Taulukko!V92:V94))/SUM(Taulukko!V92:V94)</f>
        <v>1.2349165285090538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4.716664368243386</v>
      </c>
      <c r="T95" s="113">
        <f>100*(SUM(Taulukko!Z104:Z106)-SUM(Taulukko!Z92:Z94))/SUM(Taulukko!Z92:Z94)</f>
        <v>4.682032568836226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5.5991352500347356</v>
      </c>
      <c r="W95" s="113">
        <f>100*(SUM(Taulukko!AD104:AD106)-SUM(Taulukko!AD92:AD94))/SUM(Taulukko!AD92:AD94)</f>
        <v>5.492423101256305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9.187745009672591</v>
      </c>
      <c r="Z95" s="113">
        <f>100*(SUM(Taulukko!AH104:AH106)-SUM(Taulukko!AH92:AH94))/SUM(Taulukko!AH92:AH94)</f>
        <v>9.071005917159763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3.720106288751114</v>
      </c>
      <c r="AC95" s="113">
        <f>100*(SUM(Taulukko!AL104:AL106)-SUM(Taulukko!AL92:AL94))/SUM(Taulukko!AL92:AL94)</f>
        <v>3.6304604486422702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3.7519963839083994</v>
      </c>
      <c r="E96" s="113">
        <f>100*(SUM(Taulukko!F105:F107)-SUM(Taulukko!F93:F95))/SUM(Taulukko!F93:F95)</f>
        <v>3.686755335974333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2.2784019975031424</v>
      </c>
      <c r="H96" s="113">
        <f>100*(SUM(Taulukko!J105:J107)-SUM(Taulukko!J93:J95))/SUM(Taulukko!J93:J95)</f>
        <v>2.1216848673946993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3.848484848484845</v>
      </c>
      <c r="K96" s="113">
        <f>100*(SUM(Taulukko!N105:N107)-SUM(Taulukko!N93:N95))/SUM(Taulukko!N93:N95)</f>
        <v>3.446191051995174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4.120249947678401</v>
      </c>
      <c r="N96" s="113">
        <f>100*(SUM(Taulukko!R105:R107)-SUM(Taulukko!R93:R95))/SUM(Taulukko!R93:R95)</f>
        <v>4.152298807604759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2.0040919808796223</v>
      </c>
      <c r="Q96" s="113">
        <f>100*(SUM(Taulukko!V105:V107)-SUM(Taulukko!V93:V95))/SUM(Taulukko!V93:V95)</f>
        <v>1.3489184060721013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4.663099496575164</v>
      </c>
      <c r="T96" s="113">
        <f>100*(SUM(Taulukko!Z105:Z107)-SUM(Taulukko!Z93:Z95))/SUM(Taulukko!Z93:Z95)</f>
        <v>4.692592891350653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5.513785966819977</v>
      </c>
      <c r="W96" s="113">
        <f>100*(SUM(Taulukko!AD105:AD107)-SUM(Taulukko!AD93:AD95))/SUM(Taulukko!AD93:AD95)</f>
        <v>5.503679018048639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8.91887062663848</v>
      </c>
      <c r="Z96" s="113">
        <f>100*(SUM(Taulukko!AH105:AH107)-SUM(Taulukko!AH93:AH95))/SUM(Taulukko!AH93:AH95)</f>
        <v>8.986565662227713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3.7124337065409616</v>
      </c>
      <c r="AC96" s="113">
        <f>100*(SUM(Taulukko!AL105:AL107)-SUM(Taulukko!AL93:AL95))/SUM(Taulukko!AL93:AL95)</f>
        <v>3.6797173977038393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4.019584830483473</v>
      </c>
      <c r="E97" s="113">
        <f>100*(SUM(Taulukko!F106:F108)-SUM(Taulukko!F94:F96))/SUM(Taulukko!F94:F96)</f>
        <v>3.7370874521743653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2.589703588143529</v>
      </c>
      <c r="H97" s="113">
        <f>100*(SUM(Taulukko!J106:J108)-SUM(Taulukko!J94:J96))/SUM(Taulukko!J94:J96)</f>
        <v>2.0865773902210933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4.2991220102936865</v>
      </c>
      <c r="K97" s="113">
        <f>100*(SUM(Taulukko!N106:N108)-SUM(Taulukko!N94:N96))/SUM(Taulukko!N94:N96)</f>
        <v>3.682463024449154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4.333925823422059</v>
      </c>
      <c r="N97" s="113">
        <f>100*(SUM(Taulukko!R106:R108)-SUM(Taulukko!R94:R96))/SUM(Taulukko!R94:R96)</f>
        <v>4.263649103974708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1.5717104338849333</v>
      </c>
      <c r="Q97" s="113">
        <f>100*(SUM(Taulukko!V106:V108)-SUM(Taulukko!V94:V96))/SUM(Taulukko!V94:V96)</f>
        <v>1.4041627080367622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4.690807434554653</v>
      </c>
      <c r="T97" s="113">
        <f>100*(SUM(Taulukko!Z106:Z108)-SUM(Taulukko!Z94:Z96))/SUM(Taulukko!Z94:Z96)</f>
        <v>4.7038441617203235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5.499539787465474</v>
      </c>
      <c r="W97" s="113">
        <f>100*(SUM(Taulukko!AD106:AD108)-SUM(Taulukko!AD94:AD96))/SUM(Taulukko!AD94:AD96)</f>
        <v>5.488471254277379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8.833257858037594</v>
      </c>
      <c r="Z97" s="113">
        <f>100*(SUM(Taulukko!AH106:AH108)-SUM(Taulukko!AH94:AH96))/SUM(Taulukko!AH94:AH96)</f>
        <v>8.911775148242564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3.907168037602824</v>
      </c>
      <c r="AC97" s="113">
        <f>100*(SUM(Taulukko!AL106:AL108)-SUM(Taulukko!AL94:AL96))/SUM(Taulukko!AL94:AL96)</f>
        <v>3.6678403755868376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3.7067774824952777</v>
      </c>
      <c r="E98" s="113">
        <f>100*(SUM(Taulukko!F107:F109)-SUM(Taulukko!F95:F97))/SUM(Taulukko!F95:F97)</f>
        <v>3.6519311196059863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1.955307262569836</v>
      </c>
      <c r="H98" s="113">
        <f>100*(SUM(Taulukko!J107:J109)-SUM(Taulukko!J95:J97))/SUM(Taulukko!J95:J97)</f>
        <v>1.9254658385093133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4.229607250755287</v>
      </c>
      <c r="K98" s="113">
        <f>100*(SUM(Taulukko!N107:N109)-SUM(Taulukko!N95:N97))/SUM(Taulukko!N95:N97)</f>
        <v>3.856583308225373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4.499017038982363</v>
      </c>
      <c r="N98" s="113">
        <f>100*(SUM(Taulukko!R107:R109)-SUM(Taulukko!R95:R97))/SUM(Taulukko!R95:R97)</f>
        <v>4.376958245887309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1.3358260620274653</v>
      </c>
      <c r="Q98" s="113">
        <f>100*(SUM(Taulukko!V107:V109)-SUM(Taulukko!V95:V97))/SUM(Taulukko!V95:V97)</f>
        <v>1.4204304077099492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4.6595364784463005</v>
      </c>
      <c r="T98" s="113">
        <f>100*(SUM(Taulukko!Z107:Z109)-SUM(Taulukko!Z95:Z97))/SUM(Taulukko!Z95:Z97)</f>
        <v>4.717065069102548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5.385683573248812</v>
      </c>
      <c r="W98" s="113">
        <f>100*(SUM(Taulukko!AD107:AD109)-SUM(Taulukko!AD95:AD97))/SUM(Taulukko!AD95:AD97)</f>
        <v>5.472219744938915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8.800014732461134</v>
      </c>
      <c r="Z98" s="113">
        <f>100*(SUM(Taulukko!AH107:AH109)-SUM(Taulukko!AH95:AH97))/SUM(Taulukko!AH95:AH97)</f>
        <v>8.85758627946128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3.929618768328439</v>
      </c>
      <c r="AC98" s="113">
        <f>100*(SUM(Taulukko!AL107:AL109)-SUM(Taulukko!AL95:AL97))/SUM(Taulukko!AL95:AL97)</f>
        <v>3.5662087109032243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3.345380160902675</v>
      </c>
      <c r="E99" s="113">
        <f>100*(SUM(Taulukko!F108:F110)-SUM(Taulukko!F96:F98))/SUM(Taulukko!F96:F98)</f>
        <v>3.524021312478558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1.5451174289245806</v>
      </c>
      <c r="H99" s="113">
        <f>100*(SUM(Taulukko!J108:J110)-SUM(Taulukko!J96:J98))/SUM(Taulukko!J96:J98)</f>
        <v>1.7027863777089782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4.03371462974113</v>
      </c>
      <c r="K99" s="113">
        <f>100*(SUM(Taulukko!N108:N110)-SUM(Taulukko!N96:N98))/SUM(Taulukko!N96:N98)</f>
        <v>3.997595431319511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4.50605301761822</v>
      </c>
      <c r="N99" s="113">
        <f>100*(SUM(Taulukko!R108:R110)-SUM(Taulukko!R96:R98))/SUM(Taulukko!R96:R98)</f>
        <v>4.487589787355097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1.0151092408788083</v>
      </c>
      <c r="Q99" s="113">
        <f>100*(SUM(Taulukko!V108:V110)-SUM(Taulukko!V96:V98))/SUM(Taulukko!V96:V98)</f>
        <v>1.4595284973621634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4.456040210022388</v>
      </c>
      <c r="T99" s="113">
        <f>100*(SUM(Taulukko!Z108:Z110)-SUM(Taulukko!Z96:Z98))/SUM(Taulukko!Z96:Z98)</f>
        <v>4.741165346885708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5.504443034898118</v>
      </c>
      <c r="W99" s="113">
        <f>100*(SUM(Taulukko!AD108:AD110)-SUM(Taulukko!AD96:AD98))/SUM(Taulukko!AD96:AD98)</f>
        <v>5.467979858082967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8.629163250063991</v>
      </c>
      <c r="Z99" s="113">
        <f>100*(SUM(Taulukko!AH108:AH110)-SUM(Taulukko!AH96:AH98))/SUM(Taulukko!AH96:AH98)</f>
        <v>8.829636362211764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3.227682465833098</v>
      </c>
      <c r="AC99" s="113">
        <f>100*(SUM(Taulukko!AL108:AL110)-SUM(Taulukko!AL96:AL98))/SUM(Taulukko!AL96:AL98)</f>
        <v>3.3770014556040824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3.1323056475251434</v>
      </c>
      <c r="E100" s="77">
        <f>100*(SUM(Taulukko!F109:F111)-SUM(Taulukko!F97:F99))/SUM(Taulukko!F97:F99)</f>
        <v>3.5350033183437404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0.9831029185868035</v>
      </c>
      <c r="H100" s="77">
        <f>100*(SUM(Taulukko!J109:J111)-SUM(Taulukko!J97:J99))/SUM(Taulukko!J97:J99)</f>
        <v>1.5745600493979695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3.8933812518718183</v>
      </c>
      <c r="K100" s="77">
        <f>100*(SUM(Taulukko!N109:N111)-SUM(Taulukko!N97:N99))/SUM(Taulukko!N97:N99)</f>
        <v>4.167916041979003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4.530079515469199</v>
      </c>
      <c r="N100" s="77">
        <f>100*(SUM(Taulukko!R109:R111)-SUM(Taulukko!R97:R99))/SUM(Taulukko!R97:R99)</f>
        <v>4.600366257088844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2.1957737554067833</v>
      </c>
      <c r="Q100" s="77">
        <f>100*(SUM(Taulukko!V109:V111)-SUM(Taulukko!V97:V99))/SUM(Taulukko!V97:V99)</f>
        <v>1.513005662019595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4.800562384368529</v>
      </c>
      <c r="T100" s="77">
        <f>100*(SUM(Taulukko!Z109:Z111)-SUM(Taulukko!Z97:Z99))/SUM(Taulukko!Z97:Z99)</f>
        <v>4.780759210468217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5.384286114924215</v>
      </c>
      <c r="W100" s="77">
        <f>100*(SUM(Taulukko!AD109:AD111)-SUM(Taulukko!AD97:AD99))/SUM(Taulukko!AD97:AD99)</f>
        <v>5.475433807185008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8.839393609352078</v>
      </c>
      <c r="Z100" s="77">
        <f>100*(SUM(Taulukko!AH109:AH111)-SUM(Taulukko!AH97:AH99))/SUM(Taulukko!AH97:AH99)</f>
        <v>8.829257792542904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2.862926547137083</v>
      </c>
      <c r="AC100" s="77">
        <f>100*(SUM(Taulukko!AL109:AL111)-SUM(Taulukko!AL97:AL99))/SUM(Taulukko!AL97:AL99)</f>
        <v>3.2192575406032384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3.6529599064652523</v>
      </c>
      <c r="E101" s="113">
        <f>100*(SUM(Taulukko!F110:F112)-SUM(Taulukko!F98:F100))/SUM(Taulukko!F98:F100)</f>
        <v>3.761105333531426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1.383338456809117</v>
      </c>
      <c r="H101" s="113">
        <f>100*(SUM(Taulukko!J110:J112)-SUM(Taulukko!J98:J100))/SUM(Taulukko!J98:J100)</f>
        <v>1.571648690292765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4.151732377538822</v>
      </c>
      <c r="K101" s="113">
        <f>100*(SUM(Taulukko!N110:N112)-SUM(Taulukko!N98:N100))/SUM(Taulukko!N98:N100)</f>
        <v>4.367334729285063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4.587369077233405</v>
      </c>
      <c r="N101" s="113">
        <f>100*(SUM(Taulukko!R110:R112)-SUM(Taulukko!R98:R100))/SUM(Taulukko!R98:R100)</f>
        <v>4.7231831363255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2.14103481820018</v>
      </c>
      <c r="Q101" s="113">
        <f>100*(SUM(Taulukko!V110:V112)-SUM(Taulukko!V98:V100))/SUM(Taulukko!V98:V100)</f>
        <v>1.4956352056044007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4.989679961534404</v>
      </c>
      <c r="T101" s="113">
        <f>100*(SUM(Taulukko!Z110:Z112)-SUM(Taulukko!Z98:Z100))/SUM(Taulukko!Z98:Z100)</f>
        <v>4.816026045256571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5.510583931947622</v>
      </c>
      <c r="W101" s="113">
        <f>100*(SUM(Taulukko!AD110:AD112)-SUM(Taulukko!AD98:AD100))/SUM(Taulukko!AD98:AD100)</f>
        <v>5.495821555314845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8.933606998550138</v>
      </c>
      <c r="Z101" s="113">
        <f>100*(SUM(Taulukko!AH110:AH112)-SUM(Taulukko!AH98:AH100))/SUM(Taulukko!AH98:AH100)</f>
        <v>8.83335350668681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2.7377521613832854</v>
      </c>
      <c r="AC101" s="113">
        <f>100*(SUM(Taulukko!AL110:AL112)-SUM(Taulukko!AL98:AL100))/SUM(Taulukko!AL98:AL100)</f>
        <v>3.2108764824992666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4.31234322804598</v>
      </c>
      <c r="E102" s="113">
        <f>100*(SUM(Taulukko!F111:F113)-SUM(Taulukko!F99:F101))/SUM(Taulukko!F99:F101)</f>
        <v>4.060195010462882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3.637503919724059</v>
      </c>
      <c r="H102" s="113">
        <f>100*(SUM(Taulukko!J111:J113)-SUM(Taulukko!J99:J101))/SUM(Taulukko!J99:J101)</f>
        <v>1.6928285626346569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4.5346062052505935</v>
      </c>
      <c r="K102" s="113">
        <f>100*(SUM(Taulukko!N111:N113)-SUM(Taulukko!N99:N101))/SUM(Taulukko!N99:N101)</f>
        <v>4.565801253357193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4.901825647041572</v>
      </c>
      <c r="N102" s="113">
        <f>100*(SUM(Taulukko!R111:R113)-SUM(Taulukko!R99:R101))/SUM(Taulukko!R99:R101)</f>
        <v>4.8551524186259485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4.459107991736968</v>
      </c>
      <c r="Q102" s="113">
        <f>100*(SUM(Taulukko!V111:V113)-SUM(Taulukko!V99:V101))/SUM(Taulukko!V99:V101)</f>
        <v>1.3430067740305698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5.280685479504975</v>
      </c>
      <c r="T102" s="113">
        <f>100*(SUM(Taulukko!Z111:Z113)-SUM(Taulukko!Z99:Z101))/SUM(Taulukko!Z99:Z101)</f>
        <v>4.815531257122491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5.588248204017727</v>
      </c>
      <c r="W102" s="113">
        <f>100*(SUM(Taulukko!AD111:AD113)-SUM(Taulukko!AD99:AD101))/SUM(Taulukko!AD99:AD101)</f>
        <v>5.506273265428969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9.141268565401933</v>
      </c>
      <c r="Z102" s="113">
        <f>100*(SUM(Taulukko!AH111:AH113)-SUM(Taulukko!AH99:AH101))/SUM(Taulukko!AH99:AH101)</f>
        <v>8.806350310457328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3.765932792584009</v>
      </c>
      <c r="AC102" s="113">
        <f>100*(SUM(Taulukko!AL111:AL113)-SUM(Taulukko!AL99:AL101))/SUM(Taulukko!AL99:AL101)</f>
        <v>3.3208200981807687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4.576277731078686</v>
      </c>
      <c r="E103" s="113">
        <f>100*(SUM(Taulukko!F112:F114)-SUM(Taulukko!F100:F102))/SUM(Taulukko!F100:F102)</f>
        <v>4.2084999259588445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4.145728643216095</v>
      </c>
      <c r="H103" s="113">
        <f>100*(SUM(Taulukko!J112:J114)-SUM(Taulukko!J100:J102))/SUM(Taulukko!J100:J102)</f>
        <v>1.845018450184502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4.827175208581624</v>
      </c>
      <c r="K103" s="113">
        <f>100*(SUM(Taulukko!N112:N114)-SUM(Taulukko!N100:N102))/SUM(Taulukko!N100:N102)</f>
        <v>4.7009818506396766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5.077126461659047</v>
      </c>
      <c r="N103" s="113">
        <f>100*(SUM(Taulukko!R112:R114)-SUM(Taulukko!R100:R102))/SUM(Taulukko!R100:R102)</f>
        <v>4.98512709968208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2.932782145480125</v>
      </c>
      <c r="Q103" s="113">
        <f>100*(SUM(Taulukko!V112:V114)-SUM(Taulukko!V100:V102))/SUM(Taulukko!V100:V102)</f>
        <v>1.083191655770325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5.015151515151529</v>
      </c>
      <c r="T103" s="113">
        <f>100*(SUM(Taulukko!Z112:Z114)-SUM(Taulukko!Z100:Z102))/SUM(Taulukko!Z100:Z102)</f>
        <v>4.7616137097220035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5.602359133199037</v>
      </c>
      <c r="W103" s="113">
        <f>100*(SUM(Taulukko!AD112:AD114)-SUM(Taulukko!AD100:AD102))/SUM(Taulukko!AD100:AD102)</f>
        <v>5.469254345916959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8.861673484642399</v>
      </c>
      <c r="Z103" s="113">
        <f>100*(SUM(Taulukko!AH112:AH114)-SUM(Taulukko!AH100:AH102))/SUM(Taulukko!AH100:AH102)</f>
        <v>8.727577407929319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3.493071593533494</v>
      </c>
      <c r="AC103" s="113">
        <f>100*(SUM(Taulukko!AL112:AL114)-SUM(Taulukko!AL100:AL102))/SUM(Taulukko!AL100:AL102)</f>
        <v>3.429394812680109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4.229870267845557</v>
      </c>
      <c r="E104" s="113">
        <f>100*(SUM(Taulukko!F113:F115)-SUM(Taulukko!F101:F103))/SUM(Taulukko!F101:F103)</f>
        <v>4.144039974396574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4.068857589984351</v>
      </c>
      <c r="H104" s="113">
        <f>100*(SUM(Taulukko!J113:J115)-SUM(Taulukko!J101:J103))/SUM(Taulukko!J101:J103)</f>
        <v>2.027027027027034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4.839667458432308</v>
      </c>
      <c r="K104" s="113">
        <f>100*(SUM(Taulukko!N113:N115)-SUM(Taulukko!N101:N103))/SUM(Taulukko!N101:N103)</f>
        <v>4.804270462633449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5.300308008213561</v>
      </c>
      <c r="N104" s="113">
        <f>100*(SUM(Taulukko!R113:R115)-SUM(Taulukko!R101:R103))/SUM(Taulukko!R101:R103)</f>
        <v>5.1004614259022265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2.604925317861984</v>
      </c>
      <c r="Q104" s="113">
        <f>100*(SUM(Taulukko!V113:V115)-SUM(Taulukko!V101:V103))/SUM(Taulukko!V101:V103)</f>
        <v>0.8183330721097546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4.681854662297435</v>
      </c>
      <c r="T104" s="113">
        <f>100*(SUM(Taulukko!Z113:Z115)-SUM(Taulukko!Z101:Z103))/SUM(Taulukko!Z101:Z103)</f>
        <v>4.667482116149364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5.334986155681968</v>
      </c>
      <c r="W104" s="113">
        <f>100*(SUM(Taulukko!AD113:AD115)-SUM(Taulukko!AD101:AD103))/SUM(Taulukko!AD101:AD103)</f>
        <v>5.390105405733924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8.619281045751624</v>
      </c>
      <c r="Z104" s="113">
        <f>100*(SUM(Taulukko!AH113:AH115)-SUM(Taulukko!AH101:AH103))/SUM(Taulukko!AH101:AH103)</f>
        <v>8.615188418654368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3.482014388489215</v>
      </c>
      <c r="AC104" s="113">
        <f>100*(SUM(Taulukko!AL113:AL115)-SUM(Taulukko!AL101:AL103))/SUM(Taulukko!AL101:AL103)</f>
        <v>3.5067548146019103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3.8007283850420244</v>
      </c>
      <c r="E105" s="113">
        <f>100*(SUM(Taulukko!F114:F116)-SUM(Taulukko!F102:F104))/SUM(Taulukko!F102:F104)</f>
        <v>4.01492532931723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2.1133231240428723</v>
      </c>
      <c r="H105" s="113">
        <f>100*(SUM(Taulukko!J114:J116)-SUM(Taulukko!J102:J104))/SUM(Taulukko!J102:J104)</f>
        <v>2.239263803680985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4.93936705116829</v>
      </c>
      <c r="K105" s="113">
        <f>100*(SUM(Taulukko!N114:N116)-SUM(Taulukko!N102:N104))/SUM(Taulukko!N102:N104)</f>
        <v>4.90543735224587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5.14128591670346</v>
      </c>
      <c r="N105" s="113">
        <f>100*(SUM(Taulukko!R114:R116)-SUM(Taulukko!R102:R104))/SUM(Taulukko!R102:R104)</f>
        <v>5.199931453732711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0.5322307039864307</v>
      </c>
      <c r="Q105" s="113">
        <f>100*(SUM(Taulukko!V114:V116)-SUM(Taulukko!V102:V104))/SUM(Taulukko!V102:V104)</f>
        <v>0.6026905937540562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4.298043778131672</v>
      </c>
      <c r="T105" s="113">
        <f>100*(SUM(Taulukko!Z114:Z116)-SUM(Taulukko!Z102:Z104))/SUM(Taulukko!Z102:Z104)</f>
        <v>4.567130057269537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5.190203681547572</v>
      </c>
      <c r="W105" s="113">
        <f>100*(SUM(Taulukko!AD114:AD116)-SUM(Taulukko!AD102:AD104))/SUM(Taulukko!AD102:AD104)</f>
        <v>5.324448209002093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8.323707515138778</v>
      </c>
      <c r="Z105" s="113">
        <f>100*(SUM(Taulukko!AH114:AH116)-SUM(Taulukko!AH102:AH104))/SUM(Taulukko!AH102:AH104)</f>
        <v>8.506401564993777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3.233190271816868</v>
      </c>
      <c r="AC105" s="113">
        <f>100*(SUM(Taulukko!AL114:AL116)-SUM(Taulukko!AL102:AL104))/SUM(Taulukko!AL102:AL104)</f>
        <v>3.5816618911174785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3.855652407447402</v>
      </c>
      <c r="E106" s="113">
        <f>100*(SUM(Taulukko!F115:F117)-SUM(Taulukko!F103:F105))/SUM(Taulukko!F103:F105)</f>
        <v>3.9766564041389265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2.38678090575274</v>
      </c>
      <c r="H106" s="113">
        <f>100*(SUM(Taulukko!J115:J117)-SUM(Taulukko!J103:J105))/SUM(Taulukko!J103:J105)</f>
        <v>2.4816176470588305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5.1282051282051215</v>
      </c>
      <c r="K106" s="113">
        <f>100*(SUM(Taulukko!N115:N117)-SUM(Taulukko!N103:N105))/SUM(Taulukko!N103:N105)</f>
        <v>5.035335689045926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5.341059995428797</v>
      </c>
      <c r="N106" s="113">
        <f>100*(SUM(Taulukko!R115:R117)-SUM(Taulukko!R103:R105))/SUM(Taulukko!R103:R105)</f>
        <v>5.289856959721262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0.08262942512236118</v>
      </c>
      <c r="Q106" s="113">
        <f>100*(SUM(Taulukko!V115:V117)-SUM(Taulukko!V103:V105))/SUM(Taulukko!V103:V105)</f>
        <v>0.43618274014082753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4.192637487516792</v>
      </c>
      <c r="T106" s="113">
        <f>100*(SUM(Taulukko!Z115:Z117)-SUM(Taulukko!Z103:Z105))/SUM(Taulukko!Z103:Z105)</f>
        <v>4.48987219850203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5.2618575655721145</v>
      </c>
      <c r="W106" s="113">
        <f>100*(SUM(Taulukko!AD115:AD117)-SUM(Taulukko!AD103:AD105))/SUM(Taulukko!AD103:AD105)</f>
        <v>5.309747205433958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8.2230511299379</v>
      </c>
      <c r="Z106" s="113">
        <f>100*(SUM(Taulukko!AH115:AH117)-SUM(Taulukko!AH103:AH105))/SUM(Taulukko!AH103:AH105)</f>
        <v>8.43326818632211</v>
      </c>
      <c r="AA106" s="113">
        <f>100*(SUM(Taulukko!AJ115:AJ117)-SUM(Taulukko!AJ103:AJ105))/SUM(Taulukko!AJ103:AJ105)</f>
        <v>4.043829898252023</v>
      </c>
      <c r="AB106" s="113">
        <f>100*(SUM(Taulukko!AK115:AK117)-SUM(Taulukko!AK103:AK105))/SUM(Taulukko!AK103:AK105)</f>
        <v>3.775743707093818</v>
      </c>
      <c r="AC106" s="113">
        <f>100*(SUM(Taulukko!AL115:AL117)-SUM(Taulukko!AL103:AL105))/SUM(Taulukko!AL103:AL105)</f>
        <v>3.7142857142857144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3.998100996685492</v>
      </c>
      <c r="E107" s="113">
        <f>100*(SUM(Taulukko!F116:F118)-SUM(Taulukko!F104:F106))/SUM(Taulukko!F104:F106)</f>
        <v>4.035017164705387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2.78287461773701</v>
      </c>
      <c r="H107" s="113">
        <f>100*(SUM(Taulukko!J116:J118)-SUM(Taulukko!J104:J106))/SUM(Taulukko!J104:J106)</f>
        <v>2.7539779681762724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5.074801994719863</v>
      </c>
      <c r="K107" s="113">
        <f>100*(SUM(Taulukko!N116:N118)-SUM(Taulukko!N104:N106))/SUM(Taulukko!N104:N106)</f>
        <v>5.162804341449112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5.410929090914337</v>
      </c>
      <c r="N107" s="113">
        <f>100*(SUM(Taulukko!R116:R118)-SUM(Taulukko!R104:R106))/SUM(Taulukko!R104:R106)</f>
        <v>5.370944261066356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0.13515348065464336</v>
      </c>
      <c r="Q107" s="113">
        <f>100*(SUM(Taulukko!V116:V118)-SUM(Taulukko!V104:V106))/SUM(Taulukko!V104:V106)</f>
        <v>0.330532901820923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4.363646774216625</v>
      </c>
      <c r="T107" s="113">
        <f>100*(SUM(Taulukko!Z116:Z118)-SUM(Taulukko!Z104:Z106))/SUM(Taulukko!Z104:Z106)</f>
        <v>4.441115477595352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5.361727922044505</v>
      </c>
      <c r="W107" s="113">
        <f>100*(SUM(Taulukko!AD116:AD118)-SUM(Taulukko!AD104:AD106))/SUM(Taulukko!AD104:AD106)</f>
        <v>5.3235511664634325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8.305221318968883</v>
      </c>
      <c r="Z107" s="113">
        <f>100*(SUM(Taulukko!AH116:AH118)-SUM(Taulukko!AH104:AH106))/SUM(Taulukko!AH104:AH106)</f>
        <v>8.404393306471114</v>
      </c>
      <c r="AA107" s="113">
        <f>100*(SUM(Taulukko!AJ116:AJ118)-SUM(Taulukko!AJ104:AJ106))/SUM(Taulukko!AJ104:AJ106)</f>
        <v>4.333072304881253</v>
      </c>
      <c r="AB107" s="113">
        <f>100*(SUM(Taulukko!AK116:AK118)-SUM(Taulukko!AK104:AK106))/SUM(Taulukko!AK104:AK106)</f>
        <v>3.7290065471107217</v>
      </c>
      <c r="AC107" s="113">
        <f>100*(SUM(Taulukko!AL116:AL118)-SUM(Taulukko!AL104:AL106))/SUM(Taulukko!AL104:AL106)</f>
        <v>3.845058387923668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4.140853497375844</v>
      </c>
      <c r="E108" s="113">
        <f>100*(SUM(Taulukko!F117:F119)-SUM(Taulukko!F105:F107))/SUM(Taulukko!F105:F107)</f>
        <v>4.128617624926285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3.1431187061336443</v>
      </c>
      <c r="H108" s="113">
        <f>100*(SUM(Taulukko!J117:J119)-SUM(Taulukko!J105:J107))/SUM(Taulukko!J105:J107)</f>
        <v>2.994194928200431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5.048147067405898</v>
      </c>
      <c r="K108" s="113">
        <f>100*(SUM(Taulukko!N117:N119)-SUM(Taulukko!N105:N107))/SUM(Taulukko!N105:N107)</f>
        <v>5.289304500292234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5.58304211617484</v>
      </c>
      <c r="N108" s="113">
        <f>100*(SUM(Taulukko!R117:R119)-SUM(Taulukko!R105:R107))/SUM(Taulukko!R105:R107)</f>
        <v>5.43685194384543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-0.6173283683222608</v>
      </c>
      <c r="Q108" s="113">
        <f>100*(SUM(Taulukko!V117:V119)-SUM(Taulukko!V105:V107))/SUM(Taulukko!V105:V107)</f>
        <v>0.3205339436459538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4.350356467335943</v>
      </c>
      <c r="T108" s="113">
        <f>100*(SUM(Taulukko!Z117:Z119)-SUM(Taulukko!Z105:Z107))/SUM(Taulukko!Z105:Z107)</f>
        <v>4.407777961680933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5.382230610902819</v>
      </c>
      <c r="W108" s="113">
        <f>100*(SUM(Taulukko!AD117:AD119)-SUM(Taulukko!AD105:AD107))/SUM(Taulukko!AD105:AD107)</f>
        <v>5.328026156798622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8.378304261383104</v>
      </c>
      <c r="Z108" s="113">
        <f>100*(SUM(Taulukko!AH117:AH119)-SUM(Taulukko!AH105:AH107))/SUM(Taulukko!AH105:AH107)</f>
        <v>8.405011951878988</v>
      </c>
      <c r="AA108" s="113">
        <f>100*(SUM(Taulukko!AJ117:AJ119)-SUM(Taulukko!AJ105:AJ107))/SUM(Taulukko!AJ105:AJ107)</f>
        <v>4.014496793978265</v>
      </c>
      <c r="AB108" s="113">
        <f>100*(SUM(Taulukko!AK117:AK119)-SUM(Taulukko!AK105:AK107))/SUM(Taulukko!AK105:AK107)</f>
        <v>3.977272727272727</v>
      </c>
      <c r="AC108" s="113">
        <f>100*(SUM(Taulukko!AL117:AL119)-SUM(Taulukko!AL105:AL107))/SUM(Taulukko!AL105:AL107)</f>
        <v>3.975014196479273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4.158481723105416</v>
      </c>
      <c r="E109" s="113">
        <f>100*(SUM(Taulukko!F118:F120)-SUM(Taulukko!F106:F108))/SUM(Taulukko!F106:F108)</f>
        <v>4.2404382983778115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3.1630170316301807</v>
      </c>
      <c r="H109" s="113">
        <f>100*(SUM(Taulukko!J118:J120)-SUM(Taulukko!J106:J108))/SUM(Taulukko!J106:J108)</f>
        <v>3.2336790726052547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4.99274310595065</v>
      </c>
      <c r="K109" s="113">
        <f>100*(SUM(Taulukko!N118:N120)-SUM(Taulukko!N106:N108))/SUM(Taulukko!N106:N108)</f>
        <v>5.443959243085894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5.506231420077743</v>
      </c>
      <c r="N109" s="113">
        <f>100*(SUM(Taulukko!R118:R120)-SUM(Taulukko!R106:R108))/SUM(Taulukko!R106:R108)</f>
        <v>5.485473404848597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0.2721313447197587</v>
      </c>
      <c r="Q109" s="113">
        <f>100*(SUM(Taulukko!V118:V120)-SUM(Taulukko!V106:V108))/SUM(Taulukko!V106:V108)</f>
        <v>0.43134026790390595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4.523286136381088</v>
      </c>
      <c r="T109" s="113">
        <f>100*(SUM(Taulukko!Z118:Z120)-SUM(Taulukko!Z106:Z108))/SUM(Taulukko!Z106:Z108)</f>
        <v>4.373685108318648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5.278290008526168</v>
      </c>
      <c r="W109" s="113">
        <f>100*(SUM(Taulukko!AD118:AD120)-SUM(Taulukko!AD106:AD108))/SUM(Taulukko!AD106:AD108)</f>
        <v>5.316700775299127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8.480589446226166</v>
      </c>
      <c r="Z109" s="113">
        <f>100*(SUM(Taulukko!AH118:AH120)-SUM(Taulukko!AH106:AH108))/SUM(Taulukko!AH106:AH108)</f>
        <v>8.414891365431078</v>
      </c>
      <c r="AA109" s="113">
        <f>100*(SUM(Taulukko!AJ118:AJ120)-SUM(Taulukko!AJ106:AJ108))/SUM(Taulukko!AJ106:AJ108)</f>
        <v>3.3527696793002915</v>
      </c>
      <c r="AB109" s="113">
        <f>100*(SUM(Taulukko!AK118:AK120)-SUM(Taulukko!AK106:AK108))/SUM(Taulukko!AK106:AK108)</f>
        <v>4.099519366694955</v>
      </c>
      <c r="AC109" s="113">
        <f>100*(SUM(Taulukko!AL118:AL120)-SUM(Taulukko!AL106:AL108))/SUM(Taulukko!AL106:AL108)</f>
        <v>4.1041607698839515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4.424523096212792</v>
      </c>
      <c r="E110" s="113">
        <f>100*(SUM(Taulukko!F119:F121)-SUM(Taulukko!F107:F109))/SUM(Taulukko!F107:F109)</f>
        <v>4.3718531963721174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3.5312024353120313</v>
      </c>
      <c r="H110" s="113">
        <f>100*(SUM(Taulukko!J119:J121)-SUM(Taulukko!J107:J109))/SUM(Taulukko!J107:J109)</f>
        <v>3.443022547227304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5.594202898550728</v>
      </c>
      <c r="K110" s="113">
        <f>100*(SUM(Taulukko!N119:N121)-SUM(Taulukko!N107:N109))/SUM(Taulukko!N107:N109)</f>
        <v>5.628082390484489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5.521750019922816</v>
      </c>
      <c r="N110" s="113">
        <f>100*(SUM(Taulukko!R119:R121)-SUM(Taulukko!R107:R109))/SUM(Taulukko!R107:R109)</f>
        <v>5.521157888141451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0.6813797337683279</v>
      </c>
      <c r="Q110" s="113">
        <f>100*(SUM(Taulukko!V119:V121)-SUM(Taulukko!V107:V109))/SUM(Taulukko!V107:V109)</f>
        <v>0.6145487076226271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4.543625378328445</v>
      </c>
      <c r="T110" s="113">
        <f>100*(SUM(Taulukko!Z119:Z121)-SUM(Taulukko!Z107:Z109))/SUM(Taulukko!Z107:Z109)</f>
        <v>4.322471926023479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5.2616877015668315</v>
      </c>
      <c r="W110" s="113">
        <f>100*(SUM(Taulukko!AD119:AD121)-SUM(Taulukko!AD107:AD109))/SUM(Taulukko!AD107:AD109)</f>
        <v>5.314009661835745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8.516235736755954</v>
      </c>
      <c r="Z110" s="113">
        <f>100*(SUM(Taulukko!AH119:AH121)-SUM(Taulukko!AH107:AH109))/SUM(Taulukko!AH107:AH109)</f>
        <v>8.415471941580305</v>
      </c>
      <c r="AA110" s="113">
        <f>100*(SUM(Taulukko!AJ119:AJ121)-SUM(Taulukko!AJ107:AJ109))/SUM(Taulukko!AJ107:AJ109)</f>
        <v>4.202682563338308</v>
      </c>
      <c r="AB110" s="113">
        <f>100*(SUM(Taulukko!AK119:AK121)-SUM(Taulukko!AK107:AK109))/SUM(Taulukko!AK107:AK109)</f>
        <v>4.204288939051929</v>
      </c>
      <c r="AC110" s="113">
        <f>100*(SUM(Taulukko!AL119:AL121)-SUM(Taulukko!AL107:AL109))/SUM(Taulukko!AL107:AL109)</f>
        <v>4.233700254022016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4.628697230341318</v>
      </c>
      <c r="E111" s="113">
        <f>100*(SUM(Taulukko!F120:F122)-SUM(Taulukko!F108:F110))/SUM(Taulukko!F108:F110)</f>
        <v>4.4671458764031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3.6518563603165117</v>
      </c>
      <c r="H111" s="113">
        <f>100*(SUM(Taulukko!J120:J122)-SUM(Taulukko!J108:J110))/SUM(Taulukko!J108:J110)</f>
        <v>3.65296803652968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6.105324074074063</v>
      </c>
      <c r="K111" s="113">
        <f>100*(SUM(Taulukko!N120:N122)-SUM(Taulukko!N108:N110))/SUM(Taulukko!N108:N110)</f>
        <v>5.809248554913301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5.617910617059884</v>
      </c>
      <c r="N111" s="113">
        <f>100*(SUM(Taulukko!R120:R122)-SUM(Taulukko!R108:R110))/SUM(Taulukko!R108:R110)</f>
        <v>5.54666938923677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1.4018606953760349</v>
      </c>
      <c r="Q111" s="113">
        <f>100*(SUM(Taulukko!V120:V122)-SUM(Taulukko!V108:V110))/SUM(Taulukko!V108:V110)</f>
        <v>0.7857958724786017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4.6157454106730675</v>
      </c>
      <c r="T111" s="113">
        <f>100*(SUM(Taulukko!Z120:Z122)-SUM(Taulukko!Z108:Z110))/SUM(Taulukko!Z108:Z110)</f>
        <v>4.237120788973326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5.258559416552207</v>
      </c>
      <c r="W111" s="113">
        <f>100*(SUM(Taulukko!AD120:AD122)-SUM(Taulukko!AD108:AD110))/SUM(Taulukko!AD108:AD110)</f>
        <v>5.335500204898481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8.664881315838814</v>
      </c>
      <c r="Z111" s="113">
        <f>100*(SUM(Taulukko!AH120:AH122)-SUM(Taulukko!AH108:AH110))/SUM(Taulukko!AH108:AH110)</f>
        <v>8.387330568674887</v>
      </c>
      <c r="AA111" s="113">
        <f>100*(SUM(Taulukko!AJ120:AJ122)-SUM(Taulukko!AJ108:AJ110))/SUM(Taulukko!AJ108:AJ110)</f>
        <v>5.096097845078626</v>
      </c>
      <c r="AB111" s="113">
        <f>100*(SUM(Taulukko!AK120:AK122)-SUM(Taulukko!AK108:AK110))/SUM(Taulukko!AK108:AK110)</f>
        <v>4.309859154929581</v>
      </c>
      <c r="AC111" s="113">
        <f>100*(SUM(Taulukko!AL120:AL122)-SUM(Taulukko!AL108:AL110))/SUM(Taulukko!AL108:AL110)</f>
        <v>4.421289777527438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4.49218412892014</v>
      </c>
      <c r="E112" s="77">
        <f>100*(SUM(Taulukko!F121:F123)-SUM(Taulukko!F109:F111))/SUM(Taulukko!F109:F111)</f>
        <v>4.4870634024070934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3.8332826285366313</v>
      </c>
      <c r="H112" s="77">
        <f>100*(SUM(Taulukko!J121:J123)-SUM(Taulukko!J109:J111))/SUM(Taulukko!J109:J111)</f>
        <v>3.7993920972644375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6.19775151340444</v>
      </c>
      <c r="K112" s="77">
        <f>100*(SUM(Taulukko!N121:N123)-SUM(Taulukko!N109:N111))/SUM(Taulukko!N109:N111)</f>
        <v>5.929763960852051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5.583227445997466</v>
      </c>
      <c r="N112" s="77">
        <f>100*(SUM(Taulukko!R121:R123)-SUM(Taulukko!R109:R111))/SUM(Taulukko!R109:R111)</f>
        <v>5.560591299927996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0.6065670998005</v>
      </c>
      <c r="Q112" s="77">
        <f>100*(SUM(Taulukko!V121:V123)-SUM(Taulukko!V109:V111))/SUM(Taulukko!V109:V111)</f>
        <v>0.9258208108027334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4.034498824031315</v>
      </c>
      <c r="T112" s="77">
        <f>100*(SUM(Taulukko!Z121:Z123)-SUM(Taulukko!Z109:Z111))/SUM(Taulukko!Z109:Z111)</f>
        <v>4.122943795917797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5.548988189946879</v>
      </c>
      <c r="W112" s="77">
        <f>100*(SUM(Taulukko!AD121:AD123)-SUM(Taulukko!AD109:AD111))/SUM(Taulukko!AD109:AD111)</f>
        <v>5.349112161418091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8.259215225642288</v>
      </c>
      <c r="Z112" s="77">
        <f>100*(SUM(Taulukko!AH121:AH123)-SUM(Taulukko!AH109:AH111))/SUM(Taulukko!AH109:AH111)</f>
        <v>8.328368736863696</v>
      </c>
      <c r="AA112" s="77">
        <f>100*(SUM(Taulukko!AJ121:AJ123)-SUM(Taulukko!AJ109:AJ111))/SUM(Taulukko!AJ109:AJ111)</f>
        <v>5.100553774409793</v>
      </c>
      <c r="AB112" s="77">
        <f>100*(SUM(Taulukko!AK121:AK123)-SUM(Taulukko!AK109:AK111))/SUM(Taulukko!AK109:AK111)</f>
        <v>4.5825133539499445</v>
      </c>
      <c r="AC112" s="77">
        <f>100*(SUM(Taulukko!AL121:AL123)-SUM(Taulukko!AL109:AL111))/SUM(Taulukko!AL109:AL111)</f>
        <v>4.636133745434111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4.454661792113875</v>
      </c>
      <c r="E113" s="113">
        <f>100*(SUM(Taulukko!F122:F124)-SUM(Taulukko!F110:F112))/SUM(Taulukko!F110:F112)</f>
        <v>4.478419738379404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4.032747119466347</v>
      </c>
      <c r="H113" s="113">
        <f>100*(SUM(Taulukko!J122:J124)-SUM(Taulukko!J110:J112))/SUM(Taulukko!J110:J112)</f>
        <v>3.9745145631067853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6.137080585030122</v>
      </c>
      <c r="K113" s="113">
        <f>100*(SUM(Taulukko!N122:N124)-SUM(Taulukko!N110:N112))/SUM(Taulukko!N110:N112)</f>
        <v>6.047578102608204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5.590589478951997</v>
      </c>
      <c r="N113" s="113">
        <f>100*(SUM(Taulukko!R122:R124)-SUM(Taulukko!R110:R112))/SUM(Taulukko!R110:R112)</f>
        <v>5.564395515422765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1.0036029074834452</v>
      </c>
      <c r="Q113" s="113">
        <f>100*(SUM(Taulukko!V122:V124)-SUM(Taulukko!V110:V112))/SUM(Taulukko!V110:V112)</f>
        <v>1.0819105393729953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3.7478044026439297</v>
      </c>
      <c r="T113" s="113">
        <f>100*(SUM(Taulukko!Z122:Z124)-SUM(Taulukko!Z110:Z112))/SUM(Taulukko!Z110:Z112)</f>
        <v>4.012424272102751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5.412839434610069</v>
      </c>
      <c r="W113" s="113">
        <f>100*(SUM(Taulukko!AD122:AD124)-SUM(Taulukko!AD110:AD112))/SUM(Taulukko!AD110:AD112)</f>
        <v>5.29410127991096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8.089144418781128</v>
      </c>
      <c r="Z113" s="113">
        <f>100*(SUM(Taulukko!AH122:AH124)-SUM(Taulukko!AH110:AH112))/SUM(Taulukko!AH110:AH112)</f>
        <v>8.273998405114993</v>
      </c>
      <c r="AA113" s="113">
        <f>100*(SUM(Taulukko!AJ122:AJ124)-SUM(Taulukko!AJ110:AJ112))/SUM(Taulukko!AJ110:AJ112)</f>
        <v>5.3105049332559355</v>
      </c>
      <c r="AB113" s="113">
        <f>100*(SUM(Taulukko!AK122:AK124)-SUM(Taulukko!AK110:AK112))/SUM(Taulukko!AK110:AK112)</f>
        <v>4.908835904628331</v>
      </c>
      <c r="AC113" s="113">
        <f>100*(SUM(Taulukko!AL122:AL124)-SUM(Taulukko!AL110:AL112))/SUM(Taulukko!AL110:AL112)</f>
        <v>4.848654708520183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4.4597220401953415</v>
      </c>
      <c r="E114" s="113">
        <f>100*(SUM(Taulukko!F123:F125)-SUM(Taulukko!F111:F113))/SUM(Taulukko!F111:F113)</f>
        <v>4.483091070898839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4.387291981845689</v>
      </c>
      <c r="H114" s="113">
        <f>100*(SUM(Taulukko!J123:J125)-SUM(Taulukko!J111:J113))/SUM(Taulukko!J111:J113)</f>
        <v>4.085956416464891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6.135844748858464</v>
      </c>
      <c r="K114" s="113">
        <f>100*(SUM(Taulukko!N123:N125)-SUM(Taulukko!N111:N113))/SUM(Taulukko!N111:N113)</f>
        <v>6.135844748858448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5.459770918311717</v>
      </c>
      <c r="N114" s="113">
        <f>100*(SUM(Taulukko!R123:R125)-SUM(Taulukko!R111:R113))/SUM(Taulukko!R111:R113)</f>
        <v>5.5636871461475375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0.13789406281179464</v>
      </c>
      <c r="Q114" s="113">
        <f>100*(SUM(Taulukko!V123:V125)-SUM(Taulukko!V111:V113))/SUM(Taulukko!V111:V113)</f>
        <v>1.3243135124161791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3.556795881721803</v>
      </c>
      <c r="T114" s="113">
        <f>100*(SUM(Taulukko!Z123:Z125)-SUM(Taulukko!Z111:Z113))/SUM(Taulukko!Z111:Z113)</f>
        <v>3.93888030866504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5.137848084427098</v>
      </c>
      <c r="W114" s="113">
        <f>100*(SUM(Taulukko!AD123:AD125)-SUM(Taulukko!AD111:AD113))/SUM(Taulukko!AD111:AD113)</f>
        <v>5.179580770498288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7.923190948409325</v>
      </c>
      <c r="Z114" s="113">
        <f>100*(SUM(Taulukko!AH123:AH125)-SUM(Taulukko!AH111:AH113))/SUM(Taulukko!AH111:AH113)</f>
        <v>8.263998570998783</v>
      </c>
      <c r="AA114" s="113">
        <f>100*(SUM(Taulukko!AJ123:AJ125)-SUM(Taulukko!AJ111:AJ113))/SUM(Taulukko!AJ111:AJ113)</f>
        <v>4.571927781013409</v>
      </c>
      <c r="AB114" s="113">
        <f>100*(SUM(Taulukko!AK123:AK125)-SUM(Taulukko!AK111:AK113))/SUM(Taulukko!AK111:AK113)</f>
        <v>4.969290898939127</v>
      </c>
      <c r="AC114" s="113">
        <f>100*(SUM(Taulukko!AL123:AL125)-SUM(Taulukko!AL111:AL113))/SUM(Taulukko!AL111:AL113)</f>
        <v>5.086640581330365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4.680496935338204</v>
      </c>
      <c r="E115" s="113">
        <f>100*(SUM(Taulukko!F124:F126)-SUM(Taulukko!F112:F114))/SUM(Taulukko!F112:F114)</f>
        <v>4.458875689194556</v>
      </c>
      <c r="F115" s="113">
        <f>100*(SUM(Taulukko!H124:H126)-SUM(Taulukko!H112:H114))/SUM(Taulukko!H112:H114)</f>
        <v>5.242630385487538</v>
      </c>
      <c r="G115" s="113">
        <f>100*(SUM(Taulukko!I124:I126)-SUM(Taulukko!I112:I114))/SUM(Taulukko!I112:I114)</f>
        <v>4.463208685162833</v>
      </c>
      <c r="H115" s="113">
        <f>100*(SUM(Taulukko!J124:J126)-SUM(Taulukko!J112:J114))/SUM(Taulukko!J112:J114)</f>
        <v>4.136473429951687</v>
      </c>
      <c r="I115" s="113">
        <f>100*(SUM(Taulukko!L124:L126)-SUM(Taulukko!L112:L114))/SUM(Taulukko!L112:L114)</f>
        <v>6.619537275064256</v>
      </c>
      <c r="J115" s="113">
        <f>100*(SUM(Taulukko!M124:M126)-SUM(Taulukko!M112:M114))/SUM(Taulukko!M112:M114)</f>
        <v>6.338828880045501</v>
      </c>
      <c r="K115" s="113">
        <f>100*(SUM(Taulukko!N124:N126)-SUM(Taulukko!N112:N114))/SUM(Taulukko!N112:N114)</f>
        <v>6.251776072747941</v>
      </c>
      <c r="L115" s="113">
        <f>100*(SUM(Taulukko!P124:P126)-SUM(Taulukko!P112:P114))/SUM(Taulukko!P112:P114)</f>
        <v>5.609339407744872</v>
      </c>
      <c r="M115" s="113">
        <f>100*(SUM(Taulukko!Q124:Q126)-SUM(Taulukko!Q112:Q114))/SUM(Taulukko!Q112:Q114)</f>
        <v>5.5432619375669825</v>
      </c>
      <c r="N115" s="113">
        <f>100*(SUM(Taulukko!R124:R126)-SUM(Taulukko!R112:R114))/SUM(Taulukko!R112:R114)</f>
        <v>5.563309847579405</v>
      </c>
      <c r="O115" s="113">
        <f>100*(SUM(Taulukko!T124:T126)-SUM(Taulukko!T112:T114))/SUM(Taulukko!T112:T114)</f>
        <v>2.2920325952374037</v>
      </c>
      <c r="P115" s="113">
        <f>100*(SUM(Taulukko!U124:U126)-SUM(Taulukko!U112:U114))/SUM(Taulukko!U112:U114)</f>
        <v>2.110723414247917</v>
      </c>
      <c r="Q115" s="113">
        <f>100*(SUM(Taulukko!V124:V126)-SUM(Taulukko!V112:V114))/SUM(Taulukko!V112:V114)</f>
        <v>1.6672741069134718</v>
      </c>
      <c r="R115" s="113">
        <f>100*(SUM(Taulukko!X124:X126)-SUM(Taulukko!X112:X114))/SUM(Taulukko!X112:X114)</f>
        <v>3.832490974729237</v>
      </c>
      <c r="S115" s="113">
        <f>100*(SUM(Taulukko!Y124:Y126)-SUM(Taulukko!Y112:Y114))/SUM(Taulukko!Y112:Y114)</f>
        <v>3.8000954463225334</v>
      </c>
      <c r="T115" s="113">
        <f>100*(SUM(Taulukko!Z124:Z126)-SUM(Taulukko!Z112:Z114))/SUM(Taulukko!Z112:Z114)</f>
        <v>3.907307030874511</v>
      </c>
      <c r="U115" s="113">
        <f>100*(SUM(Taulukko!AB124:AB126)-SUM(Taulukko!AB112:AB114))/SUM(Taulukko!AB112:AB114)</f>
        <v>4.608124626886897</v>
      </c>
      <c r="V115" s="113">
        <f>100*(SUM(Taulukko!AC124:AC126)-SUM(Taulukko!AC112:AC114))/SUM(Taulukko!AC112:AC114)</f>
        <v>4.831004435427175</v>
      </c>
      <c r="W115" s="113">
        <f>100*(SUM(Taulukko!AD124:AD126)-SUM(Taulukko!AD112:AD114))/SUM(Taulukko!AD112:AD114)</f>
        <v>5.088035644372409</v>
      </c>
      <c r="X115" s="113">
        <f>100*(SUM(Taulukko!AF124:AF126)-SUM(Taulukko!AF112:AF114))/SUM(Taulukko!AF112:AF114)</f>
        <v>8.649922269724046</v>
      </c>
      <c r="Y115" s="113">
        <f>100*(SUM(Taulukko!AG124:AG126)-SUM(Taulukko!AG112:AG114))/SUM(Taulukko!AG112:AG114)</f>
        <v>8.38086029641879</v>
      </c>
      <c r="Z115" s="113">
        <f>100*(SUM(Taulukko!AH124:AH126)-SUM(Taulukko!AH112:AH114))/SUM(Taulukko!AH112:AH114)</f>
        <v>8.297663166203106</v>
      </c>
      <c r="AA115" s="113">
        <f>100*(SUM(Taulukko!AJ124:AJ126)-SUM(Taulukko!AJ112:AJ114))/SUM(Taulukko!AJ112:AJ114)</f>
        <v>5.851979345955242</v>
      </c>
      <c r="AB115" s="113">
        <f>100*(SUM(Taulukko!AK124:AK126)-SUM(Taulukko!AK112:AK114))/SUM(Taulukko!AK112:AK114)</f>
        <v>5.495118549511852</v>
      </c>
      <c r="AC115" s="113">
        <f>100*(SUM(Taulukko!AL124:AL126)-SUM(Taulukko!AL112:AL114))/SUM(Taulukko!AL112:AL114)</f>
        <v>5.2939537475619955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4.601314661331816</v>
      </c>
      <c r="D116" s="113">
        <f>100*(SUM(Taulukko!E125:E127)-SUM(Taulukko!E113:E115))/SUM(Taulukko!E113:E115)</f>
        <v>4.424310205699556</v>
      </c>
      <c r="E116" s="113">
        <f>100*(SUM(Taulukko!F125:F127)-SUM(Taulukko!F113:F115))/SUM(Taulukko!F113:F115)</f>
        <v>4.334317096520196</v>
      </c>
      <c r="F116" s="113">
        <f>100*(SUM(Taulukko!H125:H127)-SUM(Taulukko!H113:H115))/SUM(Taulukko!H113:H115)</f>
        <v>4.0959398585960916</v>
      </c>
      <c r="G116" s="113">
        <f>100*(SUM(Taulukko!I125:I127)-SUM(Taulukko!I113:I115))/SUM(Taulukko!I113:I115)</f>
        <v>4.120300751879696</v>
      </c>
      <c r="H116" s="113">
        <f>100*(SUM(Taulukko!J125:J127)-SUM(Taulukko!J113:J115))/SUM(Taulukko!J113:J115)</f>
        <v>4.003612281757963</v>
      </c>
      <c r="I116" s="113">
        <f>100*(SUM(Taulukko!L125:L127)-SUM(Taulukko!L113:L115))/SUM(Taulukko!L113:L115)</f>
        <v>6.598828245451753</v>
      </c>
      <c r="J116" s="113">
        <f>100*(SUM(Taulukko!M125:M127)-SUM(Taulukko!M113:M115))/SUM(Taulukko!M113:M115)</f>
        <v>6.513735485698102</v>
      </c>
      <c r="K116" s="113">
        <f>100*(SUM(Taulukko!N125:N127)-SUM(Taulukko!N113:N115))/SUM(Taulukko!N113:N115)</f>
        <v>6.36672325976231</v>
      </c>
      <c r="L116" s="113">
        <f>100*(SUM(Taulukko!P125:P127)-SUM(Taulukko!P113:P115))/SUM(Taulukko!P113:P115)</f>
        <v>5.632247377139695</v>
      </c>
      <c r="M116" s="113">
        <f>100*(SUM(Taulukko!Q125:Q127)-SUM(Taulukko!Q113:Q115))/SUM(Taulukko!Q113:Q115)</f>
        <v>5.501634258489841</v>
      </c>
      <c r="N116" s="113">
        <f>100*(SUM(Taulukko!R125:R127)-SUM(Taulukko!R113:R115))/SUM(Taulukko!R113:R115)</f>
        <v>5.564322660269296</v>
      </c>
      <c r="O116" s="113">
        <f>100*(SUM(Taulukko!T125:T127)-SUM(Taulukko!T113:T115))/SUM(Taulukko!T113:T115)</f>
        <v>1.5540037776887432</v>
      </c>
      <c r="P116" s="113">
        <f>100*(SUM(Taulukko!U125:U127)-SUM(Taulukko!U113:U115))/SUM(Taulukko!U113:U115)</f>
        <v>1.8864235851071163</v>
      </c>
      <c r="Q116" s="113">
        <f>100*(SUM(Taulukko!V125:V127)-SUM(Taulukko!V113:V115))/SUM(Taulukko!V113:V115)</f>
        <v>2.0353556341502212</v>
      </c>
      <c r="R116" s="113">
        <f>100*(SUM(Taulukko!X125:X127)-SUM(Taulukko!X113:X115))/SUM(Taulukko!X113:X115)</f>
        <v>3.6118215402102813</v>
      </c>
      <c r="S116" s="113">
        <f>100*(SUM(Taulukko!Y125:Y127)-SUM(Taulukko!Y113:Y115))/SUM(Taulukko!Y113:Y115)</f>
        <v>3.855798505397172</v>
      </c>
      <c r="T116" s="113">
        <f>100*(SUM(Taulukko!Z125:Z127)-SUM(Taulukko!Z113:Z115))/SUM(Taulukko!Z113:Z115)</f>
        <v>3.9018905753696362</v>
      </c>
      <c r="U116" s="113">
        <f>100*(SUM(Taulukko!AB125:AB127)-SUM(Taulukko!AB113:AB115))/SUM(Taulukko!AB113:AB115)</f>
        <v>5.080466148723657</v>
      </c>
      <c r="V116" s="113">
        <f>100*(SUM(Taulukko!AC125:AC127)-SUM(Taulukko!AC113:AC115))/SUM(Taulukko!AC113:AC115)</f>
        <v>5.049932909526843</v>
      </c>
      <c r="W116" s="113">
        <f>100*(SUM(Taulukko!AD125:AD127)-SUM(Taulukko!AD113:AD115))/SUM(Taulukko!AD113:AD115)</f>
        <v>5.067747551806162</v>
      </c>
      <c r="X116" s="113">
        <f>100*(SUM(Taulukko!AF125:AF127)-SUM(Taulukko!AF113:AF115))/SUM(Taulukko!AF113:AF115)</f>
        <v>8.464001506804161</v>
      </c>
      <c r="Y116" s="113">
        <f>100*(SUM(Taulukko!AG125:AG127)-SUM(Taulukko!AG113:AG115))/SUM(Taulukko!AG113:AG115)</f>
        <v>8.421201695615645</v>
      </c>
      <c r="Z116" s="113">
        <f>100*(SUM(Taulukko!AH125:AH127)-SUM(Taulukko!AH113:AH115))/SUM(Taulukko!AH113:AH115)</f>
        <v>8.334899607619278</v>
      </c>
      <c r="AA116" s="113">
        <f>100*(SUM(Taulukko!AJ125:AJ127)-SUM(Taulukko!AJ113:AJ115))/SUM(Taulukko!AJ113:AJ115)</f>
        <v>5.745515695067249</v>
      </c>
      <c r="AB116" s="113">
        <f>100*(SUM(Taulukko!AK125:AK127)-SUM(Taulukko!AK113:AK115))/SUM(Taulukko!AK113:AK115)</f>
        <v>5.672969966629582</v>
      </c>
      <c r="AC116" s="113">
        <f>100*(SUM(Taulukko!AL125:AL127)-SUM(Taulukko!AL113:AL115))/SUM(Taulukko!AL113:AL115)</f>
        <v>5.442932518744783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4.090909090909078</v>
      </c>
      <c r="D117" s="113">
        <f>100*(SUM(Taulukko!E126:E128)-SUM(Taulukko!E114:E116))/SUM(Taulukko!E114:E116)</f>
        <v>4.0939947780678905</v>
      </c>
      <c r="E117" s="113">
        <f>100*(SUM(Taulukko!F126:F128)-SUM(Taulukko!F114:F116))/SUM(Taulukko!F114:F116)</f>
        <v>4.1407826590084795</v>
      </c>
      <c r="F117" s="113">
        <f>100*(SUM(Taulukko!H126:H128)-SUM(Taulukko!H114:H116))/SUM(Taulukko!H114:H116)</f>
        <v>1.0561595223342695</v>
      </c>
      <c r="G117" s="113">
        <f>100*(SUM(Taulukko!I126:I128)-SUM(Taulukko!I114:I116))/SUM(Taulukko!I114:I116)</f>
        <v>0.8998200359928015</v>
      </c>
      <c r="H117" s="113">
        <f>100*(SUM(Taulukko!J126:J128)-SUM(Taulukko!J114:J116))/SUM(Taulukko!J114:J116)</f>
        <v>3.810381038103807</v>
      </c>
      <c r="I117" s="113">
        <f>100*(SUM(Taulukko!L126:L128)-SUM(Taulukko!L114:L116))/SUM(Taulukko!L114:L116)</f>
        <v>6.649972175848647</v>
      </c>
      <c r="J117" s="113">
        <f>100*(SUM(Taulukko!M126:M128)-SUM(Taulukko!M114:M116))/SUM(Taulukko!M114:M116)</f>
        <v>6.510710259301004</v>
      </c>
      <c r="K117" s="113">
        <f>100*(SUM(Taulukko!N126:N128)-SUM(Taulukko!N114:N116))/SUM(Taulukko!N114:N116)</f>
        <v>6.450704225352106</v>
      </c>
      <c r="L117" s="113">
        <f>100*(SUM(Taulukko!P126:P128)-SUM(Taulukko!P114:P116))/SUM(Taulukko!P114:P116)</f>
        <v>6.219227779217414</v>
      </c>
      <c r="M117" s="113">
        <f>100*(SUM(Taulukko!Q126:Q128)-SUM(Taulukko!Q114:Q116))/SUM(Taulukko!Q114:Q116)</f>
        <v>5.714482968117858</v>
      </c>
      <c r="N117" s="113">
        <f>100*(SUM(Taulukko!R126:R128)-SUM(Taulukko!R114:R116))/SUM(Taulukko!R114:R116)</f>
        <v>5.560525240477544</v>
      </c>
      <c r="O117" s="113">
        <f>100*(SUM(Taulukko!T126:T128)-SUM(Taulukko!T114:T116))/SUM(Taulukko!T114:T116)</f>
        <v>3.4574976122253944</v>
      </c>
      <c r="P117" s="113">
        <f>100*(SUM(Taulukko!U126:U128)-SUM(Taulukko!U114:U116))/SUM(Taulukko!U114:U116)</f>
        <v>2.8938432009449238</v>
      </c>
      <c r="Q117" s="113">
        <f>100*(SUM(Taulukko!V126:V128)-SUM(Taulukko!V114:V116))/SUM(Taulukko!V114:V116)</f>
        <v>2.373589036507085</v>
      </c>
      <c r="R117" s="113">
        <f>100*(SUM(Taulukko!X126:X128)-SUM(Taulukko!X114:X116))/SUM(Taulukko!X114:X116)</f>
        <v>4.100812749847777</v>
      </c>
      <c r="S117" s="113">
        <f>100*(SUM(Taulukko!Y126:Y128)-SUM(Taulukko!Y114:Y116))/SUM(Taulukko!Y114:Y116)</f>
        <v>3.97762413854038</v>
      </c>
      <c r="T117" s="113">
        <f>100*(SUM(Taulukko!Z126:Z128)-SUM(Taulukko!Z114:Z116))/SUM(Taulukko!Z114:Z116)</f>
        <v>3.9033385414653767</v>
      </c>
      <c r="U117" s="113">
        <f>100*(SUM(Taulukko!AB126:AB128)-SUM(Taulukko!AB114:AB116))/SUM(Taulukko!AB114:AB116)</f>
        <v>5.281745001298372</v>
      </c>
      <c r="V117" s="113">
        <f>100*(SUM(Taulukko!AC126:AC128)-SUM(Taulukko!AC114:AC116))/SUM(Taulukko!AC114:AC116)</f>
        <v>5.176392558404683</v>
      </c>
      <c r="W117" s="113">
        <f>100*(SUM(Taulukko!AD126:AD128)-SUM(Taulukko!AD114:AD116))/SUM(Taulukko!AD114:AD116)</f>
        <v>5.065403279190769</v>
      </c>
      <c r="X117" s="113">
        <f>100*(SUM(Taulukko!AF126:AF128)-SUM(Taulukko!AF114:AF116))/SUM(Taulukko!AF114:AF116)</f>
        <v>8.984162255190283</v>
      </c>
      <c r="Y117" s="113">
        <f>100*(SUM(Taulukko!AG126:AG128)-SUM(Taulukko!AG114:AG116))/SUM(Taulukko!AG114:AG116)</f>
        <v>8.532791085219415</v>
      </c>
      <c r="Z117" s="113">
        <f>100*(SUM(Taulukko!AH126:AH128)-SUM(Taulukko!AH114:AH116))/SUM(Taulukko!AH114:AH116)</f>
        <v>8.34397694524496</v>
      </c>
      <c r="AA117" s="113">
        <f>100*(SUM(Taulukko!AJ126:AJ128)-SUM(Taulukko!AJ114:AJ116))/SUM(Taulukko!AJ114:AJ116)</f>
        <v>5.763688760806901</v>
      </c>
      <c r="AB117" s="113">
        <f>100*(SUM(Taulukko!AK126:AK128)-SUM(Taulukko!AK114:AK116))/SUM(Taulukko!AK114:AK116)</f>
        <v>5.764966740576516</v>
      </c>
      <c r="AC117" s="113">
        <f>100*(SUM(Taulukko!AL126:AL128)-SUM(Taulukko!AL114:AL116))/SUM(Taulukko!AL114:AL116)</f>
        <v>5.449515905947438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3.5723334177856367</v>
      </c>
      <c r="D118" s="113">
        <f>100*(SUM(Taulukko!E127:E129)-SUM(Taulukko!E115:E117))/SUM(Taulukko!E115:E117)</f>
        <v>3.804424206650371</v>
      </c>
      <c r="E118" s="113">
        <f>100*(SUM(Taulukko!F127:F129)-SUM(Taulukko!F115:F117))/SUM(Taulukko!F115:F117)</f>
        <v>3.9837242915230138</v>
      </c>
      <c r="F118" s="113">
        <f>100*(SUM(Taulukko!H127:H129)-SUM(Taulukko!H115:H117))/SUM(Taulukko!H115:H117)</f>
        <v>-0.11066425544548252</v>
      </c>
      <c r="G118" s="113">
        <f>100*(SUM(Taulukko!I127:I129)-SUM(Taulukko!I115:I117))/SUM(Taulukko!I115:I117)</f>
        <v>0.6276150627615131</v>
      </c>
      <c r="H118" s="113">
        <f>100*(SUM(Taulukko!J127:J129)-SUM(Taulukko!J115:J117))/SUM(Taulukko!J115:J117)</f>
        <v>3.6173393124065836</v>
      </c>
      <c r="I118" s="113">
        <f>100*(SUM(Taulukko!L127:L129)-SUM(Taulukko!L115:L117))/SUM(Taulukko!L115:L117)</f>
        <v>6.072672971627699</v>
      </c>
      <c r="J118" s="113">
        <f>100*(SUM(Taulukko!M127:M129)-SUM(Taulukko!M115:M117))/SUM(Taulukko!M115:M117)</f>
        <v>6.504065040650405</v>
      </c>
      <c r="K118" s="113">
        <f>100*(SUM(Taulukko!N127:N129)-SUM(Taulukko!N115:N117))/SUM(Taulukko!N115:N117)</f>
        <v>6.504065040650405</v>
      </c>
      <c r="L118" s="113">
        <f>100*(SUM(Taulukko!P127:P129)-SUM(Taulukko!P115:P117))/SUM(Taulukko!P115:P117)</f>
        <v>5.569493226292004</v>
      </c>
      <c r="M118" s="113">
        <f>100*(SUM(Taulukko!Q127:Q129)-SUM(Taulukko!Q115:Q117))/SUM(Taulukko!Q115:Q117)</f>
        <v>5.522323292246179</v>
      </c>
      <c r="N118" s="113">
        <f>100*(SUM(Taulukko!R127:R129)-SUM(Taulukko!R115:R117))/SUM(Taulukko!R115:R117)</f>
        <v>5.547386676267779</v>
      </c>
      <c r="O118" s="113">
        <f>100*(SUM(Taulukko!T127:T129)-SUM(Taulukko!T115:T117))/SUM(Taulukko!T115:T117)</f>
        <v>2.9279713538079983</v>
      </c>
      <c r="P118" s="113">
        <f>100*(SUM(Taulukko!U127:U129)-SUM(Taulukko!U115:U117))/SUM(Taulukko!U115:U117)</f>
        <v>2.8592090395480323</v>
      </c>
      <c r="Q118" s="113">
        <f>100*(SUM(Taulukko!V127:V129)-SUM(Taulukko!V115:V117))/SUM(Taulukko!V115:V117)</f>
        <v>2.6568762337739966</v>
      </c>
      <c r="R118" s="113">
        <f>100*(SUM(Taulukko!X127:X129)-SUM(Taulukko!X115:X117))/SUM(Taulukko!X115:X117)</f>
        <v>4.388181553114992</v>
      </c>
      <c r="S118" s="113">
        <f>100*(SUM(Taulukko!Y127:Y129)-SUM(Taulukko!Y115:Y117))/SUM(Taulukko!Y115:Y117)</f>
        <v>4.130792832394155</v>
      </c>
      <c r="T118" s="113">
        <f>100*(SUM(Taulukko!Z127:Z129)-SUM(Taulukko!Z115:Z117))/SUM(Taulukko!Z115:Z117)</f>
        <v>3.894931773342755</v>
      </c>
      <c r="U118" s="113">
        <f>100*(SUM(Taulukko!AB127:AB129)-SUM(Taulukko!AB115:AB117))/SUM(Taulukko!AB115:AB117)</f>
        <v>5.638049295243852</v>
      </c>
      <c r="V118" s="113">
        <f>100*(SUM(Taulukko!AC127:AC129)-SUM(Taulukko!AC115:AC117))/SUM(Taulukko!AC115:AC117)</f>
        <v>5.186869210657045</v>
      </c>
      <c r="W118" s="113">
        <f>100*(SUM(Taulukko!AD127:AD129)-SUM(Taulukko!AD115:AD117))/SUM(Taulukko!AD115:AD117)</f>
        <v>5.003077895264382</v>
      </c>
      <c r="X118" s="113">
        <f>100*(SUM(Taulukko!AF127:AF129)-SUM(Taulukko!AF115:AF117))/SUM(Taulukko!AF115:AF117)</f>
        <v>8.727456173540165</v>
      </c>
      <c r="Y118" s="113">
        <f>100*(SUM(Taulukko!AG127:AG129)-SUM(Taulukko!AG115:AG117))/SUM(Taulukko!AG115:AG117)</f>
        <v>8.430347141377403</v>
      </c>
      <c r="Z118" s="113">
        <f>100*(SUM(Taulukko!AH127:AH129)-SUM(Taulukko!AH115:AH117))/SUM(Taulukko!AH115:AH117)</f>
        <v>8.315126031174582</v>
      </c>
      <c r="AA118" s="113">
        <f>100*(SUM(Taulukko!AJ127:AJ129)-SUM(Taulukko!AJ115:AJ117))/SUM(Taulukko!AJ115:AJ117)</f>
        <v>5.190571715145435</v>
      </c>
      <c r="AB118" s="113">
        <f>100*(SUM(Taulukko!AK127:AK129)-SUM(Taulukko!AK115:AK117))/SUM(Taulukko!AK115:AK117)</f>
        <v>5.567805953693492</v>
      </c>
      <c r="AC118" s="113">
        <f>100*(SUM(Taulukko!AL127:AL129)-SUM(Taulukko!AL115:AL117))/SUM(Taulukko!AL115:AL117)</f>
        <v>5.371900826446281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3.758252920264096</v>
      </c>
      <c r="D119" s="113">
        <f>100*(SUM(Taulukko!E128:E130)-SUM(Taulukko!E116:E118))/SUM(Taulukko!E116:E118)</f>
        <v>3.849719238794052</v>
      </c>
      <c r="E119" s="113">
        <f>100*(SUM(Taulukko!F128:F130)-SUM(Taulukko!F116:F118))/SUM(Taulukko!F116:F118)</f>
        <v>3.921376389386884</v>
      </c>
      <c r="F119" s="113">
        <f>100*(SUM(Taulukko!H128:H130)-SUM(Taulukko!H116:H118))/SUM(Taulukko!H116:H118)</f>
        <v>0.33567120596021566</v>
      </c>
      <c r="G119" s="113">
        <f>100*(SUM(Taulukko!I128:I130)-SUM(Taulukko!I116:I118))/SUM(Taulukko!I116:I118)</f>
        <v>0.47604879500147745</v>
      </c>
      <c r="H119" s="113">
        <f>100*(SUM(Taulukko!J128:J130)-SUM(Taulukko!J116:J118))/SUM(Taulukko!J116:J118)</f>
        <v>3.4246575342465753</v>
      </c>
      <c r="I119" s="113">
        <f>100*(SUM(Taulukko!L128:L130)-SUM(Taulukko!L116:L118))/SUM(Taulukko!L116:L118)</f>
        <v>6.813186813186808</v>
      </c>
      <c r="J119" s="113">
        <f>100*(SUM(Taulukko!M128:M130)-SUM(Taulukko!M116:M118))/SUM(Taulukko!M116:M118)</f>
        <v>6.672250139586834</v>
      </c>
      <c r="K119" s="113">
        <f>100*(SUM(Taulukko!N128:N130)-SUM(Taulukko!N116:N118))/SUM(Taulukko!N116:N118)</f>
        <v>6.527196652719659</v>
      </c>
      <c r="L119" s="113">
        <f>100*(SUM(Taulukko!P128:P130)-SUM(Taulukko!P116:P118))/SUM(Taulukko!P116:P118)</f>
        <v>5.745967741935486</v>
      </c>
      <c r="M119" s="113">
        <f>100*(SUM(Taulukko!Q128:Q130)-SUM(Taulukko!Q116:Q118))/SUM(Taulukko!Q116:Q118)</f>
        <v>5.562240210019683</v>
      </c>
      <c r="N119" s="113">
        <f>100*(SUM(Taulukko!R128:R130)-SUM(Taulukko!R116:R118))/SUM(Taulukko!R116:R118)</f>
        <v>5.526981035029914</v>
      </c>
      <c r="O119" s="113">
        <f>100*(SUM(Taulukko!T128:T130)-SUM(Taulukko!T116:T118))/SUM(Taulukko!T116:T118)</f>
        <v>3.590659184945859</v>
      </c>
      <c r="P119" s="113">
        <f>100*(SUM(Taulukko!U128:U130)-SUM(Taulukko!U116:U118))/SUM(Taulukko!U116:U118)</f>
        <v>3.3013680883819347</v>
      </c>
      <c r="Q119" s="113">
        <f>100*(SUM(Taulukko!V128:V130)-SUM(Taulukko!V116:V118))/SUM(Taulukko!V116:V118)</f>
        <v>2.8696304666923735</v>
      </c>
      <c r="R119" s="113">
        <f>100*(SUM(Taulukko!X128:X130)-SUM(Taulukko!X116:X118))/SUM(Taulukko!X116:X118)</f>
        <v>4.2009664651174115</v>
      </c>
      <c r="S119" s="113">
        <f>100*(SUM(Taulukko!Y128:Y130)-SUM(Taulukko!Y116:Y118))/SUM(Taulukko!Y116:Y118)</f>
        <v>4.00343449361793</v>
      </c>
      <c r="T119" s="113">
        <f>100*(SUM(Taulukko!Z128:Z130)-SUM(Taulukko!Z116:Z118))/SUM(Taulukko!Z116:Z118)</f>
        <v>3.8639274440595623</v>
      </c>
      <c r="U119" s="113">
        <f>100*(SUM(Taulukko!AB128:AB130)-SUM(Taulukko!AB116:AB118))/SUM(Taulukko!AB116:AB118)</f>
        <v>4.893644121767922</v>
      </c>
      <c r="V119" s="113">
        <f>100*(SUM(Taulukko!AC128:AC130)-SUM(Taulukko!AC116:AC118))/SUM(Taulukko!AC116:AC118)</f>
        <v>4.836766262313761</v>
      </c>
      <c r="W119" s="113">
        <f>100*(SUM(Taulukko!AD128:AD130)-SUM(Taulukko!AD116:AD118))/SUM(Taulukko!AD116:AD118)</f>
        <v>4.870635191783115</v>
      </c>
      <c r="X119" s="113">
        <f>100*(SUM(Taulukko!AF128:AF130)-SUM(Taulukko!AF116:AF118))/SUM(Taulukko!AF116:AF118)</f>
        <v>8.460132651594497</v>
      </c>
      <c r="Y119" s="113">
        <f>100*(SUM(Taulukko!AG128:AG130)-SUM(Taulukko!AG116:AG118))/SUM(Taulukko!AG116:AG118)</f>
        <v>8.29721446756812</v>
      </c>
      <c r="Z119" s="113">
        <f>100*(SUM(Taulukko!AH128:AH130)-SUM(Taulukko!AH116:AH118))/SUM(Taulukko!AH116:AH118)</f>
        <v>8.253944423213387</v>
      </c>
      <c r="AA119" s="113">
        <f>100*(SUM(Taulukko!AJ128:AJ130)-SUM(Taulukko!AJ116:AJ118))/SUM(Taulukko!AJ116:AJ118)</f>
        <v>5.303977983487598</v>
      </c>
      <c r="AB119" s="113">
        <f>100*(SUM(Taulukko!AK128:AK130)-SUM(Taulukko!AK116:AK118))/SUM(Taulukko!AK116:AK118)</f>
        <v>5.29637760702525</v>
      </c>
      <c r="AC119" s="113">
        <f>100*(SUM(Taulukko!AL128:AL130)-SUM(Taulukko!AL116:AL118))/SUM(Taulukko!AL116:AL118)</f>
        <v>5.238617663192546</v>
      </c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