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15330" windowHeight="9180" tabRatio="815" activeTab="0"/>
  </bookViews>
  <sheets>
    <sheet name="KANSI" sheetId="1" r:id="rId1"/>
    <sheet name="1.1 Perusdata" sheetId="2" r:id="rId2"/>
    <sheet name="1.2 Muutos_2000=100" sheetId="3" r:id="rId3"/>
    <sheet name="1.3 Bkta per työllinen e" sheetId="4" r:id="rId4"/>
    <sheet name="1.4  Bkta per työllinen Fi=100" sheetId="5" r:id="rId5"/>
    <sheet name="1.5  Bkta per asukas e" sheetId="6" r:id="rId6"/>
    <sheet name="1.6  Bkta per asukas Fi=100" sheetId="7" r:id="rId7"/>
    <sheet name="1.7  Bkta per asukas EU=100" sheetId="8" r:id="rId8"/>
    <sheet name="1.8 Muutos_%" sheetId="9" r:id="rId9"/>
    <sheet name="1.9 Poikkeama_%-yks" sheetId="10" r:id="rId10"/>
    <sheet name="1.10 BTV-indikaattori" sheetId="11" r:id="rId11"/>
  </sheets>
  <definedNames>
    <definedName name="TABLE" localSheetId="7">'1.7  Bkta per asukas EU=100'!$H$8:$M$8</definedName>
    <definedName name="TABLE_2" localSheetId="7">'1.7  Bkta per asukas EU=100'!$H$8:$M$8</definedName>
    <definedName name="TABLE_3" localSheetId="7">'1.7  Bkta per asukas EU=100'!$H$8:$M$8</definedName>
    <definedName name="TABLE_4" localSheetId="7">'1.7  Bkta per asukas EU=100'!$H$8:$M$8</definedName>
  </definedNames>
  <calcPr fullCalcOnLoad="1"/>
</workbook>
</file>

<file path=xl/sharedStrings.xml><?xml version="1.0" encoding="utf-8"?>
<sst xmlns="http://schemas.openxmlformats.org/spreadsheetml/2006/main" count="1550" uniqueCount="229">
  <si>
    <t>2000</t>
  </si>
  <si>
    <t>2001</t>
  </si>
  <si>
    <t>2002</t>
  </si>
  <si>
    <t>2003</t>
  </si>
  <si>
    <t>2004</t>
  </si>
  <si>
    <t>2005</t>
  </si>
  <si>
    <t>KOKO MAA</t>
  </si>
  <si>
    <t xml:space="preserve">        01 Uusimaa</t>
  </si>
  <si>
    <t xml:space="preserve">            011 Helsinki</t>
  </si>
  <si>
    <t xml:space="preserve">            012 Lohja</t>
  </si>
  <si>
    <t xml:space="preserve">            013 Tammisaari</t>
  </si>
  <si>
    <t xml:space="preserve">        02 Varsinais-Suomi</t>
  </si>
  <si>
    <t xml:space="preserve">            021 Åboland-Turunmaa</t>
  </si>
  <si>
    <t xml:space="preserve">            022 Salo</t>
  </si>
  <si>
    <t xml:space="preserve">            023 Turku</t>
  </si>
  <si>
    <t xml:space="preserve">            024 Vakka-Suomi</t>
  </si>
  <si>
    <t xml:space="preserve">            025 Loimaa</t>
  </si>
  <si>
    <t xml:space="preserve">        05 Kanta-Häme</t>
  </si>
  <si>
    <t xml:space="preserve">            051 Hämeenlinna</t>
  </si>
  <si>
    <t xml:space="preserve">            052 Riihimäki</t>
  </si>
  <si>
    <t xml:space="preserve">            053 Forssa</t>
  </si>
  <si>
    <t xml:space="preserve">        07 Päijät-Häme</t>
  </si>
  <si>
    <t xml:space="preserve">            071 Lahti</t>
  </si>
  <si>
    <t xml:space="preserve">            072 Heinola</t>
  </si>
  <si>
    <t xml:space="preserve">        08 Kymenlaakso</t>
  </si>
  <si>
    <t xml:space="preserve">            081 Kouvola</t>
  </si>
  <si>
    <t xml:space="preserve">            082 Kotka-Hamina</t>
  </si>
  <si>
    <t xml:space="preserve">        09 Etelä-Karjala</t>
  </si>
  <si>
    <t xml:space="preserve">            091 Lappeenranta</t>
  </si>
  <si>
    <t xml:space="preserve">            092 Länsi-Saimaa</t>
  </si>
  <si>
    <t xml:space="preserve">            093 Imatra</t>
  </si>
  <si>
    <t xml:space="preserve">        20 Itä-Uusimaa</t>
  </si>
  <si>
    <t xml:space="preserve">            201 Porvoo</t>
  </si>
  <si>
    <t xml:space="preserve">            202 Loviisa</t>
  </si>
  <si>
    <t xml:space="preserve">        04 Satakunta</t>
  </si>
  <si>
    <t xml:space="preserve">            041 Rauma</t>
  </si>
  <si>
    <t xml:space="preserve">            043 Pori</t>
  </si>
  <si>
    <t xml:space="preserve">            044 Pohjois-Satakunta</t>
  </si>
  <si>
    <t xml:space="preserve">        06 Pirkanmaa</t>
  </si>
  <si>
    <t xml:space="preserve">            061 Luoteis-Pirkanmaa</t>
  </si>
  <si>
    <t xml:space="preserve">            062 Kaakkois-Pirkanmaa</t>
  </si>
  <si>
    <t xml:space="preserve">            063 Etelä-Pirkanmaa</t>
  </si>
  <si>
    <t xml:space="preserve">            064 Tampere</t>
  </si>
  <si>
    <t xml:space="preserve">            068 Lounais-Pirkanmaa</t>
  </si>
  <si>
    <t xml:space="preserve">            069 Ylä-Pirkanmaa</t>
  </si>
  <si>
    <t xml:space="preserve">        13 Keski-Suomi</t>
  </si>
  <si>
    <t xml:space="preserve">            131 Jyväskylä</t>
  </si>
  <si>
    <t xml:space="preserve">            132 Joutsa</t>
  </si>
  <si>
    <t xml:space="preserve">            133 Keuruu</t>
  </si>
  <si>
    <t xml:space="preserve">            134 Jämsä</t>
  </si>
  <si>
    <t xml:space="preserve">            135 Äänekoski</t>
  </si>
  <si>
    <t xml:space="preserve">            138 Saarijärvi-Viitasaari</t>
  </si>
  <si>
    <t xml:space="preserve">        14 Etelä-Pohjanmaa</t>
  </si>
  <si>
    <t xml:space="preserve">            141 Suupohja</t>
  </si>
  <si>
    <t xml:space="preserve">            142 Seinäjoki</t>
  </si>
  <si>
    <t xml:space="preserve">            143 Eteläiset seinänaapurit</t>
  </si>
  <si>
    <t xml:space="preserve">            144 Kuusiokunnat</t>
  </si>
  <si>
    <t xml:space="preserve">            145 Härmänmaa</t>
  </si>
  <si>
    <t xml:space="preserve">            146 Järviseutu</t>
  </si>
  <si>
    <t xml:space="preserve">        15 Pohjanmaa</t>
  </si>
  <si>
    <t xml:space="preserve">            151 Kyrönmaa</t>
  </si>
  <si>
    <t xml:space="preserve">            152 Vaasa</t>
  </si>
  <si>
    <t xml:space="preserve">            153 Sydösterbottens kustregion</t>
  </si>
  <si>
    <t xml:space="preserve">            154 Jakobstadsregionen</t>
  </si>
  <si>
    <t xml:space="preserve">        10 Etelä-Savo</t>
  </si>
  <si>
    <t xml:space="preserve">            101 Mikkeli</t>
  </si>
  <si>
    <t xml:space="preserve">            102 Juva</t>
  </si>
  <si>
    <t xml:space="preserve">            103 Savonlinna</t>
  </si>
  <si>
    <t xml:space="preserve">            105 Pieksämäki</t>
  </si>
  <si>
    <t xml:space="preserve">        11 Pohjois-Savo</t>
  </si>
  <si>
    <t xml:space="preserve">            111 Ylä-Savo</t>
  </si>
  <si>
    <t xml:space="preserve">            112 Kuopio</t>
  </si>
  <si>
    <t xml:space="preserve">            113 Koillis-Savo</t>
  </si>
  <si>
    <t xml:space="preserve">            114 Varkaus</t>
  </si>
  <si>
    <t xml:space="preserve">            115 Sisä-Savo</t>
  </si>
  <si>
    <t xml:space="preserve">        12 Pohjois-Karjala</t>
  </si>
  <si>
    <t xml:space="preserve">            122 Joensuu</t>
  </si>
  <si>
    <t xml:space="preserve">            124 Keski-Karjala</t>
  </si>
  <si>
    <t xml:space="preserve">            125 Pielisen Karjala</t>
  </si>
  <si>
    <t xml:space="preserve">        18 Kainuu</t>
  </si>
  <si>
    <t xml:space="preserve">            181 Kehys-Kainuu</t>
  </si>
  <si>
    <t xml:space="preserve">            182 Kajaani</t>
  </si>
  <si>
    <t xml:space="preserve">        16 Keski-Pohjanmaa</t>
  </si>
  <si>
    <t xml:space="preserve">            161 Kaustinen</t>
  </si>
  <si>
    <t xml:space="preserve">            162 Kokkola</t>
  </si>
  <si>
    <t xml:space="preserve">        17 Pohjois-Pohjanmaa</t>
  </si>
  <si>
    <t xml:space="preserve">            171 Oulu</t>
  </si>
  <si>
    <t xml:space="preserve">            173 Oulunkaari</t>
  </si>
  <si>
    <t xml:space="preserve">            174 Raahe</t>
  </si>
  <si>
    <t xml:space="preserve">            175 Siikalatva</t>
  </si>
  <si>
    <t xml:space="preserve">            176 Nivala-Haapajärvi</t>
  </si>
  <si>
    <t xml:space="preserve">            177 Ylivieska</t>
  </si>
  <si>
    <t xml:space="preserve">            178 Koillismaa</t>
  </si>
  <si>
    <t xml:space="preserve">        19 Lappi</t>
  </si>
  <si>
    <t xml:space="preserve">            191 Rovaniemi</t>
  </si>
  <si>
    <t xml:space="preserve">            192 Kemi-Tornio</t>
  </si>
  <si>
    <t xml:space="preserve">            193 Torniolaakso</t>
  </si>
  <si>
    <t xml:space="preserve">            194 Itä-Lappi</t>
  </si>
  <si>
    <t xml:space="preserve">            196 Tunturi-Lappi</t>
  </si>
  <si>
    <t xml:space="preserve">            197 Pohjois-Lappi</t>
  </si>
  <si>
    <t xml:space="preserve">        21 Ahvenanmaa</t>
  </si>
  <si>
    <t xml:space="preserve">            211 Mariehamns stad</t>
  </si>
  <si>
    <t xml:space="preserve">            212 Ålands landsbygd</t>
  </si>
  <si>
    <t xml:space="preserve">            213 Ålands skärgård</t>
  </si>
  <si>
    <t xml:space="preserve">        EXT Ulkoalue</t>
  </si>
  <si>
    <t xml:space="preserve">            EXT Ulkoalue</t>
  </si>
  <si>
    <t>Yhteensä</t>
  </si>
  <si>
    <t xml:space="preserve">    1 ETELÄ-SUOMI</t>
  </si>
  <si>
    <t xml:space="preserve">    2 LÄNSI-SUOMI</t>
  </si>
  <si>
    <t xml:space="preserve">    3 ITÄ-SUOMI</t>
  </si>
  <si>
    <t xml:space="preserve">    4 POHJOIS-SUOMI</t>
  </si>
  <si>
    <t xml:space="preserve">    5 AHVENANMAA</t>
  </si>
  <si>
    <t xml:space="preserve">    EXT ULKOALUE</t>
  </si>
  <si>
    <t>ALUEET (2005)</t>
  </si>
  <si>
    <t>NUTS REGIONS</t>
  </si>
  <si>
    <r>
      <t xml:space="preserve">Tilastokeskus - </t>
    </r>
    <r>
      <rPr>
        <b/>
        <i/>
        <sz val="11"/>
        <rFont val="Arial Narrow"/>
        <family val="2"/>
      </rPr>
      <t>Statistics Finland</t>
    </r>
  </si>
  <si>
    <r>
      <t xml:space="preserve">Aluetilinpito - </t>
    </r>
    <r>
      <rPr>
        <i/>
        <sz val="10"/>
        <rFont val="Arial Narrow"/>
        <family val="2"/>
      </rPr>
      <t>Regional accounts</t>
    </r>
  </si>
  <si>
    <t>TAULUKKO 1.1  Bruttokansantuote, työllisyys ja väestö 2000..2005*</t>
  </si>
  <si>
    <r>
      <t xml:space="preserve">Bruttokansantuote kiintein hinnoin - </t>
    </r>
    <r>
      <rPr>
        <b/>
        <i/>
        <sz val="11"/>
        <color indexed="9"/>
        <rFont val="Arial"/>
        <family val="2"/>
      </rPr>
      <t>GDP at constant prices</t>
    </r>
  </si>
  <si>
    <r>
      <t xml:space="preserve">Bruttokansantuote käyvin hinnoin - </t>
    </r>
    <r>
      <rPr>
        <b/>
        <i/>
        <sz val="11"/>
        <color indexed="9"/>
        <rFont val="Arial"/>
        <family val="2"/>
      </rPr>
      <t>GDP at current prices</t>
    </r>
  </si>
  <si>
    <r>
      <t xml:space="preserve">Työlliset - </t>
    </r>
    <r>
      <rPr>
        <b/>
        <i/>
        <sz val="11"/>
        <color indexed="9"/>
        <rFont val="Arial"/>
        <family val="2"/>
      </rPr>
      <t>Employed</t>
    </r>
  </si>
  <si>
    <r>
      <t xml:space="preserve">Väkiluku - </t>
    </r>
    <r>
      <rPr>
        <b/>
        <i/>
        <sz val="11"/>
        <rFont val="Arial"/>
        <family val="2"/>
      </rPr>
      <t>Population</t>
    </r>
  </si>
  <si>
    <r>
      <t xml:space="preserve">Bkt viitevuoden 2000 hinnoin - </t>
    </r>
    <r>
      <rPr>
        <b/>
        <i/>
        <sz val="11"/>
        <color indexed="9"/>
        <rFont val="Arial"/>
        <family val="2"/>
      </rPr>
      <t>GDP at reference year 2000 prices</t>
    </r>
  </si>
  <si>
    <t>Bruttokansantuote käyvin, kiintein ja viitevuoden hinnoin milj. euroa;  työllisyys ja väestö henkilöä</t>
  </si>
  <si>
    <t>Gross domestic product at current, constant reference year prices meuros; employed and polulation persons</t>
  </si>
  <si>
    <t>TAULUKKO 1.2  Bruttokansantuotteen, työllisyyden ja väestön muutos, vuosi 2000 =100</t>
  </si>
  <si>
    <t>Vuosi 2000 =100</t>
  </si>
  <si>
    <t>Year 2000 =100</t>
  </si>
  <si>
    <t>Table 1.2  Changes of gross domestic product, employment and population, year 2000 =100</t>
  </si>
  <si>
    <t>Value added per employed; euros</t>
  </si>
  <si>
    <t>TAULUKKO 1.3  Bruttokansantuote työllistä kohti 2000..2005*</t>
  </si>
  <si>
    <t>Table 1.3  Gross domestic product per employed 2000..2005*</t>
  </si>
  <si>
    <t>Bruttokansantuote työllistä kohti; euroa</t>
  </si>
  <si>
    <t>Bruttokansantuote työllistä kohti; koko maa =100</t>
  </si>
  <si>
    <t>Gross domestic product per employed; whole country =100</t>
  </si>
  <si>
    <t>TAULUKKO 1.4  Bruttokansantuote työllistä kohti 2000..2005*</t>
  </si>
  <si>
    <t>Table 1.4  Gross domestic product per employed 2000..2005*</t>
  </si>
  <si>
    <t>TAULUKKO 1.5  Bruttokansantuote asukasta kohti 2000..2005*</t>
  </si>
  <si>
    <t>Table 1.5  Gross domestic product per capita 2000..2005*</t>
  </si>
  <si>
    <t>Bruttokansantuote asukasta kohti; euroa</t>
  </si>
  <si>
    <t>Gross domestic product per capita; euros</t>
  </si>
  <si>
    <t>TAULUKKO 1.6  Bruttokansantuote asukasta kohti 2000..2005*, Fi =100</t>
  </si>
  <si>
    <t>Table 1.6  Gross domestic product per capita 2000..2005*, Fi =100</t>
  </si>
  <si>
    <t>Bruttokansantuote asukasta kohti; koko maa =100</t>
  </si>
  <si>
    <t>Gross domestic product per capita; whole country =100</t>
  </si>
  <si>
    <t>TAULUKKO 1.8  Bruttokansantuotteen, työllisyyden ja väestön muutos 2000..2005*, %</t>
  </si>
  <si>
    <t>Table 1.8  Changes of gross domestic product, employment and population 2000..2005, %</t>
  </si>
  <si>
    <t>Difference of annual changes to whole country, %-unit</t>
  </si>
  <si>
    <t>Vuosimuutoksen poikkeama koko maan muutoksesta, %-yksikköä</t>
  </si>
  <si>
    <r>
      <t xml:space="preserve">BTV-indikaattori jaksoittain - 
</t>
    </r>
    <r>
      <rPr>
        <b/>
        <i/>
        <sz val="11"/>
        <color indexed="9"/>
        <rFont val="Arial"/>
        <family val="2"/>
      </rPr>
      <t>GEP-indicator by periods</t>
    </r>
  </si>
  <si>
    <r>
      <t xml:space="preserve">BTV-indikaattori, poikkeama %-yksikköä vuodessa -
</t>
    </r>
    <r>
      <rPr>
        <b/>
        <i/>
        <sz val="11"/>
        <color indexed="9"/>
        <rFont val="Arial"/>
        <family val="2"/>
      </rPr>
      <t>GEP-indicator, deviation %-unit per year</t>
    </r>
  </si>
  <si>
    <t>2000..2003</t>
  </si>
  <si>
    <t>Bkta</t>
  </si>
  <si>
    <t>Työ</t>
  </si>
  <si>
    <t>Väki</t>
  </si>
  <si>
    <t>BTV</t>
  </si>
  <si>
    <t>2005*</t>
  </si>
  <si>
    <t>2003..2005*</t>
  </si>
  <si>
    <t>2000..2005*</t>
  </si>
  <si>
    <r>
      <t xml:space="preserve">BTV komponenteittain 2000..2005* - 
</t>
    </r>
    <r>
      <rPr>
        <b/>
        <i/>
        <sz val="11"/>
        <color indexed="9"/>
        <rFont val="Arial"/>
        <family val="2"/>
      </rPr>
      <t>GEP by its components 2000..2005*</t>
    </r>
  </si>
  <si>
    <t>TAULUKKO 1.10  BTV-indikaattori vuosittain, jaksoittain ja komponenteittain 2000..2005*</t>
  </si>
  <si>
    <t>Table 1.10  GEP-deviation indicator by years, periods and components in years 2000..2005*</t>
  </si>
  <si>
    <t>Table 1.7  Gross domestic product per capita 2000..2005*; pps, EU =100</t>
  </si>
  <si>
    <t>TAULUKKO 1.7  Bruttokansantuote asukasta kohti 2000..2005*; pps, EU =100</t>
  </si>
  <si>
    <t>Bkta per asukas - GDP per capita, pps, EU 27 =100</t>
  </si>
  <si>
    <t>Bkta per asukas - GDP per capita, pps, EU 25 =100</t>
  </si>
  <si>
    <t>Bkta per asukas - GDP per capita, pps, EU 15 =100</t>
  </si>
  <si>
    <r>
      <t>Tuotanto- ja työllisyys</t>
    </r>
    <r>
      <rPr>
        <b/>
        <i/>
        <sz val="14"/>
        <color indexed="21"/>
        <rFont val="Arial"/>
        <family val="2"/>
      </rPr>
      <t xml:space="preserve"> - Production and employment</t>
    </r>
  </si>
  <si>
    <t>Taulukko 1</t>
  </si>
  <si>
    <t>Aluetilinpito - keskeiset tulokset ja aluetalouden indikaattorit</t>
  </si>
  <si>
    <t>Taulukko 1.1</t>
  </si>
  <si>
    <t>Taulukko 1.2</t>
  </si>
  <si>
    <t>Taulukko 1.3</t>
  </si>
  <si>
    <t>Taulukko 1.4</t>
  </si>
  <si>
    <t>Taulukko 1.5</t>
  </si>
  <si>
    <t>Taulukko 1.6</t>
  </si>
  <si>
    <t>Taulukko 1.7</t>
  </si>
  <si>
    <t>Taulukko 1.8</t>
  </si>
  <si>
    <t>Taulukko 1.9</t>
  </si>
  <si>
    <t>Taulukko 1.10</t>
  </si>
  <si>
    <t>Table 1</t>
  </si>
  <si>
    <t xml:space="preserve">Regional accounts - key results and regional economic indicators </t>
  </si>
  <si>
    <t>Table 1.1</t>
  </si>
  <si>
    <t>Table 1.2</t>
  </si>
  <si>
    <t>Table 1.3</t>
  </si>
  <si>
    <t>Table 1.4</t>
  </si>
  <si>
    <t>Table 1.5</t>
  </si>
  <si>
    <t>Table 1.6</t>
  </si>
  <si>
    <t>Table 1.7</t>
  </si>
  <si>
    <t>Table 1.8</t>
  </si>
  <si>
    <t>Table 1.9</t>
  </si>
  <si>
    <t>Table 1.10</t>
  </si>
  <si>
    <t>Bruttokansantuotteen, työllisyyden ja väestön muutos 2000..2005*, vuosi 2000 =100</t>
  </si>
  <si>
    <t>BTV-indikaattori vuosittain, jaksoittain ja komponenteittain 2000..2005*</t>
  </si>
  <si>
    <t>Bruttokansantuote, työllisyys ja väestö 2000..2005*</t>
  </si>
  <si>
    <t>Gross domestic product, employment and population 2000..2005*</t>
  </si>
  <si>
    <t>Annual changes of gross domestic product, employment and population 2000..2005*</t>
  </si>
  <si>
    <t>Changes of gross domestic product, employment and population 2000..2005*, year 2000 =100</t>
  </si>
  <si>
    <t>Bruttokansantuote asukasta kohti 2000..2005*, koko maa =100</t>
  </si>
  <si>
    <t>Bruttokansantuote asukasta kohti 2000..2005*, EU =100</t>
  </si>
  <si>
    <t>Bruttokansantuote asukasta kohti 2000..2005*, euroa</t>
  </si>
  <si>
    <t>Bruttokansantuote työllistä kohti 2000..2005*, euroa</t>
  </si>
  <si>
    <t>Bruttokansantuote työllistä kohti 2000..2005*, koko maa =100</t>
  </si>
  <si>
    <t>Gross domestic product per employed 2000..2005*, euro</t>
  </si>
  <si>
    <t>Gross domestic product per employed 2000..2005*, whole country =100</t>
  </si>
  <si>
    <t>Gross domestic product per inhabitant 2000..2005*, euro</t>
  </si>
  <si>
    <t>Gross domestic product per inhabitant 2000..2005*, whole country =100</t>
  </si>
  <si>
    <t>Gross domestic product per inhabitant 2000..2005*, EU =100</t>
  </si>
  <si>
    <r>
      <t>b)</t>
    </r>
    <r>
      <rPr>
        <b/>
        <sz val="9"/>
        <rFont val="Arial"/>
        <family val="2"/>
      </rPr>
      <t>GEP: G</t>
    </r>
    <r>
      <rPr>
        <sz val="9"/>
        <rFont val="Arial"/>
        <family val="2"/>
      </rPr>
      <t xml:space="preserve">ross domestic product, </t>
    </r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mployment and </t>
    </r>
    <r>
      <rPr>
        <b/>
        <sz val="9"/>
        <rFont val="Arial"/>
        <family val="2"/>
      </rPr>
      <t>P</t>
    </r>
    <r>
      <rPr>
        <sz val="9"/>
        <rFont val="Arial"/>
        <family val="2"/>
      </rPr>
      <t>opulation</t>
    </r>
  </si>
  <si>
    <r>
      <t>BTV</t>
    </r>
    <r>
      <rPr>
        <sz val="9"/>
        <rFont val="Arial"/>
        <family val="2"/>
      </rPr>
      <t>:</t>
    </r>
    <r>
      <rPr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ruttokansantuote, </t>
    </r>
    <r>
      <rPr>
        <b/>
        <sz val="9"/>
        <rFont val="Arial"/>
        <family val="2"/>
      </rPr>
      <t>T</t>
    </r>
    <r>
      <rPr>
        <sz val="9"/>
        <rFont val="Arial"/>
        <family val="2"/>
      </rPr>
      <t xml:space="preserve">yöllisyys ja </t>
    </r>
    <r>
      <rPr>
        <b/>
        <sz val="9"/>
        <rFont val="Arial"/>
        <family val="2"/>
      </rPr>
      <t>V</t>
    </r>
    <r>
      <rPr>
        <sz val="9"/>
        <rFont val="Arial"/>
        <family val="2"/>
      </rPr>
      <t>äestö</t>
    </r>
  </si>
  <si>
    <t>Bruttokansantuotteen, työllisyyden ja väestön vuosimuutokset 2000..2005*, %</t>
  </si>
  <si>
    <t>Bkt:n, työllisyyden ja väestön muutoksen poikkeama koko maan kehityksestä 2000.. 2005*, %-yksikköä</t>
  </si>
  <si>
    <t>TAULUKKO 1.9  Bruttokansantuotteen, työllisyyden ja väestön muutoksen poikkeama 2000..2005*, %-yks.</t>
  </si>
  <si>
    <t>Indicators of Regional Economy 2000..2005*</t>
  </si>
  <si>
    <t>Aluetalouden indikaattorit 2000..2005*</t>
  </si>
  <si>
    <t>GEP-difference indicator by years, periods and components in years 2000..2005*</t>
  </si>
  <si>
    <t>Deviations of gross domestic product, employment and population from whole country 2000..2005*</t>
  </si>
  <si>
    <t>Table 1.9  Deviations of gross domestic product, employment and population 2000..2005, %-unit</t>
  </si>
  <si>
    <t>Alueiden bruttokansantuotteen, työllisyyden ja väestön vuosimuutosten keskimääräinen poikkeama koko maan kehityksestä 2000..2005*</t>
  </si>
  <si>
    <t xml:space="preserve">Average deviations of annual changes between regions and whole country in gross domestic product, employment and population 2000..2005* </t>
  </si>
  <si>
    <t>Table 1.1  Gross domestic product, employment and population 2000..2005*</t>
  </si>
  <si>
    <r>
      <t xml:space="preserve">Bkt asukasta kohti; pps, EU 27/ 25/ 15 =100.     </t>
    </r>
    <r>
      <rPr>
        <sz val="12"/>
        <rFont val="Arial"/>
        <family val="2"/>
      </rPr>
      <t>Lähde: Eurostat Structural Indicators, päivitys 3.3.2007</t>
    </r>
  </si>
  <si>
    <r>
      <t xml:space="preserve">Gdp per capita; pps, EU 27/ 25/ 15 =100.        </t>
    </r>
    <r>
      <rPr>
        <i/>
        <sz val="12"/>
        <rFont val="Arial"/>
        <family val="2"/>
      </rPr>
      <t>Source: Eurostat Structural Indicators, date 3.3.2007</t>
    </r>
  </si>
  <si>
    <t>Vuosimuutos %</t>
  </si>
  <si>
    <t>Annual change %</t>
  </si>
  <si>
    <r>
      <t xml:space="preserve">Bkt edellisen vuoden hinnoin - </t>
    </r>
    <r>
      <rPr>
        <b/>
        <i/>
        <sz val="11"/>
        <color indexed="9"/>
        <rFont val="Arial"/>
        <family val="2"/>
      </rPr>
      <t>Gdp at preceding year prices</t>
    </r>
  </si>
  <si>
    <t>Muutos lasketaan edellisen vuoden käypähintaisesta arvosta - Change from preceding year current price value</t>
  </si>
  <si>
    <t>13.4.2007</t>
  </si>
  <si>
    <t>TIETOJA KORJATTU 21.9.2007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</si>
</sst>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 ;[Red]\-#,##0.0\ "/>
    <numFmt numFmtId="165" formatCode="#,##0_ ;[Red]\-#,##0\ "/>
    <numFmt numFmtId="166" formatCode="0.0"/>
    <numFmt numFmtId="167" formatCode="#,##0.00_ ;[Red]\-#,##0.00\ 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1"/>
      <color indexed="9"/>
      <name val="Arial"/>
      <family val="2"/>
    </font>
    <font>
      <b/>
      <i/>
      <sz val="11"/>
      <name val="Arial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sz val="11"/>
      <color indexed="20"/>
      <name val="Arial"/>
      <family val="2"/>
    </font>
    <font>
      <sz val="10"/>
      <color indexed="20"/>
      <name val="Arial"/>
      <family val="2"/>
    </font>
    <font>
      <b/>
      <i/>
      <sz val="11"/>
      <color indexed="20"/>
      <name val="Arial"/>
      <family val="2"/>
    </font>
    <font>
      <i/>
      <sz val="11"/>
      <color indexed="20"/>
      <name val="Arial Narrow"/>
      <family val="2"/>
    </font>
    <font>
      <b/>
      <sz val="22"/>
      <color indexed="21"/>
      <name val="Arial Narrow"/>
      <family val="2"/>
    </font>
    <font>
      <b/>
      <i/>
      <sz val="22"/>
      <color indexed="21"/>
      <name val="Arial Narrow"/>
      <family val="2"/>
    </font>
    <font>
      <b/>
      <sz val="14"/>
      <color indexed="21"/>
      <name val="Arial"/>
      <family val="2"/>
    </font>
    <font>
      <b/>
      <i/>
      <sz val="14"/>
      <color indexed="21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vertAlign val="superscript"/>
      <sz val="11"/>
      <name val="Arial"/>
      <family val="2"/>
    </font>
    <font>
      <sz val="20"/>
      <name val="Arial Narrow"/>
      <family val="2"/>
    </font>
    <font>
      <b/>
      <sz val="16"/>
      <color indexed="2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color indexed="20"/>
      <name val="Arial"/>
      <family val="2"/>
    </font>
    <font>
      <b/>
      <sz val="8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4" xfId="0" applyFont="1" applyBorder="1" applyAlignment="1" applyProtection="1">
      <alignment horizontal="center"/>
      <protection locked="0"/>
    </xf>
    <xf numFmtId="165" fontId="3" fillId="0" borderId="5" xfId="0" applyNumberFormat="1" applyFont="1" applyBorder="1" applyAlignment="1" applyProtection="1">
      <alignment horizontal="right"/>
      <protection locked="0"/>
    </xf>
    <xf numFmtId="165" fontId="3" fillId="0" borderId="0" xfId="0" applyNumberFormat="1" applyFont="1" applyBorder="1" applyAlignment="1" applyProtection="1">
      <alignment horizontal="right"/>
      <protection locked="0"/>
    </xf>
    <xf numFmtId="165" fontId="3" fillId="0" borderId="6" xfId="0" applyNumberFormat="1" applyFont="1" applyBorder="1" applyAlignment="1" applyProtection="1">
      <alignment horizontal="righ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164" fontId="3" fillId="0" borderId="5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3" fillId="0" borderId="6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164" fontId="5" fillId="0" borderId="5" xfId="0" applyNumberFormat="1" applyFont="1" applyBorder="1" applyAlignment="1" applyProtection="1">
      <alignment horizontal="right"/>
      <protection locked="0"/>
    </xf>
    <xf numFmtId="164" fontId="5" fillId="0" borderId="0" xfId="0" applyNumberFormat="1" applyFont="1" applyBorder="1" applyAlignment="1" applyProtection="1">
      <alignment horizontal="right"/>
      <protection locked="0"/>
    </xf>
    <xf numFmtId="164" fontId="5" fillId="0" borderId="6" xfId="0" applyNumberFormat="1" applyFont="1" applyBorder="1" applyAlignment="1" applyProtection="1">
      <alignment horizontal="right"/>
      <protection locked="0"/>
    </xf>
    <xf numFmtId="165" fontId="5" fillId="0" borderId="5" xfId="0" applyNumberFormat="1" applyFont="1" applyBorder="1" applyAlignment="1" applyProtection="1">
      <alignment horizontal="right"/>
      <protection locked="0"/>
    </xf>
    <xf numFmtId="165" fontId="5" fillId="0" borderId="0" xfId="0" applyNumberFormat="1" applyFont="1" applyBorder="1" applyAlignment="1" applyProtection="1">
      <alignment horizontal="right"/>
      <protection locked="0"/>
    </xf>
    <xf numFmtId="165" fontId="5" fillId="0" borderId="6" xfId="0" applyNumberFormat="1" applyFont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left"/>
      <protection locked="0"/>
    </xf>
    <xf numFmtId="164" fontId="5" fillId="0" borderId="8" xfId="0" applyNumberFormat="1" applyFont="1" applyBorder="1" applyAlignment="1" applyProtection="1">
      <alignment horizontal="right"/>
      <protection locked="0"/>
    </xf>
    <xf numFmtId="164" fontId="5" fillId="0" borderId="7" xfId="0" applyNumberFormat="1" applyFont="1" applyBorder="1" applyAlignment="1" applyProtection="1">
      <alignment horizontal="right"/>
      <protection locked="0"/>
    </xf>
    <xf numFmtId="164" fontId="5" fillId="0" borderId="9" xfId="0" applyNumberFormat="1" applyFont="1" applyBorder="1" applyAlignment="1" applyProtection="1">
      <alignment horizontal="right"/>
      <protection locked="0"/>
    </xf>
    <xf numFmtId="165" fontId="5" fillId="0" borderId="8" xfId="0" applyNumberFormat="1" applyFont="1" applyBorder="1" applyAlignment="1" applyProtection="1">
      <alignment horizontal="right"/>
      <protection locked="0"/>
    </xf>
    <xf numFmtId="165" fontId="5" fillId="0" borderId="7" xfId="0" applyNumberFormat="1" applyFont="1" applyBorder="1" applyAlignment="1" applyProtection="1">
      <alignment horizontal="right"/>
      <protection locked="0"/>
    </xf>
    <xf numFmtId="165" fontId="5" fillId="0" borderId="9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left"/>
      <protection locked="0"/>
    </xf>
    <xf numFmtId="164" fontId="5" fillId="0" borderId="2" xfId="0" applyNumberFormat="1" applyFont="1" applyBorder="1" applyAlignment="1" applyProtection="1">
      <alignment horizontal="right"/>
      <protection locked="0"/>
    </xf>
    <xf numFmtId="164" fontId="5" fillId="0" borderId="3" xfId="0" applyNumberFormat="1" applyFont="1" applyBorder="1" applyAlignment="1" applyProtection="1">
      <alignment horizontal="right"/>
      <protection locked="0"/>
    </xf>
    <xf numFmtId="164" fontId="5" fillId="0" borderId="1" xfId="0" applyNumberFormat="1" applyFont="1" applyBorder="1" applyAlignment="1" applyProtection="1">
      <alignment horizontal="right"/>
      <protection locked="0"/>
    </xf>
    <xf numFmtId="165" fontId="5" fillId="0" borderId="2" xfId="0" applyNumberFormat="1" applyFont="1" applyBorder="1" applyAlignment="1" applyProtection="1">
      <alignment horizontal="right"/>
      <protection locked="0"/>
    </xf>
    <xf numFmtId="165" fontId="5" fillId="0" borderId="3" xfId="0" applyNumberFormat="1" applyFont="1" applyBorder="1" applyAlignment="1" applyProtection="1">
      <alignment horizontal="right"/>
      <protection locked="0"/>
    </xf>
    <xf numFmtId="165" fontId="5" fillId="0" borderId="1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left"/>
      <protection locked="0"/>
    </xf>
    <xf numFmtId="164" fontId="5" fillId="0" borderId="11" xfId="0" applyNumberFormat="1" applyFont="1" applyBorder="1" applyAlignment="1" applyProtection="1">
      <alignment horizontal="right"/>
      <protection locked="0"/>
    </xf>
    <xf numFmtId="164" fontId="5" fillId="0" borderId="10" xfId="0" applyNumberFormat="1" applyFont="1" applyBorder="1" applyAlignment="1" applyProtection="1">
      <alignment horizontal="right"/>
      <protection locked="0"/>
    </xf>
    <xf numFmtId="164" fontId="5" fillId="0" borderId="12" xfId="0" applyNumberFormat="1" applyFont="1" applyBorder="1" applyAlignment="1" applyProtection="1">
      <alignment horizontal="right"/>
      <protection locked="0"/>
    </xf>
    <xf numFmtId="165" fontId="5" fillId="0" borderId="11" xfId="0" applyNumberFormat="1" applyFont="1" applyBorder="1" applyAlignment="1" applyProtection="1">
      <alignment horizontal="right"/>
      <protection locked="0"/>
    </xf>
    <xf numFmtId="165" fontId="5" fillId="0" borderId="10" xfId="0" applyNumberFormat="1" applyFont="1" applyBorder="1" applyAlignment="1" applyProtection="1">
      <alignment horizontal="right"/>
      <protection locked="0"/>
    </xf>
    <xf numFmtId="165" fontId="5" fillId="0" borderId="12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6" fillId="0" borderId="13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1" fillId="0" borderId="0" xfId="0" applyFont="1" applyAlignment="1" quotePrefix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4" fillId="5" borderId="2" xfId="0" applyFont="1" applyFill="1" applyBorder="1" applyAlignment="1" applyProtection="1">
      <alignment horizontal="left"/>
      <protection locked="0"/>
    </xf>
    <xf numFmtId="0" fontId="4" fillId="5" borderId="3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6" borderId="2" xfId="0" applyFont="1" applyFill="1" applyBorder="1" applyAlignment="1" applyProtection="1">
      <alignment horizontal="left"/>
      <protection locked="0"/>
    </xf>
    <xf numFmtId="0" fontId="4" fillId="6" borderId="3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164" fontId="5" fillId="0" borderId="14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1" fillId="0" borderId="15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vertical="top" wrapText="1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164" fontId="5" fillId="0" borderId="16" xfId="0" applyNumberFormat="1" applyFont="1" applyBorder="1" applyAlignment="1" applyProtection="1">
      <alignment horizontal="right"/>
      <protection locked="0"/>
    </xf>
    <xf numFmtId="164" fontId="5" fillId="0" borderId="15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164" fontId="5" fillId="0" borderId="4" xfId="0" applyNumberFormat="1" applyFont="1" applyBorder="1" applyAlignment="1" applyProtection="1">
      <alignment horizontal="right"/>
      <protection locked="0"/>
    </xf>
    <xf numFmtId="164" fontId="5" fillId="0" borderId="13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17" xfId="0" applyNumberFormat="1" applyFont="1" applyFill="1" applyBorder="1" applyAlignment="1">
      <alignment horizontal="center" vertical="top" wrapText="1"/>
    </xf>
    <xf numFmtId="164" fontId="0" fillId="0" borderId="17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9" fillId="0" borderId="13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23" fillId="7" borderId="2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7" borderId="3" xfId="0" applyFill="1" applyBorder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 horizontal="left"/>
    </xf>
    <xf numFmtId="0" fontId="24" fillId="7" borderId="2" xfId="0" applyFont="1" applyFill="1" applyBorder="1" applyAlignment="1">
      <alignment/>
    </xf>
    <xf numFmtId="0" fontId="35" fillId="7" borderId="1" xfId="0" applyFont="1" applyFill="1" applyBorder="1" applyAlignment="1">
      <alignment/>
    </xf>
    <xf numFmtId="0" fontId="35" fillId="0" borderId="0" xfId="0" applyFont="1" applyAlignment="1">
      <alignment/>
    </xf>
    <xf numFmtId="0" fontId="35" fillId="7" borderId="3" xfId="0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1" fillId="0" borderId="0" xfId="0" applyFont="1" applyAlignment="1">
      <alignment/>
    </xf>
    <xf numFmtId="0" fontId="4" fillId="8" borderId="2" xfId="0" applyFont="1" applyFill="1" applyBorder="1" applyAlignment="1" applyProtection="1">
      <alignment horizontal="left"/>
      <protection locked="0"/>
    </xf>
    <xf numFmtId="0" fontId="4" fillId="8" borderId="3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42" fillId="0" borderId="0" xfId="0" applyFont="1" applyFill="1" applyAlignment="1">
      <alignment/>
    </xf>
    <xf numFmtId="0" fontId="4" fillId="9" borderId="2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9" borderId="2" xfId="0" applyFont="1" applyFill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165" fontId="0" fillId="0" borderId="0" xfId="0" applyNumberFormat="1" applyAlignment="1">
      <alignment/>
    </xf>
    <xf numFmtId="0" fontId="4" fillId="10" borderId="2" xfId="0" applyFont="1" applyFill="1" applyBorder="1" applyAlignment="1" applyProtection="1">
      <alignment horizontal="left"/>
      <protection locked="0"/>
    </xf>
    <xf numFmtId="0" fontId="4" fillId="10" borderId="3" xfId="0" applyFont="1" applyFill="1" applyBorder="1" applyAlignment="1">
      <alignment/>
    </xf>
    <xf numFmtId="0" fontId="4" fillId="10" borderId="1" xfId="0" applyFont="1" applyFill="1" applyBorder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167" fontId="5" fillId="0" borderId="10" xfId="0" applyNumberFormat="1" applyFont="1" applyBorder="1" applyAlignment="1" applyProtection="1">
      <alignment horizontal="right"/>
      <protection locked="0"/>
    </xf>
    <xf numFmtId="167" fontId="5" fillId="0" borderId="12" xfId="0" applyNumberFormat="1" applyFont="1" applyBorder="1" applyAlignment="1" applyProtection="1">
      <alignment horizontal="right"/>
      <protection locked="0"/>
    </xf>
    <xf numFmtId="167" fontId="5" fillId="0" borderId="8" xfId="0" applyNumberFormat="1" applyFont="1" applyBorder="1" applyAlignment="1" applyProtection="1">
      <alignment horizontal="right"/>
      <protection locked="0"/>
    </xf>
    <xf numFmtId="167" fontId="5" fillId="0" borderId="7" xfId="0" applyNumberFormat="1" applyFont="1" applyBorder="1" applyAlignment="1" applyProtection="1">
      <alignment horizontal="right"/>
      <protection locked="0"/>
    </xf>
    <xf numFmtId="167" fontId="5" fillId="0" borderId="9" xfId="0" applyNumberFormat="1" applyFont="1" applyBorder="1" applyAlignment="1" applyProtection="1">
      <alignment horizontal="right"/>
      <protection locked="0"/>
    </xf>
    <xf numFmtId="167" fontId="5" fillId="0" borderId="5" xfId="0" applyNumberFormat="1" applyFont="1" applyBorder="1" applyAlignment="1" applyProtection="1">
      <alignment horizontal="right"/>
      <protection locked="0"/>
    </xf>
    <xf numFmtId="167" fontId="5" fillId="0" borderId="0" xfId="0" applyNumberFormat="1" applyFont="1" applyBorder="1" applyAlignment="1" applyProtection="1">
      <alignment horizontal="right"/>
      <protection locked="0"/>
    </xf>
    <xf numFmtId="167" fontId="5" fillId="0" borderId="6" xfId="0" applyNumberFormat="1" applyFont="1" applyBorder="1" applyAlignment="1" applyProtection="1">
      <alignment horizontal="right"/>
      <protection locked="0"/>
    </xf>
    <xf numFmtId="167" fontId="3" fillId="0" borderId="5" xfId="0" applyNumberFormat="1" applyFont="1" applyBorder="1" applyAlignment="1" applyProtection="1">
      <alignment horizontal="right"/>
      <protection locked="0"/>
    </xf>
    <xf numFmtId="167" fontId="3" fillId="0" borderId="0" xfId="0" applyNumberFormat="1" applyFont="1" applyBorder="1" applyAlignment="1" applyProtection="1">
      <alignment horizontal="right"/>
      <protection locked="0"/>
    </xf>
    <xf numFmtId="167" fontId="3" fillId="0" borderId="6" xfId="0" applyNumberFormat="1" applyFont="1" applyBorder="1" applyAlignment="1" applyProtection="1">
      <alignment horizontal="right"/>
      <protection locked="0"/>
    </xf>
    <xf numFmtId="167" fontId="5" fillId="0" borderId="2" xfId="0" applyNumberFormat="1" applyFont="1" applyBorder="1" applyAlignment="1" applyProtection="1">
      <alignment horizontal="right"/>
      <protection locked="0"/>
    </xf>
    <xf numFmtId="167" fontId="5" fillId="0" borderId="3" xfId="0" applyNumberFormat="1" applyFont="1" applyBorder="1" applyAlignment="1" applyProtection="1">
      <alignment horizontal="right"/>
      <protection locked="0"/>
    </xf>
    <xf numFmtId="167" fontId="5" fillId="0" borderId="1" xfId="0" applyNumberFormat="1" applyFont="1" applyBorder="1" applyAlignment="1" applyProtection="1">
      <alignment horizontal="right"/>
      <protection locked="0"/>
    </xf>
    <xf numFmtId="0" fontId="43" fillId="0" borderId="0" xfId="0" applyFont="1" applyAlignment="1" quotePrefix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workbookViewId="0" topLeftCell="A1">
      <selection activeCell="B4" sqref="B4"/>
    </sheetView>
  </sheetViews>
  <sheetFormatPr defaultColWidth="9.140625" defaultRowHeight="12.75"/>
  <cols>
    <col min="1" max="1" width="5.57421875" style="0" customWidth="1"/>
    <col min="2" max="2" width="4.57421875" style="0" customWidth="1"/>
    <col min="3" max="3" width="5.00390625" style="0" customWidth="1"/>
    <col min="4" max="4" width="13.28125" style="0" customWidth="1"/>
    <col min="5" max="5" width="2.28125" style="0" customWidth="1"/>
  </cols>
  <sheetData>
    <row r="1" ht="16.5">
      <c r="A1" s="53" t="s">
        <v>115</v>
      </c>
    </row>
    <row r="2" spans="1:9" ht="12.75">
      <c r="A2" s="55" t="s">
        <v>116</v>
      </c>
      <c r="G2" s="55"/>
      <c r="H2" s="95"/>
      <c r="I2" s="96"/>
    </row>
    <row r="3" spans="1:9" s="147" customFormat="1" ht="13.5">
      <c r="A3" s="146" t="s">
        <v>228</v>
      </c>
      <c r="G3" s="146"/>
      <c r="H3" s="148"/>
      <c r="I3" s="96"/>
    </row>
    <row r="4" spans="4:13" ht="15">
      <c r="D4" s="97"/>
      <c r="E4" s="23"/>
      <c r="F4" s="23"/>
      <c r="G4" s="23"/>
      <c r="H4" s="23"/>
      <c r="I4" s="23"/>
      <c r="J4" s="23"/>
      <c r="K4" s="23"/>
      <c r="L4" s="23"/>
      <c r="M4" s="23"/>
    </row>
    <row r="5" spans="3:13" ht="20.25">
      <c r="C5" s="115"/>
      <c r="D5" s="99"/>
      <c r="E5" s="98"/>
      <c r="F5" s="100"/>
      <c r="G5" s="23"/>
      <c r="H5" s="23"/>
      <c r="I5" s="23"/>
      <c r="J5" s="23"/>
      <c r="K5" s="23"/>
      <c r="L5" s="23"/>
      <c r="M5" s="23"/>
    </row>
    <row r="6" spans="3:6" ht="27">
      <c r="C6" s="101" t="s">
        <v>168</v>
      </c>
      <c r="F6" s="101" t="s">
        <v>214</v>
      </c>
    </row>
    <row r="7" spans="3:11" ht="21.75" customHeight="1">
      <c r="C7" s="116" t="s">
        <v>180</v>
      </c>
      <c r="D7" s="114"/>
      <c r="E7" s="114"/>
      <c r="F7" s="116" t="s">
        <v>213</v>
      </c>
      <c r="G7" s="114"/>
      <c r="H7" s="114"/>
      <c r="I7" s="114"/>
      <c r="J7" s="114"/>
      <c r="K7" s="114"/>
    </row>
    <row r="9" ht="18.75">
      <c r="F9" s="102" t="s">
        <v>167</v>
      </c>
    </row>
    <row r="11" spans="3:15" ht="15.75">
      <c r="C11" s="103" t="s">
        <v>168</v>
      </c>
      <c r="D11" s="104"/>
      <c r="F11" s="103" t="s">
        <v>169</v>
      </c>
      <c r="G11" s="105"/>
      <c r="H11" s="105"/>
      <c r="I11" s="105"/>
      <c r="J11" s="105"/>
      <c r="K11" s="105"/>
      <c r="L11" s="105"/>
      <c r="M11" s="105"/>
      <c r="N11" s="105"/>
      <c r="O11" s="104"/>
    </row>
    <row r="12" spans="4:10" ht="14.25">
      <c r="D12" s="106" t="s">
        <v>170</v>
      </c>
      <c r="E12" s="106"/>
      <c r="F12" s="106" t="s">
        <v>194</v>
      </c>
      <c r="G12" s="106"/>
      <c r="H12" s="106"/>
      <c r="I12" s="106"/>
      <c r="J12" s="106"/>
    </row>
    <row r="13" spans="4:10" ht="14.25">
      <c r="D13" s="106" t="s">
        <v>171</v>
      </c>
      <c r="E13" s="106"/>
      <c r="F13" s="106" t="s">
        <v>192</v>
      </c>
      <c r="G13" s="106"/>
      <c r="H13" s="106"/>
      <c r="I13" s="106"/>
      <c r="J13" s="106"/>
    </row>
    <row r="14" spans="4:10" ht="14.25">
      <c r="D14" s="106" t="s">
        <v>172</v>
      </c>
      <c r="E14" s="106"/>
      <c r="F14" s="106" t="s">
        <v>201</v>
      </c>
      <c r="G14" s="106"/>
      <c r="H14" s="106"/>
      <c r="I14" s="106"/>
      <c r="J14" s="106"/>
    </row>
    <row r="15" spans="4:10" ht="14.25">
      <c r="D15" s="106" t="s">
        <v>173</v>
      </c>
      <c r="E15" s="106"/>
      <c r="F15" s="106" t="s">
        <v>202</v>
      </c>
      <c r="G15" s="106"/>
      <c r="H15" s="106"/>
      <c r="I15" s="106"/>
      <c r="J15" s="106"/>
    </row>
    <row r="16" spans="4:10" ht="14.25">
      <c r="D16" s="106" t="s">
        <v>174</v>
      </c>
      <c r="E16" s="106"/>
      <c r="F16" s="106" t="s">
        <v>200</v>
      </c>
      <c r="G16" s="106"/>
      <c r="H16" s="106"/>
      <c r="I16" s="106"/>
      <c r="J16" s="106"/>
    </row>
    <row r="17" spans="4:10" ht="14.25">
      <c r="D17" s="106" t="s">
        <v>175</v>
      </c>
      <c r="E17" s="106"/>
      <c r="F17" s="106" t="s">
        <v>198</v>
      </c>
      <c r="G17" s="106"/>
      <c r="H17" s="106"/>
      <c r="I17" s="106"/>
      <c r="J17" s="106"/>
    </row>
    <row r="18" spans="2:10" s="51" customFormat="1" ht="14.25">
      <c r="B18" s="2"/>
      <c r="D18" s="106" t="s">
        <v>176</v>
      </c>
      <c r="E18" s="106"/>
      <c r="F18" s="106" t="s">
        <v>199</v>
      </c>
      <c r="G18" s="106"/>
      <c r="H18" s="106"/>
      <c r="I18" s="106"/>
      <c r="J18" s="106"/>
    </row>
    <row r="19" spans="4:10" ht="14.25">
      <c r="D19" s="106" t="s">
        <v>177</v>
      </c>
      <c r="E19" s="106"/>
      <c r="F19" s="106" t="s">
        <v>210</v>
      </c>
      <c r="G19" s="106"/>
      <c r="H19" s="106"/>
      <c r="I19" s="106"/>
      <c r="J19" s="106"/>
    </row>
    <row r="20" spans="4:10" ht="14.25">
      <c r="D20" s="106" t="s">
        <v>178</v>
      </c>
      <c r="E20" s="106"/>
      <c r="F20" s="106" t="s">
        <v>211</v>
      </c>
      <c r="G20" s="106"/>
      <c r="H20" s="106"/>
      <c r="I20" s="106"/>
      <c r="J20" s="106"/>
    </row>
    <row r="21" spans="4:10" ht="14.25">
      <c r="D21" s="106" t="s">
        <v>179</v>
      </c>
      <c r="E21" s="106"/>
      <c r="F21" s="106" t="s">
        <v>193</v>
      </c>
      <c r="G21" s="106"/>
      <c r="H21" s="106"/>
      <c r="I21" s="106"/>
      <c r="J21" s="106"/>
    </row>
    <row r="22" spans="4:6" ht="13.5">
      <c r="D22" s="2"/>
      <c r="F22" s="107" t="s">
        <v>209</v>
      </c>
    </row>
    <row r="24" spans="3:15" ht="15">
      <c r="C24" s="108" t="s">
        <v>180</v>
      </c>
      <c r="D24" s="109"/>
      <c r="E24" s="110"/>
      <c r="F24" s="108" t="s">
        <v>181</v>
      </c>
      <c r="G24" s="111"/>
      <c r="H24" s="111"/>
      <c r="I24" s="111"/>
      <c r="J24" s="111"/>
      <c r="K24" s="111"/>
      <c r="L24" s="111"/>
      <c r="M24" s="105"/>
      <c r="N24" s="105"/>
      <c r="O24" s="104"/>
    </row>
    <row r="25" spans="3:12" ht="14.25">
      <c r="C25" s="110"/>
      <c r="D25" s="112" t="s">
        <v>182</v>
      </c>
      <c r="E25" s="112"/>
      <c r="F25" s="112" t="s">
        <v>195</v>
      </c>
      <c r="G25" s="112"/>
      <c r="H25" s="112"/>
      <c r="I25" s="112"/>
      <c r="J25" s="110"/>
      <c r="K25" s="110"/>
      <c r="L25" s="110"/>
    </row>
    <row r="26" spans="3:12" ht="14.25">
      <c r="C26" s="110"/>
      <c r="D26" s="112" t="s">
        <v>183</v>
      </c>
      <c r="E26" s="112"/>
      <c r="F26" s="112" t="s">
        <v>197</v>
      </c>
      <c r="G26" s="112"/>
      <c r="H26" s="112"/>
      <c r="I26" s="112"/>
      <c r="J26" s="110"/>
      <c r="K26" s="110"/>
      <c r="L26" s="110"/>
    </row>
    <row r="27" spans="3:12" ht="14.25">
      <c r="C27" s="110"/>
      <c r="D27" s="112" t="s">
        <v>184</v>
      </c>
      <c r="E27" s="112"/>
      <c r="F27" s="112" t="s">
        <v>203</v>
      </c>
      <c r="G27" s="112"/>
      <c r="H27" s="112"/>
      <c r="I27" s="112"/>
      <c r="J27" s="110"/>
      <c r="K27" s="110"/>
      <c r="L27" s="110"/>
    </row>
    <row r="28" spans="3:12" ht="14.25">
      <c r="C28" s="110"/>
      <c r="D28" s="112" t="s">
        <v>185</v>
      </c>
      <c r="E28" s="112"/>
      <c r="F28" s="112" t="s">
        <v>204</v>
      </c>
      <c r="G28" s="112"/>
      <c r="H28" s="112"/>
      <c r="I28" s="112"/>
      <c r="J28" s="110"/>
      <c r="K28" s="110"/>
      <c r="L28" s="110"/>
    </row>
    <row r="29" spans="3:12" ht="14.25">
      <c r="C29" s="110"/>
      <c r="D29" s="112" t="s">
        <v>186</v>
      </c>
      <c r="E29" s="112"/>
      <c r="F29" s="112" t="s">
        <v>205</v>
      </c>
      <c r="G29" s="112"/>
      <c r="H29" s="112"/>
      <c r="I29" s="112"/>
      <c r="J29" s="110"/>
      <c r="K29" s="110"/>
      <c r="L29" s="110"/>
    </row>
    <row r="30" spans="3:12" ht="14.25">
      <c r="C30" s="110"/>
      <c r="D30" s="112" t="s">
        <v>187</v>
      </c>
      <c r="E30" s="112"/>
      <c r="F30" s="112" t="s">
        <v>206</v>
      </c>
      <c r="G30" s="112"/>
      <c r="H30" s="112"/>
      <c r="I30" s="112"/>
      <c r="J30" s="110"/>
      <c r="K30" s="110"/>
      <c r="L30" s="110"/>
    </row>
    <row r="31" spans="2:12" s="51" customFormat="1" ht="14.25">
      <c r="B31" s="2"/>
      <c r="C31" s="110"/>
      <c r="D31" s="112" t="s">
        <v>188</v>
      </c>
      <c r="E31" s="112"/>
      <c r="F31" s="112" t="s">
        <v>207</v>
      </c>
      <c r="G31" s="112"/>
      <c r="H31" s="112"/>
      <c r="I31" s="112"/>
      <c r="J31" s="110"/>
      <c r="K31" s="110"/>
      <c r="L31" s="110"/>
    </row>
    <row r="32" spans="3:12" ht="14.25">
      <c r="C32" s="110"/>
      <c r="D32" s="112" t="s">
        <v>189</v>
      </c>
      <c r="E32" s="112"/>
      <c r="F32" s="112" t="s">
        <v>196</v>
      </c>
      <c r="G32" s="112"/>
      <c r="H32" s="112"/>
      <c r="I32" s="112"/>
      <c r="J32" s="110"/>
      <c r="K32" s="110"/>
      <c r="L32" s="110"/>
    </row>
    <row r="33" spans="3:12" ht="14.25">
      <c r="C33" s="110"/>
      <c r="D33" s="112" t="s">
        <v>190</v>
      </c>
      <c r="E33" s="112"/>
      <c r="F33" s="112" t="s">
        <v>216</v>
      </c>
      <c r="G33" s="112"/>
      <c r="H33" s="112"/>
      <c r="I33" s="112"/>
      <c r="J33" s="110"/>
      <c r="K33" s="110"/>
      <c r="L33" s="110"/>
    </row>
    <row r="34" spans="3:12" ht="14.25">
      <c r="C34" s="110"/>
      <c r="D34" s="112" t="s">
        <v>191</v>
      </c>
      <c r="E34" s="112"/>
      <c r="F34" s="112" t="s">
        <v>215</v>
      </c>
      <c r="G34" s="112"/>
      <c r="H34" s="112"/>
      <c r="I34" s="112"/>
      <c r="J34" s="110"/>
      <c r="K34" s="110"/>
      <c r="L34" s="110"/>
    </row>
    <row r="35" ht="17.25">
      <c r="F35" s="113" t="s">
        <v>208</v>
      </c>
    </row>
  </sheetData>
  <printOptions/>
  <pageMargins left="0.3937007874015748" right="0.3937007874015748" top="0.58" bottom="0.32" header="0.31496062992125984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17"/>
  <sheetViews>
    <sheetView zoomScale="75" zoomScaleNormal="75" workbookViewId="0" topLeftCell="A1">
      <selection activeCell="O21" sqref="O21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spans="1:27" ht="16.5">
      <c r="A1" s="53" t="s">
        <v>115</v>
      </c>
      <c r="AA1" s="54"/>
    </row>
    <row r="2" spans="1:27" ht="12.75">
      <c r="A2" s="55" t="s">
        <v>116</v>
      </c>
      <c r="AA2" s="54"/>
    </row>
    <row r="3" spans="1:2" s="58" customFormat="1" ht="12.75">
      <c r="A3" s="56" t="s">
        <v>227</v>
      </c>
      <c r="B3" s="57"/>
    </row>
    <row r="4" spans="1:16" ht="23.25">
      <c r="A4" s="59"/>
      <c r="B4" s="60" t="s">
        <v>212</v>
      </c>
      <c r="J4" s="61"/>
      <c r="P4" s="61"/>
    </row>
    <row r="5" spans="1:16" ht="20.25">
      <c r="A5" s="59"/>
      <c r="B5" s="62" t="s">
        <v>217</v>
      </c>
      <c r="J5" s="61"/>
      <c r="P5" s="61"/>
    </row>
    <row r="6" spans="1:2" ht="18">
      <c r="A6" s="63"/>
      <c r="B6" s="73" t="s">
        <v>148</v>
      </c>
    </row>
    <row r="7" spans="1:2" ht="18">
      <c r="A7" s="63"/>
      <c r="B7" s="74" t="s">
        <v>147</v>
      </c>
    </row>
    <row r="9" spans="1:31" s="4" customFormat="1" ht="15">
      <c r="A9" s="5" t="s">
        <v>113</v>
      </c>
      <c r="B9" s="17" t="s">
        <v>119</v>
      </c>
      <c r="C9" s="18"/>
      <c r="D9" s="18"/>
      <c r="E9" s="18"/>
      <c r="F9" s="18"/>
      <c r="G9" s="19"/>
      <c r="H9" s="66" t="s">
        <v>118</v>
      </c>
      <c r="I9" s="67"/>
      <c r="J9" s="67"/>
      <c r="K9" s="67"/>
      <c r="L9" s="67"/>
      <c r="M9" s="68"/>
      <c r="N9" s="69" t="s">
        <v>122</v>
      </c>
      <c r="O9" s="70"/>
      <c r="P9" s="70"/>
      <c r="Q9" s="70"/>
      <c r="R9" s="70"/>
      <c r="S9" s="71"/>
      <c r="T9" s="14" t="s">
        <v>120</v>
      </c>
      <c r="U9" s="15"/>
      <c r="V9" s="15"/>
      <c r="W9" s="15"/>
      <c r="X9" s="15"/>
      <c r="Y9" s="16"/>
      <c r="Z9" s="7" t="s">
        <v>121</v>
      </c>
      <c r="AA9" s="8"/>
      <c r="AB9" s="8"/>
      <c r="AC9" s="8"/>
      <c r="AD9" s="8"/>
      <c r="AE9" s="9"/>
    </row>
    <row r="10" spans="1:31" s="6" customFormat="1" ht="14.25">
      <c r="A10" s="94" t="s">
        <v>114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0</v>
      </c>
      <c r="I10" s="10" t="s">
        <v>1</v>
      </c>
      <c r="J10" s="10" t="s">
        <v>2</v>
      </c>
      <c r="K10" s="10" t="s">
        <v>3</v>
      </c>
      <c r="L10" s="10" t="s">
        <v>4</v>
      </c>
      <c r="M10" s="10" t="s">
        <v>5</v>
      </c>
      <c r="N10" s="10" t="s">
        <v>0</v>
      </c>
      <c r="O10" s="10" t="s">
        <v>1</v>
      </c>
      <c r="P10" s="10" t="s">
        <v>2</v>
      </c>
      <c r="Q10" s="10" t="s">
        <v>3</v>
      </c>
      <c r="R10" s="10" t="s">
        <v>4</v>
      </c>
      <c r="S10" s="10" t="s">
        <v>5</v>
      </c>
      <c r="T10" s="10" t="s">
        <v>0</v>
      </c>
      <c r="U10" s="10" t="s">
        <v>1</v>
      </c>
      <c r="V10" s="10" t="s">
        <v>2</v>
      </c>
      <c r="W10" s="10" t="s">
        <v>3</v>
      </c>
      <c r="X10" s="10" t="s">
        <v>4</v>
      </c>
      <c r="Y10" s="10" t="s">
        <v>5</v>
      </c>
      <c r="Z10" s="10" t="s">
        <v>0</v>
      </c>
      <c r="AA10" s="10" t="s">
        <v>1</v>
      </c>
      <c r="AB10" s="10" t="s">
        <v>2</v>
      </c>
      <c r="AC10" s="10" t="s">
        <v>3</v>
      </c>
      <c r="AD10" s="10" t="s">
        <v>4</v>
      </c>
      <c r="AE10" s="10" t="s">
        <v>5</v>
      </c>
    </row>
    <row r="11" spans="1:31" s="2" customFormat="1" ht="13.5" thickBot="1">
      <c r="A11" s="44" t="s">
        <v>6</v>
      </c>
      <c r="B11" s="45"/>
      <c r="C11" s="46">
        <f>'1.8 Muutos_%'!C11-'1.8 Muutos_%'!C$11</f>
        <v>0</v>
      </c>
      <c r="D11" s="46">
        <f>'1.8 Muutos_%'!D11-'1.8 Muutos_%'!D$11</f>
        <v>0</v>
      </c>
      <c r="E11" s="46">
        <f>'1.8 Muutos_%'!E11-'1.8 Muutos_%'!E$11</f>
        <v>0</v>
      </c>
      <c r="F11" s="46">
        <f>'1.8 Muutos_%'!F11-'1.8 Muutos_%'!F$11</f>
        <v>0</v>
      </c>
      <c r="G11" s="46">
        <f>'1.8 Muutos_%'!G11-'1.8 Muutos_%'!G$11</f>
        <v>0</v>
      </c>
      <c r="H11" s="45"/>
      <c r="I11" s="46">
        <f>'1.8 Muutos_%'!I11-'1.8 Muutos_%'!I$11</f>
        <v>0</v>
      </c>
      <c r="J11" s="46">
        <f>'1.8 Muutos_%'!J11-'1.8 Muutos_%'!J$11</f>
        <v>0</v>
      </c>
      <c r="K11" s="46">
        <f>'1.8 Muutos_%'!K11-'1.8 Muutos_%'!K$11</f>
        <v>0</v>
      </c>
      <c r="L11" s="46">
        <f>'1.8 Muutos_%'!L11-'1.8 Muutos_%'!L$11</f>
        <v>0</v>
      </c>
      <c r="M11" s="47">
        <f>'1.8 Muutos_%'!M11-'1.8 Muutos_%'!M$11</f>
        <v>0</v>
      </c>
      <c r="N11" s="45"/>
      <c r="O11" s="46">
        <f>'1.8 Muutos_%'!O11-'1.8 Muutos_%'!O$11</f>
        <v>0</v>
      </c>
      <c r="P11" s="46">
        <f>'1.8 Muutos_%'!P11-'1.8 Muutos_%'!P$11</f>
        <v>0</v>
      </c>
      <c r="Q11" s="46">
        <f>'1.8 Muutos_%'!Q11-'1.8 Muutos_%'!Q$11</f>
        <v>0</v>
      </c>
      <c r="R11" s="46">
        <f>'1.8 Muutos_%'!R11-'1.8 Muutos_%'!R$11</f>
        <v>0</v>
      </c>
      <c r="S11" s="47">
        <f>'1.8 Muutos_%'!S11-'1.8 Muutos_%'!S$11</f>
        <v>0</v>
      </c>
      <c r="T11" s="45"/>
      <c r="U11" s="46">
        <f>'1.8 Muutos_%'!U11-'1.8 Muutos_%'!U$11</f>
        <v>0</v>
      </c>
      <c r="V11" s="46">
        <f>'1.8 Muutos_%'!V11-'1.8 Muutos_%'!V$11</f>
        <v>0</v>
      </c>
      <c r="W11" s="46">
        <f>'1.8 Muutos_%'!W11-'1.8 Muutos_%'!W$11</f>
        <v>0</v>
      </c>
      <c r="X11" s="46">
        <f>'1.8 Muutos_%'!X11-'1.8 Muutos_%'!X$11</f>
        <v>0</v>
      </c>
      <c r="Y11" s="47">
        <f>'1.8 Muutos_%'!Y11-'1.8 Muutos_%'!Y$11</f>
        <v>0</v>
      </c>
      <c r="Z11" s="45"/>
      <c r="AA11" s="46">
        <f>'1.8 Muutos_%'!AA11-'1.8 Muutos_%'!AA$11</f>
        <v>0</v>
      </c>
      <c r="AB11" s="46">
        <f>'1.8 Muutos_%'!AB11-'1.8 Muutos_%'!AB$11</f>
        <v>0</v>
      </c>
      <c r="AC11" s="46">
        <f>'1.8 Muutos_%'!AC11-'1.8 Muutos_%'!AC$11</f>
        <v>0</v>
      </c>
      <c r="AD11" s="46">
        <f>'1.8 Muutos_%'!AD11-'1.8 Muutos_%'!AD$11</f>
        <v>0</v>
      </c>
      <c r="AE11" s="47">
        <f>'1.8 Muutos_%'!AE11-'1.8 Muutos_%'!AE$11</f>
        <v>0</v>
      </c>
    </row>
    <row r="12" spans="1:31" s="2" customFormat="1" ht="13.5" thickTop="1">
      <c r="A12" s="30" t="s">
        <v>107</v>
      </c>
      <c r="B12" s="31"/>
      <c r="C12" s="32">
        <f>'1.8 Muutos_%'!C12-'1.8 Muutos_%'!C$11</f>
        <v>0.13157433314405598</v>
      </c>
      <c r="D12" s="32">
        <f>'1.8 Muutos_%'!D12-'1.8 Muutos_%'!D$11</f>
        <v>-0.11353128963878545</v>
      </c>
      <c r="E12" s="32">
        <f>'1.8 Muutos_%'!E12-'1.8 Muutos_%'!E$11</f>
        <v>-1.1692122039301194</v>
      </c>
      <c r="F12" s="32">
        <f>'1.8 Muutos_%'!F12-'1.8 Muutos_%'!F$11</f>
        <v>0.5162951312502564</v>
      </c>
      <c r="G12" s="33">
        <f>'1.8 Muutos_%'!G12-'1.8 Muutos_%'!G$11</f>
        <v>0.2551517147396458</v>
      </c>
      <c r="H12" s="31"/>
      <c r="I12" s="32">
        <f>'1.8 Muutos_%'!I12-'1.8 Muutos_%'!I$11</f>
        <v>0.3560137387930946</v>
      </c>
      <c r="J12" s="32">
        <f>'1.8 Muutos_%'!J12-'1.8 Muutos_%'!J$11</f>
        <v>-0.4382161463648253</v>
      </c>
      <c r="K12" s="32">
        <f>'1.8 Muutos_%'!K12-'1.8 Muutos_%'!K$11</f>
        <v>-0.9535128907814945</v>
      </c>
      <c r="L12" s="32">
        <f>'1.8 Muutos_%'!L12-'1.8 Muutos_%'!L$11</f>
        <v>0.24533833278072636</v>
      </c>
      <c r="M12" s="33">
        <f>'1.8 Muutos_%'!M12-'1.8 Muutos_%'!M$11</f>
        <v>0.5740917994243349</v>
      </c>
      <c r="N12" s="31"/>
      <c r="O12" s="32">
        <f>'1.8 Muutos_%'!O12-'1.8 Muutos_%'!O$11</f>
        <v>0.3560137387930946</v>
      </c>
      <c r="P12" s="32">
        <f>'1.8 Muutos_%'!P12-'1.8 Muutos_%'!P$11</f>
        <v>-0.43821614636480644</v>
      </c>
      <c r="Q12" s="32">
        <f>'1.8 Muutos_%'!Q12-'1.8 Muutos_%'!Q$11</f>
        <v>-0.9535128907815126</v>
      </c>
      <c r="R12" s="32">
        <f>'1.8 Muutos_%'!R12-'1.8 Muutos_%'!R$11</f>
        <v>0.24533833278071704</v>
      </c>
      <c r="S12" s="33">
        <f>'1.8 Muutos_%'!S12-'1.8 Muutos_%'!S$11</f>
        <v>0.5740917994243371</v>
      </c>
      <c r="T12" s="31"/>
      <c r="U12" s="32">
        <f>'1.8 Muutos_%'!U12-'1.8 Muutos_%'!U$11</f>
        <v>0.642922273898858</v>
      </c>
      <c r="V12" s="32">
        <f>'1.8 Muutos_%'!V12-'1.8 Muutos_%'!V$11</f>
        <v>0.22835141610150633</v>
      </c>
      <c r="W12" s="32">
        <f>'1.8 Muutos_%'!W12-'1.8 Muutos_%'!W$11</f>
        <v>-0.7703004949525871</v>
      </c>
      <c r="X12" s="32">
        <f>'1.8 Muutos_%'!X12-'1.8 Muutos_%'!X$11</f>
        <v>-0.358191508958037</v>
      </c>
      <c r="Y12" s="33">
        <f>'1.8 Muutos_%'!Y12-'1.8 Muutos_%'!Y$11</f>
        <v>-0.2742430371491025</v>
      </c>
      <c r="Z12" s="31"/>
      <c r="AA12" s="32">
        <f>'1.8 Muutos_%'!AA12-'1.8 Muutos_%'!AA$11</f>
        <v>0.38483497487568397</v>
      </c>
      <c r="AB12" s="32">
        <f>'1.8 Muutos_%'!AB12-'1.8 Muutos_%'!AB$11</f>
        <v>0.33051973629233355</v>
      </c>
      <c r="AC12" s="32">
        <f>'1.8 Muutos_%'!AC12-'1.8 Muutos_%'!AC$11</f>
        <v>0.2442836907872041</v>
      </c>
      <c r="AD12" s="32">
        <f>'1.8 Muutos_%'!AD12-'1.8 Muutos_%'!AD$11</f>
        <v>0.16013157902654623</v>
      </c>
      <c r="AE12" s="33">
        <f>'1.8 Muutos_%'!AE12-'1.8 Muutos_%'!AE$11</f>
        <v>0.1708206183979986</v>
      </c>
    </row>
    <row r="13" spans="1:31" s="2" customFormat="1" ht="12.75">
      <c r="A13" s="3" t="s">
        <v>7</v>
      </c>
      <c r="B13" s="24"/>
      <c r="C13" s="25">
        <f>'1.8 Muutos_%'!C13-'1.8 Muutos_%'!C$11</f>
        <v>1.0808733159564037</v>
      </c>
      <c r="D13" s="25">
        <f>'1.8 Muutos_%'!D13-'1.8 Muutos_%'!D$11</f>
        <v>-1.294523765212105</v>
      </c>
      <c r="E13" s="25">
        <f>'1.8 Muutos_%'!E13-'1.8 Muutos_%'!E$11</f>
        <v>-1.6984086685649342</v>
      </c>
      <c r="F13" s="25">
        <f>'1.8 Muutos_%'!F13-'1.8 Muutos_%'!F$11</f>
        <v>0.10339493462868354</v>
      </c>
      <c r="G13" s="26">
        <f>'1.8 Muutos_%'!G13-'1.8 Muutos_%'!G$11</f>
        <v>1.6799209167562164</v>
      </c>
      <c r="H13" s="24"/>
      <c r="I13" s="25">
        <f>'1.8 Muutos_%'!I13-'1.8 Muutos_%'!I$11</f>
        <v>1.5408201288393144</v>
      </c>
      <c r="J13" s="25">
        <f>'1.8 Muutos_%'!J13-'1.8 Muutos_%'!J$11</f>
        <v>-2.29533766622243</v>
      </c>
      <c r="K13" s="25">
        <f>'1.8 Muutos_%'!K13-'1.8 Muutos_%'!K$11</f>
        <v>-1.4387757349591774</v>
      </c>
      <c r="L13" s="25">
        <f>'1.8 Muutos_%'!L13-'1.8 Muutos_%'!L$11</f>
        <v>-0.013352326672637194</v>
      </c>
      <c r="M13" s="26">
        <f>'1.8 Muutos_%'!M13-'1.8 Muutos_%'!M$11</f>
        <v>2.225581965218277</v>
      </c>
      <c r="N13" s="24"/>
      <c r="O13" s="25">
        <f>'1.8 Muutos_%'!O13-'1.8 Muutos_%'!O$11</f>
        <v>1.5408201288393144</v>
      </c>
      <c r="P13" s="25">
        <f>'1.8 Muutos_%'!P13-'1.8 Muutos_%'!P$11</f>
        <v>-2.295337666222415</v>
      </c>
      <c r="Q13" s="25">
        <f>'1.8 Muutos_%'!Q13-'1.8 Muutos_%'!Q$11</f>
        <v>-1.438775734959184</v>
      </c>
      <c r="R13" s="25">
        <f>'1.8 Muutos_%'!R13-'1.8 Muutos_%'!R$11</f>
        <v>-0.013352326672647852</v>
      </c>
      <c r="S13" s="26">
        <f>'1.8 Muutos_%'!S13-'1.8 Muutos_%'!S$11</f>
        <v>2.2255819652182747</v>
      </c>
      <c r="T13" s="24"/>
      <c r="U13" s="25">
        <f>'1.8 Muutos_%'!U13-'1.8 Muutos_%'!U$11</f>
        <v>0.8117907927477563</v>
      </c>
      <c r="V13" s="25">
        <f>'1.8 Muutos_%'!V13-'1.8 Muutos_%'!V$11</f>
        <v>0.42744943110369005</v>
      </c>
      <c r="W13" s="25">
        <f>'1.8 Muutos_%'!W13-'1.8 Muutos_%'!W$11</f>
        <v>-1.6052694309379147</v>
      </c>
      <c r="X13" s="25">
        <f>'1.8 Muutos_%'!X13-'1.8 Muutos_%'!X$11</f>
        <v>-0.0018475745872880145</v>
      </c>
      <c r="Y13" s="26">
        <f>'1.8 Muutos_%'!Y13-'1.8 Muutos_%'!Y$11</f>
        <v>-0.48674824028811414</v>
      </c>
      <c r="Z13" s="24"/>
      <c r="AA13" s="25">
        <f>'1.8 Muutos_%'!AA13-'1.8 Muutos_%'!AA$11</f>
        <v>0.8393808701216974</v>
      </c>
      <c r="AB13" s="25">
        <f>'1.8 Muutos_%'!AB13-'1.8 Muutos_%'!AB$11</f>
        <v>0.687585993547694</v>
      </c>
      <c r="AC13" s="25">
        <f>'1.8 Muutos_%'!AC13-'1.8 Muutos_%'!AC$11</f>
        <v>0.5115663353101892</v>
      </c>
      <c r="AD13" s="25">
        <f>'1.8 Muutos_%'!AD13-'1.8 Muutos_%'!AD$11</f>
        <v>0.3825595011035499</v>
      </c>
      <c r="AE13" s="26">
        <f>'1.8 Muutos_%'!AE13-'1.8 Muutos_%'!AE$11</f>
        <v>0.43764261826277356</v>
      </c>
    </row>
    <row r="14" spans="1:31" ht="12.75">
      <c r="A14" s="1" t="s">
        <v>8</v>
      </c>
      <c r="B14" s="20"/>
      <c r="C14" s="21">
        <f>'1.8 Muutos_%'!C14-'1.8 Muutos_%'!C$11</f>
        <v>1.0851540701575964</v>
      </c>
      <c r="D14" s="21">
        <f>'1.8 Muutos_%'!D14-'1.8 Muutos_%'!D$11</f>
        <v>-0.9655731877550315</v>
      </c>
      <c r="E14" s="21">
        <f>'1.8 Muutos_%'!E14-'1.8 Muutos_%'!E$11</f>
        <v>-1.665542310420122</v>
      </c>
      <c r="F14" s="21">
        <f>'1.8 Muutos_%'!F14-'1.8 Muutos_%'!F$11</f>
        <v>0.029781574620376894</v>
      </c>
      <c r="G14" s="22">
        <f>'1.8 Muutos_%'!G14-'1.8 Muutos_%'!G$11</f>
        <v>1.6432780623757979</v>
      </c>
      <c r="H14" s="20"/>
      <c r="I14" s="21">
        <f>'1.8 Muutos_%'!I14-'1.8 Muutos_%'!I$11</f>
        <v>1.6148951966150014</v>
      </c>
      <c r="J14" s="21">
        <f>'1.8 Muutos_%'!J14-'1.8 Muutos_%'!J$11</f>
        <v>-2.1113125987237575</v>
      </c>
      <c r="K14" s="21">
        <f>'1.8 Muutos_%'!K14-'1.8 Muutos_%'!K$11</f>
        <v>-1.3565116964748354</v>
      </c>
      <c r="L14" s="21">
        <f>'1.8 Muutos_%'!L14-'1.8 Muutos_%'!L$11</f>
        <v>-0.11912714476937314</v>
      </c>
      <c r="M14" s="22">
        <f>'1.8 Muutos_%'!M14-'1.8 Muutos_%'!M$11</f>
        <v>2.224372869954368</v>
      </c>
      <c r="N14" s="20"/>
      <c r="O14" s="21">
        <f>'1.8 Muutos_%'!O14-'1.8 Muutos_%'!O$11</f>
        <v>1.6148951966150014</v>
      </c>
      <c r="P14" s="21">
        <f>'1.8 Muutos_%'!P14-'1.8 Muutos_%'!P$11</f>
        <v>-2.1113125987237433</v>
      </c>
      <c r="Q14" s="21">
        <f>'1.8 Muutos_%'!Q14-'1.8 Muutos_%'!Q$11</f>
        <v>-1.3565116964748403</v>
      </c>
      <c r="R14" s="21">
        <f>'1.8 Muutos_%'!R14-'1.8 Muutos_%'!R$11</f>
        <v>-0.11912714476937447</v>
      </c>
      <c r="S14" s="22">
        <f>'1.8 Muutos_%'!S14-'1.8 Muutos_%'!S$11</f>
        <v>2.2243728699543674</v>
      </c>
      <c r="T14" s="20"/>
      <c r="U14" s="21">
        <f>'1.8 Muutos_%'!U14-'1.8 Muutos_%'!U$11</f>
        <v>1.0319366061856432</v>
      </c>
      <c r="V14" s="21">
        <f>'1.8 Muutos_%'!V14-'1.8 Muutos_%'!V$11</f>
        <v>0.48124924672419334</v>
      </c>
      <c r="W14" s="21">
        <f>'1.8 Muutos_%'!W14-'1.8 Muutos_%'!W$11</f>
        <v>-1.7381146792908098</v>
      </c>
      <c r="X14" s="21">
        <f>'1.8 Muutos_%'!X14-'1.8 Muutos_%'!X$11</f>
        <v>-0.02532805792602888</v>
      </c>
      <c r="Y14" s="22">
        <f>'1.8 Muutos_%'!Y14-'1.8 Muutos_%'!Y$11</f>
        <v>-0.5450653687024212</v>
      </c>
      <c r="Z14" s="20"/>
      <c r="AA14" s="21">
        <f>'1.8 Muutos_%'!AA14-'1.8 Muutos_%'!AA$11</f>
        <v>0.8856064922998155</v>
      </c>
      <c r="AB14" s="21">
        <f>'1.8 Muutos_%'!AB14-'1.8 Muutos_%'!AB$11</f>
        <v>0.7184518897522898</v>
      </c>
      <c r="AC14" s="21">
        <f>'1.8 Muutos_%'!AC14-'1.8 Muutos_%'!AC$11</f>
        <v>0.5312695937341014</v>
      </c>
      <c r="AD14" s="21">
        <f>'1.8 Muutos_%'!AD14-'1.8 Muutos_%'!AD$11</f>
        <v>0.39069603072760545</v>
      </c>
      <c r="AE14" s="22">
        <f>'1.8 Muutos_%'!AE14-'1.8 Muutos_%'!AE$11</f>
        <v>0.44457434721083006</v>
      </c>
    </row>
    <row r="15" spans="1:31" ht="12.75">
      <c r="A15" s="1" t="s">
        <v>9</v>
      </c>
      <c r="B15" s="20"/>
      <c r="C15" s="21">
        <f>'1.8 Muutos_%'!C15-'1.8 Muutos_%'!C$11</f>
        <v>-0.5670551704791311</v>
      </c>
      <c r="D15" s="21">
        <f>'1.8 Muutos_%'!D15-'1.8 Muutos_%'!D$11</f>
        <v>-9.564216225904461</v>
      </c>
      <c r="E15" s="21">
        <f>'1.8 Muutos_%'!E15-'1.8 Muutos_%'!E$11</f>
        <v>-9.42715650710953</v>
      </c>
      <c r="F15" s="21">
        <f>'1.8 Muutos_%'!F15-'1.8 Muutos_%'!F$11</f>
        <v>6.967306377122587</v>
      </c>
      <c r="G15" s="22">
        <f>'1.8 Muutos_%'!G15-'1.8 Muutos_%'!G$11</f>
        <v>2.535140587206651</v>
      </c>
      <c r="H15" s="20"/>
      <c r="I15" s="21">
        <f>'1.8 Muutos_%'!I15-'1.8 Muutos_%'!I$11</f>
        <v>-1.1496741444948937</v>
      </c>
      <c r="J15" s="21">
        <f>'1.8 Muutos_%'!J15-'1.8 Muutos_%'!J$11</f>
        <v>-6.851677727335133</v>
      </c>
      <c r="K15" s="21">
        <f>'1.8 Muutos_%'!K15-'1.8 Muutos_%'!K$11</f>
        <v>-8.879970428876263</v>
      </c>
      <c r="L15" s="21">
        <f>'1.8 Muutos_%'!L15-'1.8 Muutos_%'!L$11</f>
        <v>8.261636956745669</v>
      </c>
      <c r="M15" s="22">
        <f>'1.8 Muutos_%'!M15-'1.8 Muutos_%'!M$11</f>
        <v>3.3104034645817606</v>
      </c>
      <c r="N15" s="20"/>
      <c r="O15" s="21">
        <f>'1.8 Muutos_%'!O15-'1.8 Muutos_%'!O$11</f>
        <v>-1.1496741444948937</v>
      </c>
      <c r="P15" s="21">
        <f>'1.8 Muutos_%'!P15-'1.8 Muutos_%'!P$11</f>
        <v>-6.8516777273351215</v>
      </c>
      <c r="Q15" s="21">
        <f>'1.8 Muutos_%'!Q15-'1.8 Muutos_%'!Q$11</f>
        <v>-8.87997042887628</v>
      </c>
      <c r="R15" s="21">
        <f>'1.8 Muutos_%'!R15-'1.8 Muutos_%'!R$11</f>
        <v>8.261636956745663</v>
      </c>
      <c r="S15" s="22">
        <f>'1.8 Muutos_%'!S15-'1.8 Muutos_%'!S$11</f>
        <v>3.3104034645817593</v>
      </c>
      <c r="T15" s="20"/>
      <c r="U15" s="21">
        <f>'1.8 Muutos_%'!U15-'1.8 Muutos_%'!U$11</f>
        <v>-2.3558416360278467</v>
      </c>
      <c r="V15" s="21">
        <f>'1.8 Muutos_%'!V15-'1.8 Muutos_%'!V$11</f>
        <v>-1.0972143520022655</v>
      </c>
      <c r="W15" s="21">
        <f>'1.8 Muutos_%'!W15-'1.8 Muutos_%'!W$11</f>
        <v>-0.08681499084054811</v>
      </c>
      <c r="X15" s="21">
        <f>'1.8 Muutos_%'!X15-'1.8 Muutos_%'!X$11</f>
        <v>1.8447331909576186</v>
      </c>
      <c r="Y15" s="22">
        <f>'1.8 Muutos_%'!Y15-'1.8 Muutos_%'!Y$11</f>
        <v>1.6490294706234987</v>
      </c>
      <c r="Z15" s="20"/>
      <c r="AA15" s="21">
        <f>'1.8 Muutos_%'!AA15-'1.8 Muutos_%'!AA$11</f>
        <v>0.6859845462958252</v>
      </c>
      <c r="AB15" s="21">
        <f>'1.8 Muutos_%'!AB15-'1.8 Muutos_%'!AB$11</f>
        <v>0.6362841252516764</v>
      </c>
      <c r="AC15" s="21">
        <f>'1.8 Muutos_%'!AC15-'1.8 Muutos_%'!AC$11</f>
        <v>0.6087765786387268</v>
      </c>
      <c r="AD15" s="21">
        <f>'1.8 Muutos_%'!AD15-'1.8 Muutos_%'!AD$11</f>
        <v>0.6570685648835484</v>
      </c>
      <c r="AE15" s="22">
        <f>'1.8 Muutos_%'!AE15-'1.8 Muutos_%'!AE$11</f>
        <v>0.7425860883799575</v>
      </c>
    </row>
    <row r="16" spans="1:31" ht="12.75">
      <c r="A16" s="1" t="s">
        <v>10</v>
      </c>
      <c r="B16" s="20"/>
      <c r="C16" s="21">
        <f>'1.8 Muutos_%'!C16-'1.8 Muutos_%'!C$11</f>
        <v>4.253520588242579</v>
      </c>
      <c r="D16" s="21">
        <f>'1.8 Muutos_%'!D16-'1.8 Muutos_%'!D$11</f>
        <v>-2.6958716213675427</v>
      </c>
      <c r="E16" s="21">
        <f>'1.8 Muutos_%'!E16-'1.8 Muutos_%'!E$11</f>
        <v>10.75431583398078</v>
      </c>
      <c r="F16" s="21">
        <f>'1.8 Muutos_%'!F16-'1.8 Muutos_%'!F$11</f>
        <v>-6.675876741899753</v>
      </c>
      <c r="G16" s="22">
        <f>'1.8 Muutos_%'!G16-'1.8 Muutos_%'!G$11</f>
        <v>2.108915911052416</v>
      </c>
      <c r="H16" s="20"/>
      <c r="I16" s="21">
        <f>'1.8 Muutos_%'!I16-'1.8 Muutos_%'!I$11</f>
        <v>2.9897859180602238</v>
      </c>
      <c r="J16" s="21">
        <f>'1.8 Muutos_%'!J16-'1.8 Muutos_%'!J$11</f>
        <v>-3.217785024735515</v>
      </c>
      <c r="K16" s="21">
        <f>'1.8 Muutos_%'!K16-'1.8 Muutos_%'!K$11</f>
        <v>7.769793160262132</v>
      </c>
      <c r="L16" s="21">
        <f>'1.8 Muutos_%'!L16-'1.8 Muutos_%'!L$11</f>
        <v>-7.374501862599562</v>
      </c>
      <c r="M16" s="22">
        <f>'1.8 Muutos_%'!M16-'1.8 Muutos_%'!M$11</f>
        <v>0.40902949284268786</v>
      </c>
      <c r="N16" s="20"/>
      <c r="O16" s="21">
        <f>'1.8 Muutos_%'!O16-'1.8 Muutos_%'!O$11</f>
        <v>2.9897859180602238</v>
      </c>
      <c r="P16" s="21">
        <f>'1.8 Muutos_%'!P16-'1.8 Muutos_%'!P$11</f>
        <v>-3.217785024735499</v>
      </c>
      <c r="Q16" s="21">
        <f>'1.8 Muutos_%'!Q16-'1.8 Muutos_%'!Q$11</f>
        <v>7.769793160262118</v>
      </c>
      <c r="R16" s="21">
        <f>'1.8 Muutos_%'!R16-'1.8 Muutos_%'!R$11</f>
        <v>-7.374501862599568</v>
      </c>
      <c r="S16" s="22">
        <f>'1.8 Muutos_%'!S16-'1.8 Muutos_%'!S$11</f>
        <v>0.4090294928426972</v>
      </c>
      <c r="T16" s="20"/>
      <c r="U16" s="21">
        <f>'1.8 Muutos_%'!U16-'1.8 Muutos_%'!U$11</f>
        <v>-2.2273752040640225</v>
      </c>
      <c r="V16" s="21">
        <f>'1.8 Muutos_%'!V16-'1.8 Muutos_%'!V$11</f>
        <v>0.7270926157573316</v>
      </c>
      <c r="W16" s="21">
        <f>'1.8 Muutos_%'!W16-'1.8 Muutos_%'!W$11</f>
        <v>0.9934837715273537</v>
      </c>
      <c r="X16" s="21">
        <f>'1.8 Muutos_%'!X16-'1.8 Muutos_%'!X$11</f>
        <v>-1.8211109905794993</v>
      </c>
      <c r="Y16" s="22">
        <f>'1.8 Muutos_%'!Y16-'1.8 Muutos_%'!Y$11</f>
        <v>-1.5737092815045246</v>
      </c>
      <c r="Z16" s="20"/>
      <c r="AA16" s="21">
        <f>'1.8 Muutos_%'!AA16-'1.8 Muutos_%'!AA$11</f>
        <v>-0.13919395815492225</v>
      </c>
      <c r="AB16" s="21">
        <f>'1.8 Muutos_%'!AB16-'1.8 Muutos_%'!AB$11</f>
        <v>-0.04916222046829544</v>
      </c>
      <c r="AC16" s="21">
        <f>'1.8 Muutos_%'!AC16-'1.8 Muutos_%'!AC$11</f>
        <v>-0.21908248819700704</v>
      </c>
      <c r="AD16" s="21">
        <f>'1.8 Muutos_%'!AD16-'1.8 Muutos_%'!AD$11</f>
        <v>-0.3436838305823014</v>
      </c>
      <c r="AE16" s="22">
        <f>'1.8 Muutos_%'!AE16-'1.8 Muutos_%'!AE$11</f>
        <v>-0.2819987609250624</v>
      </c>
    </row>
    <row r="17" spans="1:31" s="2" customFormat="1" ht="12.75">
      <c r="A17" s="3" t="s">
        <v>11</v>
      </c>
      <c r="B17" s="24"/>
      <c r="C17" s="25">
        <f>'1.8 Muutos_%'!C17-'1.8 Muutos_%'!C$11</f>
        <v>-3.872893677312263</v>
      </c>
      <c r="D17" s="25">
        <f>'1.8 Muutos_%'!D17-'1.8 Muutos_%'!D$11</f>
        <v>9.870025471987024</v>
      </c>
      <c r="E17" s="25">
        <f>'1.8 Muutos_%'!E17-'1.8 Muutos_%'!E$11</f>
        <v>-3.948642688490848</v>
      </c>
      <c r="F17" s="25">
        <f>'1.8 Muutos_%'!F17-'1.8 Muutos_%'!F$11</f>
        <v>1.4118810570598406</v>
      </c>
      <c r="G17" s="26">
        <f>'1.8 Muutos_%'!G17-'1.8 Muutos_%'!G$11</f>
        <v>-1.6827491489790907</v>
      </c>
      <c r="H17" s="24"/>
      <c r="I17" s="25">
        <f>'1.8 Muutos_%'!I17-'1.8 Muutos_%'!I$11</f>
        <v>-3.6259197877862785</v>
      </c>
      <c r="J17" s="25">
        <f>'1.8 Muutos_%'!J17-'1.8 Muutos_%'!J$11</f>
        <v>8.900457732621286</v>
      </c>
      <c r="K17" s="25">
        <f>'1.8 Muutos_%'!K17-'1.8 Muutos_%'!K$11</f>
        <v>-3.558493605985313</v>
      </c>
      <c r="L17" s="25">
        <f>'1.8 Muutos_%'!L17-'1.8 Muutos_%'!L$11</f>
        <v>1.1083036251958545</v>
      </c>
      <c r="M17" s="26">
        <f>'1.8 Muutos_%'!M17-'1.8 Muutos_%'!M$11</f>
        <v>-0.8781031162008075</v>
      </c>
      <c r="N17" s="24"/>
      <c r="O17" s="25">
        <f>'1.8 Muutos_%'!O17-'1.8 Muutos_%'!O$11</f>
        <v>-3.6259197877862785</v>
      </c>
      <c r="P17" s="25">
        <f>'1.8 Muutos_%'!P17-'1.8 Muutos_%'!P$11</f>
        <v>8.900457732621295</v>
      </c>
      <c r="Q17" s="25">
        <f>'1.8 Muutos_%'!Q17-'1.8 Muutos_%'!Q$11</f>
        <v>-3.558493605985319</v>
      </c>
      <c r="R17" s="25">
        <f>'1.8 Muutos_%'!R17-'1.8 Muutos_%'!R$11</f>
        <v>1.1083036251958487</v>
      </c>
      <c r="S17" s="26">
        <f>'1.8 Muutos_%'!S17-'1.8 Muutos_%'!S$11</f>
        <v>-0.8781031162008026</v>
      </c>
      <c r="T17" s="24"/>
      <c r="U17" s="25">
        <f>'1.8 Muutos_%'!U17-'1.8 Muutos_%'!U$11</f>
        <v>1.072583901028542</v>
      </c>
      <c r="V17" s="25">
        <f>'1.8 Muutos_%'!V17-'1.8 Muutos_%'!V$11</f>
        <v>-0.5612944179372548</v>
      </c>
      <c r="W17" s="25">
        <f>'1.8 Muutos_%'!W17-'1.8 Muutos_%'!W$11</f>
        <v>0.08642795763905531</v>
      </c>
      <c r="X17" s="25">
        <f>'1.8 Muutos_%'!X17-'1.8 Muutos_%'!X$11</f>
        <v>-1.8644694505622441</v>
      </c>
      <c r="Y17" s="26">
        <f>'1.8 Muutos_%'!Y17-'1.8 Muutos_%'!Y$11</f>
        <v>1.0242162484617878</v>
      </c>
      <c r="Z17" s="24"/>
      <c r="AA17" s="25">
        <f>'1.8 Muutos_%'!AA17-'1.8 Muutos_%'!AA$11</f>
        <v>0.1921333236218194</v>
      </c>
      <c r="AB17" s="25">
        <f>'1.8 Muutos_%'!AB17-'1.8 Muutos_%'!AB$11</f>
        <v>0.18860766575999624</v>
      </c>
      <c r="AC17" s="25">
        <f>'1.8 Muutos_%'!AC17-'1.8 Muutos_%'!AC$11</f>
        <v>0.1112718284148915</v>
      </c>
      <c r="AD17" s="25">
        <f>'1.8 Muutos_%'!AD17-'1.8 Muutos_%'!AD$11</f>
        <v>0.016690021501855334</v>
      </c>
      <c r="AE17" s="26">
        <f>'1.8 Muutos_%'!AE17-'1.8 Muutos_%'!AE$11</f>
        <v>0.00355587211897479</v>
      </c>
    </row>
    <row r="18" spans="1:31" ht="12.75">
      <c r="A18" s="1" t="s">
        <v>12</v>
      </c>
      <c r="B18" s="20"/>
      <c r="C18" s="21">
        <f>'1.8 Muutos_%'!C18-'1.8 Muutos_%'!C$11</f>
        <v>0.499017170056983</v>
      </c>
      <c r="D18" s="21">
        <f>'1.8 Muutos_%'!D18-'1.8 Muutos_%'!D$11</f>
        <v>-2.85258578183496</v>
      </c>
      <c r="E18" s="21">
        <f>'1.8 Muutos_%'!E18-'1.8 Muutos_%'!E$11</f>
        <v>-3.4591362282053972</v>
      </c>
      <c r="F18" s="21">
        <f>'1.8 Muutos_%'!F18-'1.8 Muutos_%'!F$11</f>
        <v>31.2665591564191</v>
      </c>
      <c r="G18" s="22">
        <f>'1.8 Muutos_%'!G18-'1.8 Muutos_%'!G$11</f>
        <v>-19.294964888208415</v>
      </c>
      <c r="H18" s="20"/>
      <c r="I18" s="21">
        <f>'1.8 Muutos_%'!I18-'1.8 Muutos_%'!I$11</f>
        <v>-1.0261770815230453</v>
      </c>
      <c r="J18" s="21">
        <f>'1.8 Muutos_%'!J18-'1.8 Muutos_%'!J$11</f>
        <v>-2.701012964333594</v>
      </c>
      <c r="K18" s="21">
        <f>'1.8 Muutos_%'!K18-'1.8 Muutos_%'!K$11</f>
        <v>-5.217895005455525</v>
      </c>
      <c r="L18" s="21">
        <f>'1.8 Muutos_%'!L18-'1.8 Muutos_%'!L$11</f>
        <v>31.505440492375325</v>
      </c>
      <c r="M18" s="22">
        <f>'1.8 Muutos_%'!M18-'1.8 Muutos_%'!M$11</f>
        <v>-20.050313745997048</v>
      </c>
      <c r="N18" s="20"/>
      <c r="O18" s="21">
        <f>'1.8 Muutos_%'!O18-'1.8 Muutos_%'!O$11</f>
        <v>-1.0261770815230453</v>
      </c>
      <c r="P18" s="21">
        <f>'1.8 Muutos_%'!P18-'1.8 Muutos_%'!P$11</f>
        <v>-2.701012964333579</v>
      </c>
      <c r="Q18" s="21">
        <f>'1.8 Muutos_%'!Q18-'1.8 Muutos_%'!Q$11</f>
        <v>-5.217895005455533</v>
      </c>
      <c r="R18" s="21">
        <f>'1.8 Muutos_%'!R18-'1.8 Muutos_%'!R$11</f>
        <v>31.50544049237533</v>
      </c>
      <c r="S18" s="22">
        <f>'1.8 Muutos_%'!S18-'1.8 Muutos_%'!S$11</f>
        <v>-20.05031374599704</v>
      </c>
      <c r="T18" s="20"/>
      <c r="U18" s="21">
        <f>'1.8 Muutos_%'!U18-'1.8 Muutos_%'!U$11</f>
        <v>-1.7800933175108362</v>
      </c>
      <c r="V18" s="21">
        <f>'1.8 Muutos_%'!V18-'1.8 Muutos_%'!V$11</f>
        <v>-4.50788377658853</v>
      </c>
      <c r="W18" s="21">
        <f>'1.8 Muutos_%'!W18-'1.8 Muutos_%'!W$11</f>
        <v>3.187396030922647</v>
      </c>
      <c r="X18" s="21">
        <f>'1.8 Muutos_%'!X18-'1.8 Muutos_%'!X$11</f>
        <v>-1.4915901323975154</v>
      </c>
      <c r="Y18" s="22">
        <f>'1.8 Muutos_%'!Y18-'1.8 Muutos_%'!Y$11</f>
        <v>0.4818734651105727</v>
      </c>
      <c r="Z18" s="20"/>
      <c r="AA18" s="21">
        <f>'1.8 Muutos_%'!AA18-'1.8 Muutos_%'!AA$11</f>
        <v>-0.6471758218579369</v>
      </c>
      <c r="AB18" s="21">
        <f>'1.8 Muutos_%'!AB18-'1.8 Muutos_%'!AB$11</f>
        <v>-0.5851257506115743</v>
      </c>
      <c r="AC18" s="21">
        <f>'1.8 Muutos_%'!AC18-'1.8 Muutos_%'!AC$11</f>
        <v>-0.4093457415328427</v>
      </c>
      <c r="AD18" s="21">
        <f>'1.8 Muutos_%'!AD18-'1.8 Muutos_%'!AD$11</f>
        <v>-0.35000712161851105</v>
      </c>
      <c r="AE18" s="22">
        <f>'1.8 Muutos_%'!AE18-'1.8 Muutos_%'!AE$11</f>
        <v>-0.4526374372563383</v>
      </c>
    </row>
    <row r="19" spans="1:31" ht="12.75">
      <c r="A19" s="1" t="s">
        <v>13</v>
      </c>
      <c r="B19" s="20"/>
      <c r="C19" s="21">
        <f>'1.8 Muutos_%'!C19-'1.8 Muutos_%'!C$11</f>
        <v>-34.100082281482415</v>
      </c>
      <c r="D19" s="21">
        <f>'1.8 Muutos_%'!D19-'1.8 Muutos_%'!D$11</f>
        <v>44.214701779511635</v>
      </c>
      <c r="E19" s="21">
        <f>'1.8 Muutos_%'!E19-'1.8 Muutos_%'!E$11</f>
        <v>-5.406064657186143</v>
      </c>
      <c r="F19" s="21">
        <f>'1.8 Muutos_%'!F19-'1.8 Muutos_%'!F$11</f>
        <v>1.2615106562982827</v>
      </c>
      <c r="G19" s="22">
        <f>'1.8 Muutos_%'!G19-'1.8 Muutos_%'!G$11</f>
        <v>0.6497078153555385</v>
      </c>
      <c r="H19" s="20"/>
      <c r="I19" s="21">
        <f>'1.8 Muutos_%'!I19-'1.8 Muutos_%'!I$11</f>
        <v>-28.731945233298482</v>
      </c>
      <c r="J19" s="21">
        <f>'1.8 Muutos_%'!J19-'1.8 Muutos_%'!J$11</f>
        <v>45.52767193568688</v>
      </c>
      <c r="K19" s="21">
        <f>'1.8 Muutos_%'!K19-'1.8 Muutos_%'!K$11</f>
        <v>0.8548490192032521</v>
      </c>
      <c r="L19" s="21">
        <f>'1.8 Muutos_%'!L19-'1.8 Muutos_%'!L$11</f>
        <v>6.256651818589238</v>
      </c>
      <c r="M19" s="22">
        <f>'1.8 Muutos_%'!M19-'1.8 Muutos_%'!M$11</f>
        <v>6.922367973740351</v>
      </c>
      <c r="N19" s="20"/>
      <c r="O19" s="21">
        <f>'1.8 Muutos_%'!O19-'1.8 Muutos_%'!O$11</f>
        <v>-28.731945233298482</v>
      </c>
      <c r="P19" s="21">
        <f>'1.8 Muutos_%'!P19-'1.8 Muutos_%'!P$11</f>
        <v>45.52767193568689</v>
      </c>
      <c r="Q19" s="21">
        <f>'1.8 Muutos_%'!Q19-'1.8 Muutos_%'!Q$11</f>
        <v>0.8548490192032396</v>
      </c>
      <c r="R19" s="21">
        <f>'1.8 Muutos_%'!R19-'1.8 Muutos_%'!R$11</f>
        <v>6.256651818589235</v>
      </c>
      <c r="S19" s="22">
        <f>'1.8 Muutos_%'!S19-'1.8 Muutos_%'!S$11</f>
        <v>6.922367973740355</v>
      </c>
      <c r="T19" s="20"/>
      <c r="U19" s="21">
        <f>'1.8 Muutos_%'!U19-'1.8 Muutos_%'!U$11</f>
        <v>-1.9471512184163735</v>
      </c>
      <c r="V19" s="21">
        <f>'1.8 Muutos_%'!V19-'1.8 Muutos_%'!V$11</f>
        <v>-5.107311601076066</v>
      </c>
      <c r="W19" s="21">
        <f>'1.8 Muutos_%'!W19-'1.8 Muutos_%'!W$11</f>
        <v>1.522782677874943</v>
      </c>
      <c r="X19" s="21">
        <f>'1.8 Muutos_%'!X19-'1.8 Muutos_%'!X$11</f>
        <v>0.6439987668842995</v>
      </c>
      <c r="Y19" s="22">
        <f>'1.8 Muutos_%'!Y19-'1.8 Muutos_%'!Y$11</f>
        <v>2.1920583298267617</v>
      </c>
      <c r="Z19" s="20"/>
      <c r="AA19" s="21">
        <f>'1.8 Muutos_%'!AA19-'1.8 Muutos_%'!AA$11</f>
        <v>0.1827726651294474</v>
      </c>
      <c r="AB19" s="21">
        <f>'1.8 Muutos_%'!AB19-'1.8 Muutos_%'!AB$11</f>
        <v>-0.13300562601368526</v>
      </c>
      <c r="AC19" s="21">
        <f>'1.8 Muutos_%'!AC19-'1.8 Muutos_%'!AC$11</f>
        <v>-0.09389346838817278</v>
      </c>
      <c r="AD19" s="21">
        <f>'1.8 Muutos_%'!AD19-'1.8 Muutos_%'!AD$11</f>
        <v>0.020593719316446546</v>
      </c>
      <c r="AE19" s="22">
        <f>'1.8 Muutos_%'!AE19-'1.8 Muutos_%'!AE$11</f>
        <v>0.10997107445230148</v>
      </c>
    </row>
    <row r="20" spans="1:31" ht="12.75">
      <c r="A20" s="1" t="s">
        <v>14</v>
      </c>
      <c r="B20" s="20"/>
      <c r="C20" s="21">
        <f>'1.8 Muutos_%'!C20-'1.8 Muutos_%'!C$11</f>
        <v>4.477810787284967</v>
      </c>
      <c r="D20" s="21">
        <f>'1.8 Muutos_%'!D20-'1.8 Muutos_%'!D$11</f>
        <v>6.120014398455028</v>
      </c>
      <c r="E20" s="21">
        <f>'1.8 Muutos_%'!E20-'1.8 Muutos_%'!E$11</f>
        <v>-3.431861420723696</v>
      </c>
      <c r="F20" s="21">
        <f>'1.8 Muutos_%'!F20-'1.8 Muutos_%'!F$11</f>
        <v>0.794634066554428</v>
      </c>
      <c r="G20" s="22">
        <f>'1.8 Muutos_%'!G20-'1.8 Muutos_%'!G$11</f>
        <v>-2.421685382484047</v>
      </c>
      <c r="H20" s="20"/>
      <c r="I20" s="21">
        <f>'1.8 Muutos_%'!I20-'1.8 Muutos_%'!I$11</f>
        <v>3.4058852779924935</v>
      </c>
      <c r="J20" s="21">
        <f>'1.8 Muutos_%'!J20-'1.8 Muutos_%'!J$11</f>
        <v>4.450001800870963</v>
      </c>
      <c r="K20" s="21">
        <f>'1.8 Muutos_%'!K20-'1.8 Muutos_%'!K$11</f>
        <v>-4.15682143072169</v>
      </c>
      <c r="L20" s="21">
        <f>'1.8 Muutos_%'!L20-'1.8 Muutos_%'!L$11</f>
        <v>-0.8673857028469336</v>
      </c>
      <c r="M20" s="22">
        <f>'1.8 Muutos_%'!M20-'1.8 Muutos_%'!M$11</f>
        <v>-2.917719649479799</v>
      </c>
      <c r="N20" s="20"/>
      <c r="O20" s="21">
        <f>'1.8 Muutos_%'!O20-'1.8 Muutos_%'!O$11</f>
        <v>3.4058852779924935</v>
      </c>
      <c r="P20" s="21">
        <f>'1.8 Muutos_%'!P20-'1.8 Muutos_%'!P$11</f>
        <v>4.450001800870977</v>
      </c>
      <c r="Q20" s="21">
        <f>'1.8 Muutos_%'!Q20-'1.8 Muutos_%'!Q$11</f>
        <v>-4.156821430721698</v>
      </c>
      <c r="R20" s="21">
        <f>'1.8 Muutos_%'!R20-'1.8 Muutos_%'!R$11</f>
        <v>-0.8673857028469429</v>
      </c>
      <c r="S20" s="22">
        <f>'1.8 Muutos_%'!S20-'1.8 Muutos_%'!S$11</f>
        <v>-2.9177196494797957</v>
      </c>
      <c r="T20" s="20"/>
      <c r="U20" s="21">
        <f>'1.8 Muutos_%'!U20-'1.8 Muutos_%'!U$11</f>
        <v>2.6940652405347922</v>
      </c>
      <c r="V20" s="21">
        <f>'1.8 Muutos_%'!V20-'1.8 Muutos_%'!V$11</f>
        <v>1.4510418356407726</v>
      </c>
      <c r="W20" s="21">
        <f>'1.8 Muutos_%'!W20-'1.8 Muutos_%'!W$11</f>
        <v>-0.22309478537972038</v>
      </c>
      <c r="X20" s="21">
        <f>'1.8 Muutos_%'!X20-'1.8 Muutos_%'!X$11</f>
        <v>-2.238130912991479</v>
      </c>
      <c r="Y20" s="22">
        <f>'1.8 Muutos_%'!Y20-'1.8 Muutos_%'!Y$11</f>
        <v>0.5635338591324437</v>
      </c>
      <c r="Z20" s="20"/>
      <c r="AA20" s="21">
        <f>'1.8 Muutos_%'!AA20-'1.8 Muutos_%'!AA$11</f>
        <v>0.5048683558794643</v>
      </c>
      <c r="AB20" s="21">
        <f>'1.8 Muutos_%'!AB20-'1.8 Muutos_%'!AB$11</f>
        <v>0.5474607557098272</v>
      </c>
      <c r="AC20" s="21">
        <f>'1.8 Muutos_%'!AC20-'1.8 Muutos_%'!AC$11</f>
        <v>0.3957653647604016</v>
      </c>
      <c r="AD20" s="21">
        <f>'1.8 Muutos_%'!AD20-'1.8 Muutos_%'!AD$11</f>
        <v>0.21540313942917538</v>
      </c>
      <c r="AE20" s="22">
        <f>'1.8 Muutos_%'!AE20-'1.8 Muutos_%'!AE$11</f>
        <v>0.13843450684822578</v>
      </c>
    </row>
    <row r="21" spans="1:31" ht="12.75">
      <c r="A21" s="1" t="s">
        <v>15</v>
      </c>
      <c r="B21" s="20"/>
      <c r="C21" s="21">
        <f>'1.8 Muutos_%'!C21-'1.8 Muutos_%'!C$11</f>
        <v>3.2642164190466643</v>
      </c>
      <c r="D21" s="21">
        <f>'1.8 Muutos_%'!D21-'1.8 Muutos_%'!D$11</f>
        <v>-3.5050106110943435</v>
      </c>
      <c r="E21" s="21">
        <f>'1.8 Muutos_%'!E21-'1.8 Muutos_%'!E$11</f>
        <v>-6.731028252735503</v>
      </c>
      <c r="F21" s="21">
        <f>'1.8 Muutos_%'!F21-'1.8 Muutos_%'!F$11</f>
        <v>-8.851239361901536</v>
      </c>
      <c r="G21" s="22">
        <f>'1.8 Muutos_%'!G21-'1.8 Muutos_%'!G$11</f>
        <v>14.204425622025916</v>
      </c>
      <c r="H21" s="20"/>
      <c r="I21" s="21">
        <f>'1.8 Muutos_%'!I21-'1.8 Muutos_%'!I$11</f>
        <v>2.7621489457932853</v>
      </c>
      <c r="J21" s="21">
        <f>'1.8 Muutos_%'!J21-'1.8 Muutos_%'!J$11</f>
        <v>-3.2974533828020895</v>
      </c>
      <c r="K21" s="21">
        <f>'1.8 Muutos_%'!K21-'1.8 Muutos_%'!K$11</f>
        <v>-8.673014574480463</v>
      </c>
      <c r="L21" s="21">
        <f>'1.8 Muutos_%'!L21-'1.8 Muutos_%'!L$11</f>
        <v>-9.947706048862205</v>
      </c>
      <c r="M21" s="22">
        <f>'1.8 Muutos_%'!M21-'1.8 Muutos_%'!M$11</f>
        <v>14.345500265087889</v>
      </c>
      <c r="N21" s="20"/>
      <c r="O21" s="21">
        <f>'1.8 Muutos_%'!O21-'1.8 Muutos_%'!O$11</f>
        <v>2.7621489457932853</v>
      </c>
      <c r="P21" s="21">
        <f>'1.8 Muutos_%'!P21-'1.8 Muutos_%'!P$11</f>
        <v>-3.2974533828020847</v>
      </c>
      <c r="Q21" s="21">
        <f>'1.8 Muutos_%'!Q21-'1.8 Muutos_%'!Q$11</f>
        <v>-8.673014574480478</v>
      </c>
      <c r="R21" s="21">
        <f>'1.8 Muutos_%'!R21-'1.8 Muutos_%'!R$11</f>
        <v>-9.94770604886221</v>
      </c>
      <c r="S21" s="22">
        <f>'1.8 Muutos_%'!S21-'1.8 Muutos_%'!S$11</f>
        <v>14.345500265087907</v>
      </c>
      <c r="T21" s="20"/>
      <c r="U21" s="21">
        <f>'1.8 Muutos_%'!U21-'1.8 Muutos_%'!U$11</f>
        <v>-2.5995628728332987</v>
      </c>
      <c r="V21" s="21">
        <f>'1.8 Muutos_%'!V21-'1.8 Muutos_%'!V$11</f>
        <v>-3.2909339498329073</v>
      </c>
      <c r="W21" s="21">
        <f>'1.8 Muutos_%'!W21-'1.8 Muutos_%'!W$11</f>
        <v>-0.14673041311369858</v>
      </c>
      <c r="X21" s="21">
        <f>'1.8 Muutos_%'!X21-'1.8 Muutos_%'!X$11</f>
        <v>-5.21350544686813</v>
      </c>
      <c r="Y21" s="22">
        <f>'1.8 Muutos_%'!Y21-'1.8 Muutos_%'!Y$11</f>
        <v>0.9365857963192179</v>
      </c>
      <c r="Z21" s="20"/>
      <c r="AA21" s="21">
        <f>'1.8 Muutos_%'!AA21-'1.8 Muutos_%'!AA$11</f>
        <v>-1.0986127876404623</v>
      </c>
      <c r="AB21" s="21">
        <f>'1.8 Muutos_%'!AB21-'1.8 Muutos_%'!AB$11</f>
        <v>-1.0881751081143962</v>
      </c>
      <c r="AC21" s="21">
        <f>'1.8 Muutos_%'!AC21-'1.8 Muutos_%'!AC$11</f>
        <v>-1.2380079898718341</v>
      </c>
      <c r="AD21" s="21">
        <f>'1.8 Muutos_%'!AD21-'1.8 Muutos_%'!AD$11</f>
        <v>-1.3540225878575716</v>
      </c>
      <c r="AE21" s="22">
        <f>'1.8 Muutos_%'!AE21-'1.8 Muutos_%'!AE$11</f>
        <v>-0.8362260035038981</v>
      </c>
    </row>
    <row r="22" spans="1:31" ht="12.75">
      <c r="A22" s="1" t="s">
        <v>16</v>
      </c>
      <c r="B22" s="20"/>
      <c r="C22" s="21">
        <f>'1.8 Muutos_%'!C22-'1.8 Muutos_%'!C$11</f>
        <v>-3.232514309352714</v>
      </c>
      <c r="D22" s="21">
        <f>'1.8 Muutos_%'!D22-'1.8 Muutos_%'!D$11</f>
        <v>-2.3846608305461685</v>
      </c>
      <c r="E22" s="21">
        <f>'1.8 Muutos_%'!E22-'1.8 Muutos_%'!E$11</f>
        <v>-2.597011903404937</v>
      </c>
      <c r="F22" s="21">
        <f>'1.8 Muutos_%'!F22-'1.8 Muutos_%'!F$11</f>
        <v>-0.8919927345254055</v>
      </c>
      <c r="G22" s="22">
        <f>'1.8 Muutos_%'!G22-'1.8 Muutos_%'!G$11</f>
        <v>0.45632287269355265</v>
      </c>
      <c r="H22" s="20"/>
      <c r="I22" s="21">
        <f>'1.8 Muutos_%'!I22-'1.8 Muutos_%'!I$11</f>
        <v>-3.8913332650647825</v>
      </c>
      <c r="J22" s="21">
        <f>'1.8 Muutos_%'!J22-'1.8 Muutos_%'!J$11</f>
        <v>-2.7748002010098443</v>
      </c>
      <c r="K22" s="21">
        <f>'1.8 Muutos_%'!K22-'1.8 Muutos_%'!K$11</f>
        <v>-4.118613797574094</v>
      </c>
      <c r="L22" s="21">
        <f>'1.8 Muutos_%'!L22-'1.8 Muutos_%'!L$11</f>
        <v>-1.4776488818198477</v>
      </c>
      <c r="M22" s="22">
        <f>'1.8 Muutos_%'!M22-'1.8 Muutos_%'!M$11</f>
        <v>1.2514286530812493</v>
      </c>
      <c r="N22" s="20"/>
      <c r="O22" s="21">
        <f>'1.8 Muutos_%'!O22-'1.8 Muutos_%'!O$11</f>
        <v>-3.8913332650647825</v>
      </c>
      <c r="P22" s="21">
        <f>'1.8 Muutos_%'!P22-'1.8 Muutos_%'!P$11</f>
        <v>-2.7748002010098363</v>
      </c>
      <c r="Q22" s="21">
        <f>'1.8 Muutos_%'!Q22-'1.8 Muutos_%'!Q$11</f>
        <v>-4.118613797574103</v>
      </c>
      <c r="R22" s="21">
        <f>'1.8 Muutos_%'!R22-'1.8 Muutos_%'!R$11</f>
        <v>-1.477648881819849</v>
      </c>
      <c r="S22" s="22">
        <f>'1.8 Muutos_%'!S22-'1.8 Muutos_%'!S$11</f>
        <v>1.2514286530812444</v>
      </c>
      <c r="T22" s="20"/>
      <c r="U22" s="21">
        <f>'1.8 Muutos_%'!U22-'1.8 Muutos_%'!U$11</f>
        <v>-1.5604004081775187</v>
      </c>
      <c r="V22" s="21">
        <f>'1.8 Muutos_%'!V22-'1.8 Muutos_%'!V$11</f>
        <v>-4.654278825083674</v>
      </c>
      <c r="W22" s="21">
        <f>'1.8 Muutos_%'!W22-'1.8 Muutos_%'!W$11</f>
        <v>-1.3215275489807254</v>
      </c>
      <c r="X22" s="21">
        <f>'1.8 Muutos_%'!X22-'1.8 Muutos_%'!X$11</f>
        <v>-0.15520656379969833</v>
      </c>
      <c r="Y22" s="22">
        <f>'1.8 Muutos_%'!Y22-'1.8 Muutos_%'!Y$11</f>
        <v>3.3902774197953134</v>
      </c>
      <c r="Z22" s="20"/>
      <c r="AA22" s="21">
        <f>'1.8 Muutos_%'!AA22-'1.8 Muutos_%'!AA$11</f>
        <v>-0.46687295514107974</v>
      </c>
      <c r="AB22" s="21">
        <f>'1.8 Muutos_%'!AB22-'1.8 Muutos_%'!AB$11</f>
        <v>-0.39739455815697655</v>
      </c>
      <c r="AC22" s="21">
        <f>'1.8 Muutos_%'!AC22-'1.8 Muutos_%'!AC$11</f>
        <v>-0.20224454635070416</v>
      </c>
      <c r="AD22" s="21">
        <f>'1.8 Muutos_%'!AD22-'1.8 Muutos_%'!AD$11</f>
        <v>-0.07259966820247937</v>
      </c>
      <c r="AE22" s="22">
        <f>'1.8 Muutos_%'!AE22-'1.8 Muutos_%'!AE$11</f>
        <v>-0.201824588999873</v>
      </c>
    </row>
    <row r="23" spans="1:31" s="2" customFormat="1" ht="12.75">
      <c r="A23" s="3" t="s">
        <v>17</v>
      </c>
      <c r="B23" s="24"/>
      <c r="C23" s="25">
        <f>'1.8 Muutos_%'!C23-'1.8 Muutos_%'!C$11</f>
        <v>1.441946336159865</v>
      </c>
      <c r="D23" s="25">
        <f>'1.8 Muutos_%'!D23-'1.8 Muutos_%'!D$11</f>
        <v>-1.5720522893285716</v>
      </c>
      <c r="E23" s="25">
        <f>'1.8 Muutos_%'!E23-'1.8 Muutos_%'!E$11</f>
        <v>4.62172194388876</v>
      </c>
      <c r="F23" s="25">
        <f>'1.8 Muutos_%'!F23-'1.8 Muutos_%'!F$11</f>
        <v>2.7613862612808644</v>
      </c>
      <c r="G23" s="26">
        <f>'1.8 Muutos_%'!G23-'1.8 Muutos_%'!G$11</f>
        <v>-1.7876410787204655</v>
      </c>
      <c r="H23" s="24"/>
      <c r="I23" s="25">
        <f>'1.8 Muutos_%'!I23-'1.8 Muutos_%'!I$11</f>
        <v>0.7940347735726503</v>
      </c>
      <c r="J23" s="25">
        <f>'1.8 Muutos_%'!J23-'1.8 Muutos_%'!J$11</f>
        <v>-1.899857552939021</v>
      </c>
      <c r="K23" s="25">
        <f>'1.8 Muutos_%'!K23-'1.8 Muutos_%'!K$11</f>
        <v>3.586956258891591</v>
      </c>
      <c r="L23" s="25">
        <f>'1.8 Muutos_%'!L23-'1.8 Muutos_%'!L$11</f>
        <v>2.4805264220033676</v>
      </c>
      <c r="M23" s="26">
        <f>'1.8 Muutos_%'!M23-'1.8 Muutos_%'!M$11</f>
        <v>-3.1852749239671874</v>
      </c>
      <c r="N23" s="24"/>
      <c r="O23" s="25">
        <f>'1.8 Muutos_%'!O23-'1.8 Muutos_%'!O$11</f>
        <v>0.7940347735726503</v>
      </c>
      <c r="P23" s="25">
        <f>'1.8 Muutos_%'!P23-'1.8 Muutos_%'!P$11</f>
        <v>-1.8998575529390065</v>
      </c>
      <c r="Q23" s="25">
        <f>'1.8 Muutos_%'!Q23-'1.8 Muutos_%'!Q$11</f>
        <v>3.5869562588915778</v>
      </c>
      <c r="R23" s="25">
        <f>'1.8 Muutos_%'!R23-'1.8 Muutos_%'!R$11</f>
        <v>2.4805264220033645</v>
      </c>
      <c r="S23" s="26">
        <f>'1.8 Muutos_%'!S23-'1.8 Muutos_%'!S$11</f>
        <v>-3.185274923967185</v>
      </c>
      <c r="T23" s="24"/>
      <c r="U23" s="25">
        <f>'1.8 Muutos_%'!U23-'1.8 Muutos_%'!U$11</f>
        <v>0.3994976717635006</v>
      </c>
      <c r="V23" s="25">
        <f>'1.8 Muutos_%'!V23-'1.8 Muutos_%'!V$11</f>
        <v>-0.8592164763210608</v>
      </c>
      <c r="W23" s="25">
        <f>'1.8 Muutos_%'!W23-'1.8 Muutos_%'!W$11</f>
        <v>1.911816006473676</v>
      </c>
      <c r="X23" s="25">
        <f>'1.8 Muutos_%'!X23-'1.8 Muutos_%'!X$11</f>
        <v>0.4288831543018098</v>
      </c>
      <c r="Y23" s="26">
        <f>'1.8 Muutos_%'!Y23-'1.8 Muutos_%'!Y$11</f>
        <v>-1.2708198722964874</v>
      </c>
      <c r="Z23" s="24"/>
      <c r="AA23" s="25">
        <f>'1.8 Muutos_%'!AA23-'1.8 Muutos_%'!AA$11</f>
        <v>-0.13174758747170756</v>
      </c>
      <c r="AB23" s="25">
        <f>'1.8 Muutos_%'!AB23-'1.8 Muutos_%'!AB$11</f>
        <v>-0.06735088981375184</v>
      </c>
      <c r="AC23" s="25">
        <f>'1.8 Muutos_%'!AC23-'1.8 Muutos_%'!AC$11</f>
        <v>0.10476950413683808</v>
      </c>
      <c r="AD23" s="25">
        <f>'1.8 Muutos_%'!AD23-'1.8 Muutos_%'!AD$11</f>
        <v>0.23364677434433406</v>
      </c>
      <c r="AE23" s="26">
        <f>'1.8 Muutos_%'!AE23-'1.8 Muutos_%'!AE$11</f>
        <v>0.17578009183966797</v>
      </c>
    </row>
    <row r="24" spans="1:31" ht="12.75">
      <c r="A24" s="1" t="s">
        <v>18</v>
      </c>
      <c r="B24" s="20"/>
      <c r="C24" s="21">
        <f>'1.8 Muutos_%'!C24-'1.8 Muutos_%'!C$11</f>
        <v>0.9104923913664082</v>
      </c>
      <c r="D24" s="21">
        <f>'1.8 Muutos_%'!D24-'1.8 Muutos_%'!D$11</f>
        <v>-2.452316597345842</v>
      </c>
      <c r="E24" s="21">
        <f>'1.8 Muutos_%'!E24-'1.8 Muutos_%'!E$11</f>
        <v>6.534907799948773</v>
      </c>
      <c r="F24" s="21">
        <f>'1.8 Muutos_%'!F24-'1.8 Muutos_%'!F$11</f>
        <v>2.7834927306962705</v>
      </c>
      <c r="G24" s="22">
        <f>'1.8 Muutos_%'!G24-'1.8 Muutos_%'!G$11</f>
        <v>-2.887471490764627</v>
      </c>
      <c r="H24" s="20"/>
      <c r="I24" s="21">
        <f>'1.8 Muutos_%'!I24-'1.8 Muutos_%'!I$11</f>
        <v>0.29181318795540756</v>
      </c>
      <c r="J24" s="21">
        <f>'1.8 Muutos_%'!J24-'1.8 Muutos_%'!J$11</f>
        <v>-2.4494375927283674</v>
      </c>
      <c r="K24" s="21">
        <f>'1.8 Muutos_%'!K24-'1.8 Muutos_%'!K$11</f>
        <v>5.7078949759327156</v>
      </c>
      <c r="L24" s="21">
        <f>'1.8 Muutos_%'!L24-'1.8 Muutos_%'!L$11</f>
        <v>2.655661703741238</v>
      </c>
      <c r="M24" s="22">
        <f>'1.8 Muutos_%'!M24-'1.8 Muutos_%'!M$11</f>
        <v>-4.598608119099447</v>
      </c>
      <c r="N24" s="20"/>
      <c r="O24" s="21">
        <f>'1.8 Muutos_%'!O24-'1.8 Muutos_%'!O$11</f>
        <v>0.29181318795540756</v>
      </c>
      <c r="P24" s="21">
        <f>'1.8 Muutos_%'!P24-'1.8 Muutos_%'!P$11</f>
        <v>-2.4494375927283523</v>
      </c>
      <c r="Q24" s="21">
        <f>'1.8 Muutos_%'!Q24-'1.8 Muutos_%'!Q$11</f>
        <v>5.7078949759327084</v>
      </c>
      <c r="R24" s="21">
        <f>'1.8 Muutos_%'!R24-'1.8 Muutos_%'!R$11</f>
        <v>2.655661703741235</v>
      </c>
      <c r="S24" s="22">
        <f>'1.8 Muutos_%'!S24-'1.8 Muutos_%'!S$11</f>
        <v>-4.5986081190994375</v>
      </c>
      <c r="T24" s="20"/>
      <c r="U24" s="21">
        <f>'1.8 Muutos_%'!U24-'1.8 Muutos_%'!U$11</f>
        <v>0.9866321057311584</v>
      </c>
      <c r="V24" s="21">
        <f>'1.8 Muutos_%'!V24-'1.8 Muutos_%'!V$11</f>
        <v>-0.9231778325933943</v>
      </c>
      <c r="W24" s="21">
        <f>'1.8 Muutos_%'!W24-'1.8 Muutos_%'!W$11</f>
        <v>3.1675286077101825</v>
      </c>
      <c r="X24" s="21">
        <f>'1.8 Muutos_%'!X24-'1.8 Muutos_%'!X$11</f>
        <v>0.9410898751993171</v>
      </c>
      <c r="Y24" s="22">
        <f>'1.8 Muutos_%'!Y24-'1.8 Muutos_%'!Y$11</f>
        <v>-1.7933901353061161</v>
      </c>
      <c r="Z24" s="20"/>
      <c r="AA24" s="21">
        <f>'1.8 Muutos_%'!AA24-'1.8 Muutos_%'!AA$11</f>
        <v>-0.0680226871097677</v>
      </c>
      <c r="AB24" s="21">
        <f>'1.8 Muutos_%'!AB24-'1.8 Muutos_%'!AB$11</f>
        <v>0.10179472797930747</v>
      </c>
      <c r="AC24" s="21">
        <f>'1.8 Muutos_%'!AC24-'1.8 Muutos_%'!AC$11</f>
        <v>0.17968385099699677</v>
      </c>
      <c r="AD24" s="21">
        <f>'1.8 Muutos_%'!AD24-'1.8 Muutos_%'!AD$11</f>
        <v>0.19933526316066713</v>
      </c>
      <c r="AE24" s="22">
        <f>'1.8 Muutos_%'!AE24-'1.8 Muutos_%'!AE$11</f>
        <v>0.20845035717004617</v>
      </c>
    </row>
    <row r="25" spans="1:31" ht="12.75">
      <c r="A25" s="1" t="s">
        <v>19</v>
      </c>
      <c r="B25" s="20"/>
      <c r="C25" s="21">
        <f>'1.8 Muutos_%'!C25-'1.8 Muutos_%'!C$11</f>
        <v>-2.173626565559223</v>
      </c>
      <c r="D25" s="21">
        <f>'1.8 Muutos_%'!D25-'1.8 Muutos_%'!D$11</f>
        <v>-2.010754879776939</v>
      </c>
      <c r="E25" s="21">
        <f>'1.8 Muutos_%'!E25-'1.8 Muutos_%'!E$11</f>
        <v>7.310230864660718</v>
      </c>
      <c r="F25" s="21">
        <f>'1.8 Muutos_%'!F25-'1.8 Muutos_%'!F$11</f>
        <v>3.2336676783754736</v>
      </c>
      <c r="G25" s="22">
        <f>'1.8 Muutos_%'!G25-'1.8 Muutos_%'!G$11</f>
        <v>-0.6932964869238805</v>
      </c>
      <c r="H25" s="20"/>
      <c r="I25" s="21">
        <f>'1.8 Muutos_%'!I25-'1.8 Muutos_%'!I$11</f>
        <v>-2.3344367616827038</v>
      </c>
      <c r="J25" s="21">
        <f>'1.8 Muutos_%'!J25-'1.8 Muutos_%'!J$11</f>
        <v>-2.6811579284518414</v>
      </c>
      <c r="K25" s="21">
        <f>'1.8 Muutos_%'!K25-'1.8 Muutos_%'!K$11</f>
        <v>5.4686579826822435</v>
      </c>
      <c r="L25" s="21">
        <f>'1.8 Muutos_%'!L25-'1.8 Muutos_%'!L$11</f>
        <v>2.6371811431272354</v>
      </c>
      <c r="M25" s="22">
        <f>'1.8 Muutos_%'!M25-'1.8 Muutos_%'!M$11</f>
        <v>-2.0376080255665294</v>
      </c>
      <c r="N25" s="20"/>
      <c r="O25" s="21">
        <f>'1.8 Muutos_%'!O25-'1.8 Muutos_%'!O$11</f>
        <v>-2.3344367616827038</v>
      </c>
      <c r="P25" s="21">
        <f>'1.8 Muutos_%'!P25-'1.8 Muutos_%'!P$11</f>
        <v>-2.68115792845183</v>
      </c>
      <c r="Q25" s="21">
        <f>'1.8 Muutos_%'!Q25-'1.8 Muutos_%'!Q$11</f>
        <v>5.468657982682236</v>
      </c>
      <c r="R25" s="21">
        <f>'1.8 Muutos_%'!R25-'1.8 Muutos_%'!R$11</f>
        <v>2.637181143127234</v>
      </c>
      <c r="S25" s="22">
        <f>'1.8 Muutos_%'!S25-'1.8 Muutos_%'!S$11</f>
        <v>-2.037608025566521</v>
      </c>
      <c r="T25" s="20"/>
      <c r="U25" s="21">
        <f>'1.8 Muutos_%'!U25-'1.8 Muutos_%'!U$11</f>
        <v>-0.2746779708253646</v>
      </c>
      <c r="V25" s="21">
        <f>'1.8 Muutos_%'!V25-'1.8 Muutos_%'!V$11</f>
        <v>0.7579844475669395</v>
      </c>
      <c r="W25" s="21">
        <f>'1.8 Muutos_%'!W25-'1.8 Muutos_%'!W$11</f>
        <v>-0.20479371978380162</v>
      </c>
      <c r="X25" s="21">
        <f>'1.8 Muutos_%'!X25-'1.8 Muutos_%'!X$11</f>
        <v>1.3060825100480802</v>
      </c>
      <c r="Y25" s="22">
        <f>'1.8 Muutos_%'!Y25-'1.8 Muutos_%'!Y$11</f>
        <v>-0.7002834603153366</v>
      </c>
      <c r="Z25" s="20"/>
      <c r="AA25" s="21">
        <f>'1.8 Muutos_%'!AA25-'1.8 Muutos_%'!AA$11</f>
        <v>0.15019630111551363</v>
      </c>
      <c r="AB25" s="21">
        <f>'1.8 Muutos_%'!AB25-'1.8 Muutos_%'!AB$11</f>
        <v>0.09591205837983804</v>
      </c>
      <c r="AC25" s="21">
        <f>'1.8 Muutos_%'!AC25-'1.8 Muutos_%'!AC$11</f>
        <v>0.5408228452284787</v>
      </c>
      <c r="AD25" s="21">
        <f>'1.8 Muutos_%'!AD25-'1.8 Muutos_%'!AD$11</f>
        <v>0.7360937913632766</v>
      </c>
      <c r="AE25" s="22">
        <f>'1.8 Muutos_%'!AE25-'1.8 Muutos_%'!AE$11</f>
        <v>0.5626506579078203</v>
      </c>
    </row>
    <row r="26" spans="1:31" ht="12.75">
      <c r="A26" s="1" t="s">
        <v>20</v>
      </c>
      <c r="B26" s="20"/>
      <c r="C26" s="21">
        <f>'1.8 Muutos_%'!C26-'1.8 Muutos_%'!C$11</f>
        <v>6.898961944576649</v>
      </c>
      <c r="D26" s="21">
        <f>'1.8 Muutos_%'!D26-'1.8 Muutos_%'!D$11</f>
        <v>1.1407423711868798</v>
      </c>
      <c r="E26" s="21">
        <f>'1.8 Muutos_%'!E26-'1.8 Muutos_%'!E$11</f>
        <v>-2.8019140706002013</v>
      </c>
      <c r="F26" s="21">
        <f>'1.8 Muutos_%'!F26-'1.8 Muutos_%'!F$11</f>
        <v>2.1867412660258934</v>
      </c>
      <c r="G26" s="22">
        <f>'1.8 Muutos_%'!G26-'1.8 Muutos_%'!G$11</f>
        <v>0.035737856679324054</v>
      </c>
      <c r="H26" s="20"/>
      <c r="I26" s="21">
        <f>'1.8 Muutos_%'!I26-'1.8 Muutos_%'!I$11</f>
        <v>5.631710938688347</v>
      </c>
      <c r="J26" s="21">
        <f>'1.8 Muutos_%'!J26-'1.8 Muutos_%'!J$11</f>
        <v>0.3185216088894931</v>
      </c>
      <c r="K26" s="21">
        <f>'1.8 Muutos_%'!K26-'1.8 Muutos_%'!K$11</f>
        <v>-3.5594549280261347</v>
      </c>
      <c r="L26" s="21">
        <f>'1.8 Muutos_%'!L26-'1.8 Muutos_%'!L$11</f>
        <v>1.830739745521318</v>
      </c>
      <c r="M26" s="22">
        <f>'1.8 Muutos_%'!M26-'1.8 Muutos_%'!M$11</f>
        <v>-0.5578376435800938</v>
      </c>
      <c r="N26" s="20"/>
      <c r="O26" s="21">
        <f>'1.8 Muutos_%'!O26-'1.8 Muutos_%'!O$11</f>
        <v>5.631710938688347</v>
      </c>
      <c r="P26" s="21">
        <f>'1.8 Muutos_%'!P26-'1.8 Muutos_%'!P$11</f>
        <v>0.3185216088894989</v>
      </c>
      <c r="Q26" s="21">
        <f>'1.8 Muutos_%'!Q26-'1.8 Muutos_%'!Q$11</f>
        <v>-3.559454928026141</v>
      </c>
      <c r="R26" s="21">
        <f>'1.8 Muutos_%'!R26-'1.8 Muutos_%'!R$11</f>
        <v>1.8307397455213166</v>
      </c>
      <c r="S26" s="22">
        <f>'1.8 Muutos_%'!S26-'1.8 Muutos_%'!S$11</f>
        <v>-0.5578376435800925</v>
      </c>
      <c r="T26" s="20"/>
      <c r="U26" s="21">
        <f>'1.8 Muutos_%'!U26-'1.8 Muutos_%'!U$11</f>
        <v>-0.33715554476189213</v>
      </c>
      <c r="V26" s="21">
        <f>'1.8 Muutos_%'!V26-'1.8 Muutos_%'!V$11</f>
        <v>-2.321177384143976</v>
      </c>
      <c r="W26" s="21">
        <f>'1.8 Muutos_%'!W26-'1.8 Muutos_%'!W$11</f>
        <v>0.9957940410004227</v>
      </c>
      <c r="X26" s="21">
        <f>'1.8 Muutos_%'!X26-'1.8 Muutos_%'!X$11</f>
        <v>-1.756735480573804</v>
      </c>
      <c r="Y26" s="22">
        <f>'1.8 Muutos_%'!Y26-'1.8 Muutos_%'!Y$11</f>
        <v>-0.5160851781268201</v>
      </c>
      <c r="Z26" s="20"/>
      <c r="AA26" s="21">
        <f>'1.8 Muutos_%'!AA26-'1.8 Muutos_%'!AA$11</f>
        <v>-0.6133680500494947</v>
      </c>
      <c r="AB26" s="21">
        <f>'1.8 Muutos_%'!AB26-'1.8 Muutos_%'!AB$11</f>
        <v>-0.6742632939096866</v>
      </c>
      <c r="AC26" s="21">
        <f>'1.8 Muutos_%'!AC26-'1.8 Muutos_%'!AC$11</f>
        <v>-0.593529730924192</v>
      </c>
      <c r="AD26" s="21">
        <f>'1.8 Muutos_%'!AD26-'1.8 Muutos_%'!AD$11</f>
        <v>-0.2809564391950978</v>
      </c>
      <c r="AE26" s="22">
        <f>'1.8 Muutos_%'!AE26-'1.8 Muutos_%'!AE$11</f>
        <v>-0.37391786011331557</v>
      </c>
    </row>
    <row r="27" spans="1:31" s="2" customFormat="1" ht="12.75">
      <c r="A27" s="3" t="s">
        <v>21</v>
      </c>
      <c r="B27" s="24"/>
      <c r="C27" s="25">
        <f>'1.8 Muutos_%'!C27-'1.8 Muutos_%'!C$11</f>
        <v>1.340590602412636</v>
      </c>
      <c r="D27" s="25">
        <f>'1.8 Muutos_%'!D27-'1.8 Muutos_%'!D$11</f>
        <v>-4.25398327139382</v>
      </c>
      <c r="E27" s="25">
        <f>'1.8 Muutos_%'!E27-'1.8 Muutos_%'!E$11</f>
        <v>5.22262147132346</v>
      </c>
      <c r="F27" s="25">
        <f>'1.8 Muutos_%'!F27-'1.8 Muutos_%'!F$11</f>
        <v>-0.38978377569731126</v>
      </c>
      <c r="G27" s="26">
        <f>'1.8 Muutos_%'!G27-'1.8 Muutos_%'!G$11</f>
        <v>-1.4863820731861923</v>
      </c>
      <c r="H27" s="24"/>
      <c r="I27" s="25">
        <f>'1.8 Muutos_%'!I27-'1.8 Muutos_%'!I$11</f>
        <v>0.5979818606457767</v>
      </c>
      <c r="J27" s="25">
        <f>'1.8 Muutos_%'!J27-'1.8 Muutos_%'!J$11</f>
        <v>-4.660246581360475</v>
      </c>
      <c r="K27" s="25">
        <f>'1.8 Muutos_%'!K27-'1.8 Muutos_%'!K$11</f>
        <v>3.9113975333718956</v>
      </c>
      <c r="L27" s="25">
        <f>'1.8 Muutos_%'!L27-'1.8 Muutos_%'!L$11</f>
        <v>-0.4565108900751942</v>
      </c>
      <c r="M27" s="26">
        <f>'1.8 Muutos_%'!M27-'1.8 Muutos_%'!M$11</f>
        <v>-2.2185364130802734</v>
      </c>
      <c r="N27" s="24"/>
      <c r="O27" s="25">
        <f>'1.8 Muutos_%'!O27-'1.8 Muutos_%'!O$11</f>
        <v>0.5979818606457767</v>
      </c>
      <c r="P27" s="25">
        <f>'1.8 Muutos_%'!P27-'1.8 Muutos_%'!P$11</f>
        <v>-4.660246581360463</v>
      </c>
      <c r="Q27" s="25">
        <f>'1.8 Muutos_%'!Q27-'1.8 Muutos_%'!Q$11</f>
        <v>3.911397533371883</v>
      </c>
      <c r="R27" s="25">
        <f>'1.8 Muutos_%'!R27-'1.8 Muutos_%'!R$11</f>
        <v>-0.45651089007519374</v>
      </c>
      <c r="S27" s="26">
        <f>'1.8 Muutos_%'!S27-'1.8 Muutos_%'!S$11</f>
        <v>-2.2185364130802645</v>
      </c>
      <c r="T27" s="24"/>
      <c r="U27" s="25">
        <f>'1.8 Muutos_%'!U27-'1.8 Muutos_%'!U$11</f>
        <v>0.5321036792563019</v>
      </c>
      <c r="V27" s="25">
        <f>'1.8 Muutos_%'!V27-'1.8 Muutos_%'!V$11</f>
        <v>0.5014036903380938</v>
      </c>
      <c r="W27" s="25">
        <f>'1.8 Muutos_%'!W27-'1.8 Muutos_%'!W$11</f>
        <v>-0.21640059285315333</v>
      </c>
      <c r="X27" s="25">
        <f>'1.8 Muutos_%'!X27-'1.8 Muutos_%'!X$11</f>
        <v>-0.43094665009438354</v>
      </c>
      <c r="Y27" s="26">
        <f>'1.8 Muutos_%'!Y27-'1.8 Muutos_%'!Y$11</f>
        <v>-0.4876640086758621</v>
      </c>
      <c r="Z27" s="24"/>
      <c r="AA27" s="25">
        <f>'1.8 Muutos_%'!AA27-'1.8 Muutos_%'!AA$11</f>
        <v>-0.14993721161333073</v>
      </c>
      <c r="AB27" s="25">
        <f>'1.8 Muutos_%'!AB27-'1.8 Muutos_%'!AB$11</f>
        <v>-0.06294357212306656</v>
      </c>
      <c r="AC27" s="25">
        <f>'1.8 Muutos_%'!AC27-'1.8 Muutos_%'!AC$11</f>
        <v>-0.04203457627677118</v>
      </c>
      <c r="AD27" s="25">
        <f>'1.8 Muutos_%'!AD27-'1.8 Muutos_%'!AD$11</f>
        <v>-0.1399995708082225</v>
      </c>
      <c r="AE27" s="26">
        <f>'1.8 Muutos_%'!AE27-'1.8 Muutos_%'!AE$11</f>
        <v>-0.20697077841482053</v>
      </c>
    </row>
    <row r="28" spans="1:31" ht="12.75">
      <c r="A28" s="1" t="s">
        <v>22</v>
      </c>
      <c r="B28" s="20"/>
      <c r="C28" s="21">
        <f>'1.8 Muutos_%'!C28-'1.8 Muutos_%'!C$11</f>
        <v>1.8066458533014327</v>
      </c>
      <c r="D28" s="21">
        <f>'1.8 Muutos_%'!D28-'1.8 Muutos_%'!D$11</f>
        <v>-3.264492581288822</v>
      </c>
      <c r="E28" s="21">
        <f>'1.8 Muutos_%'!E28-'1.8 Muutos_%'!E$11</f>
        <v>6.338366499255143</v>
      </c>
      <c r="F28" s="21">
        <f>'1.8 Muutos_%'!F28-'1.8 Muutos_%'!F$11</f>
        <v>-0.5105529757828364</v>
      </c>
      <c r="G28" s="22">
        <f>'1.8 Muutos_%'!G28-'1.8 Muutos_%'!G$11</f>
        <v>-1.1120086237204987</v>
      </c>
      <c r="H28" s="20"/>
      <c r="I28" s="21">
        <f>'1.8 Muutos_%'!I28-'1.8 Muutos_%'!I$11</f>
        <v>0.8659254324908026</v>
      </c>
      <c r="J28" s="21">
        <f>'1.8 Muutos_%'!J28-'1.8 Muutos_%'!J$11</f>
        <v>-3.9874658209909333</v>
      </c>
      <c r="K28" s="21">
        <f>'1.8 Muutos_%'!K28-'1.8 Muutos_%'!K$11</f>
        <v>4.943426764202497</v>
      </c>
      <c r="L28" s="21">
        <f>'1.8 Muutos_%'!L28-'1.8 Muutos_%'!L$11</f>
        <v>-0.6565207837290528</v>
      </c>
      <c r="M28" s="22">
        <f>'1.8 Muutos_%'!M28-'1.8 Muutos_%'!M$11</f>
        <v>-1.8395916278205584</v>
      </c>
      <c r="N28" s="20"/>
      <c r="O28" s="21">
        <f>'1.8 Muutos_%'!O28-'1.8 Muutos_%'!O$11</f>
        <v>0.8659254324908026</v>
      </c>
      <c r="P28" s="21">
        <f>'1.8 Muutos_%'!P28-'1.8 Muutos_%'!P$11</f>
        <v>-3.987465820990925</v>
      </c>
      <c r="Q28" s="21">
        <f>'1.8 Muutos_%'!Q28-'1.8 Muutos_%'!Q$11</f>
        <v>4.943426764202485</v>
      </c>
      <c r="R28" s="21">
        <f>'1.8 Muutos_%'!R28-'1.8 Muutos_%'!R$11</f>
        <v>-0.6565207837290603</v>
      </c>
      <c r="S28" s="22">
        <f>'1.8 Muutos_%'!S28-'1.8 Muutos_%'!S$11</f>
        <v>-1.8395916278205549</v>
      </c>
      <c r="T28" s="20"/>
      <c r="U28" s="21">
        <f>'1.8 Muutos_%'!U28-'1.8 Muutos_%'!U$11</f>
        <v>0.9681159935189056</v>
      </c>
      <c r="V28" s="21">
        <f>'1.8 Muutos_%'!V28-'1.8 Muutos_%'!V$11</f>
        <v>1.0925607980573888</v>
      </c>
      <c r="W28" s="21">
        <f>'1.8 Muutos_%'!W28-'1.8 Muutos_%'!W$11</f>
        <v>-0.12286675346986313</v>
      </c>
      <c r="X28" s="21">
        <f>'1.8 Muutos_%'!X28-'1.8 Muutos_%'!X$11</f>
        <v>-0.26211517022298436</v>
      </c>
      <c r="Y28" s="22">
        <f>'1.8 Muutos_%'!Y28-'1.8 Muutos_%'!Y$11</f>
        <v>-0.12573611062192458</v>
      </c>
      <c r="Z28" s="20"/>
      <c r="AA28" s="21">
        <f>'1.8 Muutos_%'!AA28-'1.8 Muutos_%'!AA$11</f>
        <v>0.050020993844879624</v>
      </c>
      <c r="AB28" s="21">
        <f>'1.8 Muutos_%'!AB28-'1.8 Muutos_%'!AB$11</f>
        <v>0.09594637347007803</v>
      </c>
      <c r="AC28" s="21">
        <f>'1.8 Muutos_%'!AC28-'1.8 Muutos_%'!AC$11</f>
        <v>0.07686858685347822</v>
      </c>
      <c r="AD28" s="21">
        <f>'1.8 Muutos_%'!AD28-'1.8 Muutos_%'!AD$11</f>
        <v>-0.05330510033268704</v>
      </c>
      <c r="AE28" s="22">
        <f>'1.8 Muutos_%'!AE28-'1.8 Muutos_%'!AE$11</f>
        <v>-0.09832536157684738</v>
      </c>
    </row>
    <row r="29" spans="1:31" ht="12.75">
      <c r="A29" s="1" t="s">
        <v>23</v>
      </c>
      <c r="B29" s="20"/>
      <c r="C29" s="21">
        <f>'1.8 Muutos_%'!C29-'1.8 Muutos_%'!C$11</f>
        <v>-1.2834935667939504</v>
      </c>
      <c r="D29" s="21">
        <f>'1.8 Muutos_%'!D29-'1.8 Muutos_%'!D$11</f>
        <v>-9.952079535104676</v>
      </c>
      <c r="E29" s="21">
        <f>'1.8 Muutos_%'!E29-'1.8 Muutos_%'!E$11</f>
        <v>-1.6813305166187336</v>
      </c>
      <c r="F29" s="21">
        <f>'1.8 Muutos_%'!F29-'1.8 Muutos_%'!F$11</f>
        <v>0.4330921733455426</v>
      </c>
      <c r="G29" s="22">
        <f>'1.8 Muutos_%'!G29-'1.8 Muutos_%'!G$11</f>
        <v>-3.9607519178094264</v>
      </c>
      <c r="H29" s="20"/>
      <c r="I29" s="21">
        <f>'1.8 Muutos_%'!I29-'1.8 Muutos_%'!I$11</f>
        <v>-0.9011930769149556</v>
      </c>
      <c r="J29" s="21">
        <f>'1.8 Muutos_%'!J29-'1.8 Muutos_%'!J$11</f>
        <v>-8.534532186363478</v>
      </c>
      <c r="K29" s="21">
        <f>'1.8 Muutos_%'!K29-'1.8 Muutos_%'!K$11</f>
        <v>-2.4591000976734545</v>
      </c>
      <c r="L29" s="21">
        <f>'1.8 Muutos_%'!L29-'1.8 Muutos_%'!L$11</f>
        <v>0.8947309612801266</v>
      </c>
      <c r="M29" s="22">
        <f>'1.8 Muutos_%'!M29-'1.8 Muutos_%'!M$11</f>
        <v>-4.723119873157696</v>
      </c>
      <c r="N29" s="20"/>
      <c r="O29" s="21">
        <f>'1.8 Muutos_%'!O29-'1.8 Muutos_%'!O$11</f>
        <v>-0.9011930769149556</v>
      </c>
      <c r="P29" s="21">
        <f>'1.8 Muutos_%'!P29-'1.8 Muutos_%'!P$11</f>
        <v>-8.534532186363464</v>
      </c>
      <c r="Q29" s="21">
        <f>'1.8 Muutos_%'!Q29-'1.8 Muutos_%'!Q$11</f>
        <v>-2.459100097673459</v>
      </c>
      <c r="R29" s="21">
        <f>'1.8 Muutos_%'!R29-'1.8 Muutos_%'!R$11</f>
        <v>0.8947309612801155</v>
      </c>
      <c r="S29" s="22">
        <f>'1.8 Muutos_%'!S29-'1.8 Muutos_%'!S$11</f>
        <v>-4.723119873157698</v>
      </c>
      <c r="T29" s="20"/>
      <c r="U29" s="21">
        <f>'1.8 Muutos_%'!U29-'1.8 Muutos_%'!U$11</f>
        <v>-2.0344376930492123</v>
      </c>
      <c r="V29" s="21">
        <f>'1.8 Muutos_%'!V29-'1.8 Muutos_%'!V$11</f>
        <v>-3.083455118696632</v>
      </c>
      <c r="W29" s="21">
        <f>'1.8 Muutos_%'!W29-'1.8 Muutos_%'!W$11</f>
        <v>-0.8086796842015087</v>
      </c>
      <c r="X29" s="21">
        <f>'1.8 Muutos_%'!X29-'1.8 Muutos_%'!X$11</f>
        <v>-1.5049419119558303</v>
      </c>
      <c r="Y29" s="22">
        <f>'1.8 Muutos_%'!Y29-'1.8 Muutos_%'!Y$11</f>
        <v>-2.821743886275851</v>
      </c>
      <c r="Z29" s="20"/>
      <c r="AA29" s="21">
        <f>'1.8 Muutos_%'!AA29-'1.8 Muutos_%'!AA$11</f>
        <v>-1.25990460367743</v>
      </c>
      <c r="AB29" s="21">
        <f>'1.8 Muutos_%'!AB29-'1.8 Muutos_%'!AB$11</f>
        <v>-0.9596351599979067</v>
      </c>
      <c r="AC29" s="21">
        <f>'1.8 Muutos_%'!AC29-'1.8 Muutos_%'!AC$11</f>
        <v>-0.7189239615959961</v>
      </c>
      <c r="AD29" s="21">
        <f>'1.8 Muutos_%'!AD29-'1.8 Muutos_%'!AD$11</f>
        <v>-0.63747844808615</v>
      </c>
      <c r="AE29" s="22">
        <f>'1.8 Muutos_%'!AE29-'1.8 Muutos_%'!AE$11</f>
        <v>-0.8340654102569043</v>
      </c>
    </row>
    <row r="30" spans="1:31" s="2" customFormat="1" ht="12.75">
      <c r="A30" s="3" t="s">
        <v>24</v>
      </c>
      <c r="B30" s="24"/>
      <c r="C30" s="25">
        <f>'1.8 Muutos_%'!C30-'1.8 Muutos_%'!C$11</f>
        <v>-1.2921416831910362</v>
      </c>
      <c r="D30" s="25">
        <f>'1.8 Muutos_%'!D30-'1.8 Muutos_%'!D$11</f>
        <v>-5.808122101390602</v>
      </c>
      <c r="E30" s="25">
        <f>'1.8 Muutos_%'!E30-'1.8 Muutos_%'!E$11</f>
        <v>-2.454965521672572</v>
      </c>
      <c r="F30" s="25">
        <f>'1.8 Muutos_%'!F30-'1.8 Muutos_%'!F$11</f>
        <v>2.5872644156736913</v>
      </c>
      <c r="G30" s="26">
        <f>'1.8 Muutos_%'!G30-'1.8 Muutos_%'!G$11</f>
        <v>-3.4428952271862356</v>
      </c>
      <c r="H30" s="24"/>
      <c r="I30" s="25">
        <f>'1.8 Muutos_%'!I30-'1.8 Muutos_%'!I$11</f>
        <v>-2.2147486386917734</v>
      </c>
      <c r="J30" s="25">
        <f>'1.8 Muutos_%'!J30-'1.8 Muutos_%'!J$11</f>
        <v>-3.0995481759675805</v>
      </c>
      <c r="K30" s="25">
        <f>'1.8 Muutos_%'!K30-'1.8 Muutos_%'!K$11</f>
        <v>-1.3079711215144572</v>
      </c>
      <c r="L30" s="25">
        <f>'1.8 Muutos_%'!L30-'1.8 Muutos_%'!L$11</f>
        <v>2.383909960248263</v>
      </c>
      <c r="M30" s="26">
        <f>'1.8 Muutos_%'!M30-'1.8 Muutos_%'!M$11</f>
        <v>-3.6434630712669884</v>
      </c>
      <c r="N30" s="24"/>
      <c r="O30" s="25">
        <f>'1.8 Muutos_%'!O30-'1.8 Muutos_%'!O$11</f>
        <v>-2.2147486386917734</v>
      </c>
      <c r="P30" s="25">
        <f>'1.8 Muutos_%'!P30-'1.8 Muutos_%'!P$11</f>
        <v>-3.099548175967568</v>
      </c>
      <c r="Q30" s="25">
        <f>'1.8 Muutos_%'!Q30-'1.8 Muutos_%'!Q$11</f>
        <v>-1.3079711215144683</v>
      </c>
      <c r="R30" s="25">
        <f>'1.8 Muutos_%'!R30-'1.8 Muutos_%'!R$11</f>
        <v>2.3839099602482547</v>
      </c>
      <c r="S30" s="26">
        <f>'1.8 Muutos_%'!S30-'1.8 Muutos_%'!S$11</f>
        <v>-3.6434630712669813</v>
      </c>
      <c r="T30" s="24"/>
      <c r="U30" s="25">
        <f>'1.8 Muutos_%'!U30-'1.8 Muutos_%'!U$11</f>
        <v>-0.39029930266272705</v>
      </c>
      <c r="V30" s="25">
        <f>'1.8 Muutos_%'!V30-'1.8 Muutos_%'!V$11</f>
        <v>2.848874163349641</v>
      </c>
      <c r="W30" s="25">
        <f>'1.8 Muutos_%'!W30-'1.8 Muutos_%'!W$11</f>
        <v>0.4017853889842687</v>
      </c>
      <c r="X30" s="25">
        <f>'1.8 Muutos_%'!X30-'1.8 Muutos_%'!X$11</f>
        <v>-0.21619696839426097</v>
      </c>
      <c r="Y30" s="26">
        <f>'1.8 Muutos_%'!Y30-'1.8 Muutos_%'!Y$11</f>
        <v>-0.82516439198048</v>
      </c>
      <c r="Z30" s="24"/>
      <c r="AA30" s="25">
        <f>'1.8 Muutos_%'!AA30-'1.8 Muutos_%'!AA$11</f>
        <v>-0.740052975218636</v>
      </c>
      <c r="AB30" s="25">
        <f>'1.8 Muutos_%'!AB30-'1.8 Muutos_%'!AB$11</f>
        <v>-0.6072034285009945</v>
      </c>
      <c r="AC30" s="25">
        <f>'1.8 Muutos_%'!AC30-'1.8 Muutos_%'!AC$11</f>
        <v>-0.5186557100707881</v>
      </c>
      <c r="AD30" s="25">
        <f>'1.8 Muutos_%'!AD30-'1.8 Muutos_%'!AD$11</f>
        <v>-0.44412982693536174</v>
      </c>
      <c r="AE30" s="26">
        <f>'1.8 Muutos_%'!AE30-'1.8 Muutos_%'!AE$11</f>
        <v>-0.46848726789803546</v>
      </c>
    </row>
    <row r="31" spans="1:31" ht="12.75">
      <c r="A31" s="1" t="s">
        <v>25</v>
      </c>
      <c r="B31" s="20"/>
      <c r="C31" s="21">
        <f>'1.8 Muutos_%'!C31-'1.8 Muutos_%'!C$11</f>
        <v>-1.9861125559862627</v>
      </c>
      <c r="D31" s="21">
        <f>'1.8 Muutos_%'!D31-'1.8 Muutos_%'!D$11</f>
        <v>-6.592093150172266</v>
      </c>
      <c r="E31" s="21">
        <f>'1.8 Muutos_%'!E31-'1.8 Muutos_%'!E$11</f>
        <v>-2.7759237951998017</v>
      </c>
      <c r="F31" s="21">
        <f>'1.8 Muutos_%'!F31-'1.8 Muutos_%'!F$11</f>
        <v>-0.6161820430593781</v>
      </c>
      <c r="G31" s="22">
        <f>'1.8 Muutos_%'!G31-'1.8 Muutos_%'!G$11</f>
        <v>-2.6125789878775403</v>
      </c>
      <c r="H31" s="20"/>
      <c r="I31" s="21">
        <f>'1.8 Muutos_%'!I31-'1.8 Muutos_%'!I$11</f>
        <v>-3.0322003120471916</v>
      </c>
      <c r="J31" s="21">
        <f>'1.8 Muutos_%'!J31-'1.8 Muutos_%'!J$11</f>
        <v>-2.969811794796203</v>
      </c>
      <c r="K31" s="21">
        <f>'1.8 Muutos_%'!K31-'1.8 Muutos_%'!K$11</f>
        <v>-0.3086680230897596</v>
      </c>
      <c r="L31" s="21">
        <f>'1.8 Muutos_%'!L31-'1.8 Muutos_%'!L$11</f>
        <v>-0.3107147506866914</v>
      </c>
      <c r="M31" s="22">
        <f>'1.8 Muutos_%'!M31-'1.8 Muutos_%'!M$11</f>
        <v>-2.858154475251673</v>
      </c>
      <c r="N31" s="20"/>
      <c r="O31" s="21">
        <f>'1.8 Muutos_%'!O31-'1.8 Muutos_%'!O$11</f>
        <v>-3.0322003120471916</v>
      </c>
      <c r="P31" s="21">
        <f>'1.8 Muutos_%'!P31-'1.8 Muutos_%'!P$11</f>
        <v>-2.9698117947961995</v>
      </c>
      <c r="Q31" s="21">
        <f>'1.8 Muutos_%'!Q31-'1.8 Muutos_%'!Q$11</f>
        <v>-0.3086680230897725</v>
      </c>
      <c r="R31" s="21">
        <f>'1.8 Muutos_%'!R31-'1.8 Muutos_%'!R$11</f>
        <v>-0.31071475068669363</v>
      </c>
      <c r="S31" s="22">
        <f>'1.8 Muutos_%'!S31-'1.8 Muutos_%'!S$11</f>
        <v>-2.858154475251675</v>
      </c>
      <c r="T31" s="20"/>
      <c r="U31" s="21">
        <f>'1.8 Muutos_%'!U31-'1.8 Muutos_%'!U$11</f>
        <v>-0.3356621381633489</v>
      </c>
      <c r="V31" s="21">
        <f>'1.8 Muutos_%'!V31-'1.8 Muutos_%'!V$11</f>
        <v>2.676698325513983</v>
      </c>
      <c r="W31" s="21">
        <f>'1.8 Muutos_%'!W31-'1.8 Muutos_%'!W$11</f>
        <v>0.2622680033714215</v>
      </c>
      <c r="X31" s="21">
        <f>'1.8 Muutos_%'!X31-'1.8 Muutos_%'!X$11</f>
        <v>0.4816626629989609</v>
      </c>
      <c r="Y31" s="22">
        <f>'1.8 Muutos_%'!Y31-'1.8 Muutos_%'!Y$11</f>
        <v>-2.3848722926356327</v>
      </c>
      <c r="Z31" s="20"/>
      <c r="AA31" s="21">
        <f>'1.8 Muutos_%'!AA31-'1.8 Muutos_%'!AA$11</f>
        <v>-0.7306732938692068</v>
      </c>
      <c r="AB31" s="21">
        <f>'1.8 Muutos_%'!AB31-'1.8 Muutos_%'!AB$11</f>
        <v>-0.6710476769347908</v>
      </c>
      <c r="AC31" s="21">
        <f>'1.8 Muutos_%'!AC31-'1.8 Muutos_%'!AC$11</f>
        <v>-0.6566516884698279</v>
      </c>
      <c r="AD31" s="21">
        <f>'1.8 Muutos_%'!AD31-'1.8 Muutos_%'!AD$11</f>
        <v>-0.6345919569383109</v>
      </c>
      <c r="AE31" s="22">
        <f>'1.8 Muutos_%'!AE31-'1.8 Muutos_%'!AE$11</f>
        <v>-0.6648849184936394</v>
      </c>
    </row>
    <row r="32" spans="1:31" ht="12.75">
      <c r="A32" s="1" t="s">
        <v>26</v>
      </c>
      <c r="B32" s="20"/>
      <c r="C32" s="21">
        <f>'1.8 Muutos_%'!C32-'1.8 Muutos_%'!C$11</f>
        <v>-0.292509676690095</v>
      </c>
      <c r="D32" s="21">
        <f>'1.8 Muutos_%'!D32-'1.8 Muutos_%'!D$11</f>
        <v>-4.701609022312062</v>
      </c>
      <c r="E32" s="21">
        <f>'1.8 Muutos_%'!E32-'1.8 Muutos_%'!E$11</f>
        <v>-2.0041653101405887</v>
      </c>
      <c r="F32" s="21">
        <f>'1.8 Muutos_%'!F32-'1.8 Muutos_%'!F$11</f>
        <v>7.005601974443501</v>
      </c>
      <c r="G32" s="22">
        <f>'1.8 Muutos_%'!G32-'1.8 Muutos_%'!G$11</f>
        <v>-4.509748683356544</v>
      </c>
      <c r="H32" s="20"/>
      <c r="I32" s="21">
        <f>'1.8 Muutos_%'!I32-'1.8 Muutos_%'!I$11</f>
        <v>-1.0372484171587997</v>
      </c>
      <c r="J32" s="21">
        <f>'1.8 Muutos_%'!J32-'1.8 Muutos_%'!J$11</f>
        <v>-3.283425850321634</v>
      </c>
      <c r="K32" s="21">
        <f>'1.8 Muutos_%'!K32-'1.8 Muutos_%'!K$11</f>
        <v>-2.6923162183810065</v>
      </c>
      <c r="L32" s="21">
        <f>'1.8 Muutos_%'!L32-'1.8 Muutos_%'!L$11</f>
        <v>6.100457659884786</v>
      </c>
      <c r="M32" s="22">
        <f>'1.8 Muutos_%'!M32-'1.8 Muutos_%'!M$11</f>
        <v>-4.652487284158152</v>
      </c>
      <c r="N32" s="20"/>
      <c r="O32" s="21">
        <f>'1.8 Muutos_%'!O32-'1.8 Muutos_%'!O$11</f>
        <v>-1.0372484171587997</v>
      </c>
      <c r="P32" s="21">
        <f>'1.8 Muutos_%'!P32-'1.8 Muutos_%'!P$11</f>
        <v>-3.283425850321634</v>
      </c>
      <c r="Q32" s="21">
        <f>'1.8 Muutos_%'!Q32-'1.8 Muutos_%'!Q$11</f>
        <v>-2.6923162183810136</v>
      </c>
      <c r="R32" s="21">
        <f>'1.8 Muutos_%'!R32-'1.8 Muutos_%'!R$11</f>
        <v>6.100457659884787</v>
      </c>
      <c r="S32" s="22">
        <f>'1.8 Muutos_%'!S32-'1.8 Muutos_%'!S$11</f>
        <v>-4.6524872841581395</v>
      </c>
      <c r="T32" s="20"/>
      <c r="U32" s="21">
        <f>'1.8 Muutos_%'!U32-'1.8 Muutos_%'!U$11</f>
        <v>-0.4576330589552524</v>
      </c>
      <c r="V32" s="21">
        <f>'1.8 Muutos_%'!V32-'1.8 Muutos_%'!V$11</f>
        <v>3.0613164531400567</v>
      </c>
      <c r="W32" s="21">
        <f>'1.8 Muutos_%'!W32-'1.8 Muutos_%'!W$11</f>
        <v>0.5730121026791792</v>
      </c>
      <c r="X32" s="21">
        <f>'1.8 Muutos_%'!X32-'1.8 Muutos_%'!X$11</f>
        <v>-1.0711504715988427</v>
      </c>
      <c r="Y32" s="22">
        <f>'1.8 Muutos_%'!Y32-'1.8 Muutos_%'!Y$11</f>
        <v>1.1158695156563725</v>
      </c>
      <c r="Z32" s="20"/>
      <c r="AA32" s="21">
        <f>'1.8 Muutos_%'!AA32-'1.8 Muutos_%'!AA$11</f>
        <v>-0.7505640156421137</v>
      </c>
      <c r="AB32" s="21">
        <f>'1.8 Muutos_%'!AB32-'1.8 Muutos_%'!AB$11</f>
        <v>-0.5350991107499353</v>
      </c>
      <c r="AC32" s="21">
        <f>'1.8 Muutos_%'!AC32-'1.8 Muutos_%'!AC$11</f>
        <v>-0.364805691682439</v>
      </c>
      <c r="AD32" s="21">
        <f>'1.8 Muutos_%'!AD32-'1.8 Muutos_%'!AD$11</f>
        <v>-0.231625134309812</v>
      </c>
      <c r="AE32" s="22">
        <f>'1.8 Muutos_%'!AE32-'1.8 Muutos_%'!AE$11</f>
        <v>-0.2502424303146876</v>
      </c>
    </row>
    <row r="33" spans="1:31" s="2" customFormat="1" ht="12.75">
      <c r="A33" s="3" t="s">
        <v>27</v>
      </c>
      <c r="B33" s="24"/>
      <c r="C33" s="25">
        <f>'1.8 Muutos_%'!C33-'1.8 Muutos_%'!C$11</f>
        <v>-3.2220390475852434</v>
      </c>
      <c r="D33" s="25">
        <f>'1.8 Muutos_%'!D33-'1.8 Muutos_%'!D$11</f>
        <v>-4.223381595723475</v>
      </c>
      <c r="E33" s="25">
        <f>'1.8 Muutos_%'!E33-'1.8 Muutos_%'!E$11</f>
        <v>2.789030400200498</v>
      </c>
      <c r="F33" s="25">
        <f>'1.8 Muutos_%'!F33-'1.8 Muutos_%'!F$11</f>
        <v>-3.8139997552403377</v>
      </c>
      <c r="G33" s="26">
        <f>'1.8 Muutos_%'!G33-'1.8 Muutos_%'!G$11</f>
        <v>-3.845102003097556</v>
      </c>
      <c r="H33" s="24"/>
      <c r="I33" s="25">
        <f>'1.8 Muutos_%'!I33-'1.8 Muutos_%'!I$11</f>
        <v>-4.024885694921993</v>
      </c>
      <c r="J33" s="25">
        <f>'1.8 Muutos_%'!J33-'1.8 Muutos_%'!J$11</f>
        <v>-0.25715951742986576</v>
      </c>
      <c r="K33" s="25">
        <f>'1.8 Muutos_%'!K33-'1.8 Muutos_%'!K$11</f>
        <v>4.615726509594056</v>
      </c>
      <c r="L33" s="25">
        <f>'1.8 Muutos_%'!L33-'1.8 Muutos_%'!L$11</f>
        <v>-3.3948631617913394</v>
      </c>
      <c r="M33" s="26">
        <f>'1.8 Muutos_%'!M33-'1.8 Muutos_%'!M$11</f>
        <v>-4.4481946615837336</v>
      </c>
      <c r="N33" s="24"/>
      <c r="O33" s="25">
        <f>'1.8 Muutos_%'!O33-'1.8 Muutos_%'!O$11</f>
        <v>-4.024885694921993</v>
      </c>
      <c r="P33" s="25">
        <f>'1.8 Muutos_%'!P33-'1.8 Muutos_%'!P$11</f>
        <v>-0.2571595174298493</v>
      </c>
      <c r="Q33" s="25">
        <f>'1.8 Muutos_%'!Q33-'1.8 Muutos_%'!Q$11</f>
        <v>4.615726509594051</v>
      </c>
      <c r="R33" s="25">
        <f>'1.8 Muutos_%'!R33-'1.8 Muutos_%'!R$11</f>
        <v>-3.39486316179135</v>
      </c>
      <c r="S33" s="26">
        <f>'1.8 Muutos_%'!S33-'1.8 Muutos_%'!S$11</f>
        <v>-4.448194661583736</v>
      </c>
      <c r="T33" s="24"/>
      <c r="U33" s="25">
        <f>'1.8 Muutos_%'!U33-'1.8 Muutos_%'!U$11</f>
        <v>-1.4367296117605666</v>
      </c>
      <c r="V33" s="25">
        <f>'1.8 Muutos_%'!V33-'1.8 Muutos_%'!V$11</f>
        <v>-0.862953124642812</v>
      </c>
      <c r="W33" s="25">
        <f>'1.8 Muutos_%'!W33-'1.8 Muutos_%'!W$11</f>
        <v>-1.1205151830848878</v>
      </c>
      <c r="X33" s="25">
        <f>'1.8 Muutos_%'!X33-'1.8 Muutos_%'!X$11</f>
        <v>2.2447817397666245</v>
      </c>
      <c r="Y33" s="26">
        <f>'1.8 Muutos_%'!Y33-'1.8 Muutos_%'!Y$11</f>
        <v>0.11129146314181804</v>
      </c>
      <c r="Z33" s="24"/>
      <c r="AA33" s="25">
        <f>'1.8 Muutos_%'!AA33-'1.8 Muutos_%'!AA$11</f>
        <v>-0.3583726131966821</v>
      </c>
      <c r="AB33" s="25">
        <f>'1.8 Muutos_%'!AB33-'1.8 Muutos_%'!AB$11</f>
        <v>-0.4082668368752621</v>
      </c>
      <c r="AC33" s="25">
        <f>'1.8 Muutos_%'!AC33-'1.8 Muutos_%'!AC$11</f>
        <v>-0.5009439139327104</v>
      </c>
      <c r="AD33" s="25">
        <f>'1.8 Muutos_%'!AD33-'1.8 Muutos_%'!AD$11</f>
        <v>-0.6182882007741326</v>
      </c>
      <c r="AE33" s="26">
        <f>'1.8 Muutos_%'!AE33-'1.8 Muutos_%'!AE$11</f>
        <v>-0.5980012421118044</v>
      </c>
    </row>
    <row r="34" spans="1:31" ht="12.75">
      <c r="A34" s="1" t="s">
        <v>28</v>
      </c>
      <c r="B34" s="20"/>
      <c r="C34" s="21">
        <f>'1.8 Muutos_%'!C34-'1.8 Muutos_%'!C$11</f>
        <v>-2.1800171900091607</v>
      </c>
      <c r="D34" s="21">
        <f>'1.8 Muutos_%'!D34-'1.8 Muutos_%'!D$11</f>
        <v>-5.871082004632033</v>
      </c>
      <c r="E34" s="21">
        <f>'1.8 Muutos_%'!E34-'1.8 Muutos_%'!E$11</f>
        <v>-3.6013036703740147</v>
      </c>
      <c r="F34" s="21">
        <f>'1.8 Muutos_%'!F34-'1.8 Muutos_%'!F$11</f>
        <v>-0.18431662560297557</v>
      </c>
      <c r="G34" s="22">
        <f>'1.8 Muutos_%'!G34-'1.8 Muutos_%'!G$11</f>
        <v>-3.1619022613147787</v>
      </c>
      <c r="H34" s="20"/>
      <c r="I34" s="21">
        <f>'1.8 Muutos_%'!I34-'1.8 Muutos_%'!I$11</f>
        <v>-2.7992648743649458</v>
      </c>
      <c r="J34" s="21">
        <f>'1.8 Muutos_%'!J34-'1.8 Muutos_%'!J$11</f>
        <v>-2.998869798085371</v>
      </c>
      <c r="K34" s="21">
        <f>'1.8 Muutos_%'!K34-'1.8 Muutos_%'!K$11</f>
        <v>-2.6475509884444732</v>
      </c>
      <c r="L34" s="21">
        <f>'1.8 Muutos_%'!L34-'1.8 Muutos_%'!L$11</f>
        <v>-0.058422748348954556</v>
      </c>
      <c r="M34" s="22">
        <f>'1.8 Muutos_%'!M34-'1.8 Muutos_%'!M$11</f>
        <v>-3.601336262299947</v>
      </c>
      <c r="N34" s="20"/>
      <c r="O34" s="21">
        <f>'1.8 Muutos_%'!O34-'1.8 Muutos_%'!O$11</f>
        <v>-2.7992648743649458</v>
      </c>
      <c r="P34" s="21">
        <f>'1.8 Muutos_%'!P34-'1.8 Muutos_%'!P$11</f>
        <v>-2.9988697980853525</v>
      </c>
      <c r="Q34" s="21">
        <f>'1.8 Muutos_%'!Q34-'1.8 Muutos_%'!Q$11</f>
        <v>-2.64755098844448</v>
      </c>
      <c r="R34" s="21">
        <f>'1.8 Muutos_%'!R34-'1.8 Muutos_%'!R$11</f>
        <v>-0.05842274834897099</v>
      </c>
      <c r="S34" s="22">
        <f>'1.8 Muutos_%'!S34-'1.8 Muutos_%'!S$11</f>
        <v>-3.601336262299954</v>
      </c>
      <c r="T34" s="20"/>
      <c r="U34" s="21">
        <f>'1.8 Muutos_%'!U34-'1.8 Muutos_%'!U$11</f>
        <v>-1.3404087517251622</v>
      </c>
      <c r="V34" s="21">
        <f>'1.8 Muutos_%'!V34-'1.8 Muutos_%'!V$11</f>
        <v>0.6567219600236152</v>
      </c>
      <c r="W34" s="21">
        <f>'1.8 Muutos_%'!W34-'1.8 Muutos_%'!W$11</f>
        <v>-0.7546951289620749</v>
      </c>
      <c r="X34" s="21">
        <f>'1.8 Muutos_%'!X34-'1.8 Muutos_%'!X$11</f>
        <v>3.813022090492332</v>
      </c>
      <c r="Y34" s="22">
        <f>'1.8 Muutos_%'!Y34-'1.8 Muutos_%'!Y$11</f>
        <v>0.4491739861234383</v>
      </c>
      <c r="Z34" s="20"/>
      <c r="AA34" s="21">
        <f>'1.8 Muutos_%'!AA34-'1.8 Muutos_%'!AA$11</f>
        <v>0.2592544258130369</v>
      </c>
      <c r="AB34" s="21">
        <f>'1.8 Muutos_%'!AB34-'1.8 Muutos_%'!AB$11</f>
        <v>0.1352398117732275</v>
      </c>
      <c r="AC34" s="21">
        <f>'1.8 Muutos_%'!AC34-'1.8 Muutos_%'!AC$11</f>
        <v>0.029885140780699065</v>
      </c>
      <c r="AD34" s="21">
        <f>'1.8 Muutos_%'!AD34-'1.8 Muutos_%'!AD$11</f>
        <v>-0.13214567303422964</v>
      </c>
      <c r="AE34" s="22">
        <f>'1.8 Muutos_%'!AE34-'1.8 Muutos_%'!AE$11</f>
        <v>-0.1967216542740072</v>
      </c>
    </row>
    <row r="35" spans="1:31" ht="12.75">
      <c r="A35" s="1" t="s">
        <v>29</v>
      </c>
      <c r="B35" s="20"/>
      <c r="C35" s="21">
        <f>'1.8 Muutos_%'!C35-'1.8 Muutos_%'!C$11</f>
        <v>-2.2332482650223833</v>
      </c>
      <c r="D35" s="21">
        <f>'1.8 Muutos_%'!D35-'1.8 Muutos_%'!D$11</f>
        <v>1.3310416487926666</v>
      </c>
      <c r="E35" s="21">
        <f>'1.8 Muutos_%'!E35-'1.8 Muutos_%'!E$11</f>
        <v>1.485700395332314</v>
      </c>
      <c r="F35" s="21">
        <f>'1.8 Muutos_%'!F35-'1.8 Muutos_%'!F$11</f>
        <v>-0.802298657350943</v>
      </c>
      <c r="G35" s="22">
        <f>'1.8 Muutos_%'!G35-'1.8 Muutos_%'!G$11</f>
        <v>-1.8244537016440046</v>
      </c>
      <c r="H35" s="20"/>
      <c r="I35" s="21">
        <f>'1.8 Muutos_%'!I35-'1.8 Muutos_%'!I$11</f>
        <v>-2.6362344260312085</v>
      </c>
      <c r="J35" s="21">
        <f>'1.8 Muutos_%'!J35-'1.8 Muutos_%'!J$11</f>
        <v>0.872023009449735</v>
      </c>
      <c r="K35" s="21">
        <f>'1.8 Muutos_%'!K35-'1.8 Muutos_%'!K$11</f>
        <v>-0.788144424992827</v>
      </c>
      <c r="L35" s="21">
        <f>'1.8 Muutos_%'!L35-'1.8 Muutos_%'!L$11</f>
        <v>-1.4185517405174641</v>
      </c>
      <c r="M35" s="22">
        <f>'1.8 Muutos_%'!M35-'1.8 Muutos_%'!M$11</f>
        <v>-2.4033163572987286</v>
      </c>
      <c r="N35" s="20"/>
      <c r="O35" s="21">
        <f>'1.8 Muutos_%'!O35-'1.8 Muutos_%'!O$11</f>
        <v>-2.6362344260312085</v>
      </c>
      <c r="P35" s="21">
        <f>'1.8 Muutos_%'!P35-'1.8 Muutos_%'!P$11</f>
        <v>0.8720230094497414</v>
      </c>
      <c r="Q35" s="21">
        <f>'1.8 Muutos_%'!Q35-'1.8 Muutos_%'!Q$11</f>
        <v>-0.7881444249928359</v>
      </c>
      <c r="R35" s="21">
        <f>'1.8 Muutos_%'!R35-'1.8 Muutos_%'!R$11</f>
        <v>-1.4185517405174646</v>
      </c>
      <c r="S35" s="22">
        <f>'1.8 Muutos_%'!S35-'1.8 Muutos_%'!S$11</f>
        <v>-2.4033163572987357</v>
      </c>
      <c r="T35" s="20"/>
      <c r="U35" s="21">
        <f>'1.8 Muutos_%'!U35-'1.8 Muutos_%'!U$11</f>
        <v>1.4791588989964588</v>
      </c>
      <c r="V35" s="21">
        <f>'1.8 Muutos_%'!V35-'1.8 Muutos_%'!V$11</f>
        <v>-2.2918222760253455</v>
      </c>
      <c r="W35" s="21">
        <f>'1.8 Muutos_%'!W35-'1.8 Muutos_%'!W$11</f>
        <v>-2.501087414956722</v>
      </c>
      <c r="X35" s="21">
        <f>'1.8 Muutos_%'!X35-'1.8 Muutos_%'!X$11</f>
        <v>2.242085653559509</v>
      </c>
      <c r="Y35" s="22">
        <f>'1.8 Muutos_%'!Y35-'1.8 Muutos_%'!Y$11</f>
        <v>2.6567529222720436</v>
      </c>
      <c r="Z35" s="20"/>
      <c r="AA35" s="21">
        <f>'1.8 Muutos_%'!AA35-'1.8 Muutos_%'!AA$11</f>
        <v>-0.35799202667234836</v>
      </c>
      <c r="AB35" s="21">
        <f>'1.8 Muutos_%'!AB35-'1.8 Muutos_%'!AB$11</f>
        <v>-0.45299041022805486</v>
      </c>
      <c r="AC35" s="21">
        <f>'1.8 Muutos_%'!AC35-'1.8 Muutos_%'!AC$11</f>
        <v>-0.655125710180771</v>
      </c>
      <c r="AD35" s="21">
        <f>'1.8 Muutos_%'!AD35-'1.8 Muutos_%'!AD$11</f>
        <v>-0.6485836138241508</v>
      </c>
      <c r="AE35" s="22">
        <f>'1.8 Muutos_%'!AE35-'1.8 Muutos_%'!AE$11</f>
        <v>-0.4794927627361202</v>
      </c>
    </row>
    <row r="36" spans="1:31" ht="12.75">
      <c r="A36" s="1" t="s">
        <v>30</v>
      </c>
      <c r="B36" s="20"/>
      <c r="C36" s="21">
        <f>'1.8 Muutos_%'!C36-'1.8 Muutos_%'!C$11</f>
        <v>-5.297468387796623</v>
      </c>
      <c r="D36" s="21">
        <f>'1.8 Muutos_%'!D36-'1.8 Muutos_%'!D$11</f>
        <v>-2.4326840921217077</v>
      </c>
      <c r="E36" s="21">
        <f>'1.8 Muutos_%'!E36-'1.8 Muutos_%'!E$11</f>
        <v>14.454355054894997</v>
      </c>
      <c r="F36" s="21">
        <f>'1.8 Muutos_%'!F36-'1.8 Muutos_%'!F$11</f>
        <v>-9.8900374214781</v>
      </c>
      <c r="G36" s="22">
        <f>'1.8 Muutos_%'!G36-'1.8 Muutos_%'!G$11</f>
        <v>-5.424766489461094</v>
      </c>
      <c r="H36" s="20"/>
      <c r="I36" s="21">
        <f>'1.8 Muutos_%'!I36-'1.8 Muutos_%'!I$11</f>
        <v>-6.5149911689030455</v>
      </c>
      <c r="J36" s="21">
        <f>'1.8 Muutos_%'!J36-'1.8 Muutos_%'!J$11</f>
        <v>4.5379435861877955</v>
      </c>
      <c r="K36" s="21">
        <f>'1.8 Muutos_%'!K36-'1.8 Muutos_%'!K$11</f>
        <v>18.785170463524825</v>
      </c>
      <c r="L36" s="21">
        <f>'1.8 Muutos_%'!L36-'1.8 Muutos_%'!L$11</f>
        <v>-8.8026744341742</v>
      </c>
      <c r="M36" s="22">
        <f>'1.8 Muutos_%'!M36-'1.8 Muutos_%'!M$11</f>
        <v>-6.31201599169928</v>
      </c>
      <c r="N36" s="20"/>
      <c r="O36" s="21">
        <f>'1.8 Muutos_%'!O36-'1.8 Muutos_%'!O$11</f>
        <v>-6.5149911689030455</v>
      </c>
      <c r="P36" s="21">
        <f>'1.8 Muutos_%'!P36-'1.8 Muutos_%'!P$11</f>
        <v>4.537943586187802</v>
      </c>
      <c r="Q36" s="21">
        <f>'1.8 Muutos_%'!Q36-'1.8 Muutos_%'!Q$11</f>
        <v>18.785170463524807</v>
      </c>
      <c r="R36" s="21">
        <f>'1.8 Muutos_%'!R36-'1.8 Muutos_%'!R$11</f>
        <v>-8.802674434174213</v>
      </c>
      <c r="S36" s="22">
        <f>'1.8 Muutos_%'!S36-'1.8 Muutos_%'!S$11</f>
        <v>-6.312015991699276</v>
      </c>
      <c r="T36" s="20"/>
      <c r="U36" s="21">
        <f>'1.8 Muutos_%'!U36-'1.8 Muutos_%'!U$11</f>
        <v>-2.445286970584208</v>
      </c>
      <c r="V36" s="21">
        <f>'1.8 Muutos_%'!V36-'1.8 Muutos_%'!V$11</f>
        <v>-2.903326047083254</v>
      </c>
      <c r="W36" s="21">
        <f>'1.8 Muutos_%'!W36-'1.8 Muutos_%'!W$11</f>
        <v>-1.3149092489839964</v>
      </c>
      <c r="X36" s="21">
        <f>'1.8 Muutos_%'!X36-'1.8 Muutos_%'!X$11</f>
        <v>-0.4161182115409112</v>
      </c>
      <c r="Y36" s="22">
        <f>'1.8 Muutos_%'!Y36-'1.8 Muutos_%'!Y$11</f>
        <v>-1.2764067508719164</v>
      </c>
      <c r="Z36" s="20"/>
      <c r="AA36" s="21">
        <f>'1.8 Muutos_%'!AA36-'1.8 Muutos_%'!AA$11</f>
        <v>-1.2371175904592644</v>
      </c>
      <c r="AB36" s="21">
        <f>'1.8 Muutos_%'!AB36-'1.8 Muutos_%'!AB$11</f>
        <v>-1.1755088112004453</v>
      </c>
      <c r="AC36" s="21">
        <f>'1.8 Muutos_%'!AC36-'1.8 Muutos_%'!AC$11</f>
        <v>-1.2128950841379644</v>
      </c>
      <c r="AD36" s="21">
        <f>'1.8 Muutos_%'!AD36-'1.8 Muutos_%'!AD$11</f>
        <v>-1.32571908416538</v>
      </c>
      <c r="AE36" s="22">
        <f>'1.8 Muutos_%'!AE36-'1.8 Muutos_%'!AE$11</f>
        <v>-1.2489630469786916</v>
      </c>
    </row>
    <row r="37" spans="1:31" s="2" customFormat="1" ht="12.75">
      <c r="A37" s="3" t="s">
        <v>31</v>
      </c>
      <c r="B37" s="24"/>
      <c r="C37" s="25">
        <f>'1.8 Muutos_%'!C37-'1.8 Muutos_%'!C$11</f>
        <v>4.341701639351318</v>
      </c>
      <c r="D37" s="25">
        <f>'1.8 Muutos_%'!D37-'1.8 Muutos_%'!D$11</f>
        <v>7.740352890748035</v>
      </c>
      <c r="E37" s="25">
        <f>'1.8 Muutos_%'!E37-'1.8 Muutos_%'!E$11</f>
        <v>1.015442506053486</v>
      </c>
      <c r="F37" s="25">
        <f>'1.8 Muutos_%'!F37-'1.8 Muutos_%'!F$11</f>
        <v>5.035761368513939</v>
      </c>
      <c r="G37" s="26">
        <f>'1.8 Muutos_%'!G37-'1.8 Muutos_%'!G$11</f>
        <v>0.714409168834317</v>
      </c>
      <c r="H37" s="24"/>
      <c r="I37" s="25">
        <f>'1.8 Muutos_%'!I37-'1.8 Muutos_%'!I$11</f>
        <v>7.041184928807509</v>
      </c>
      <c r="J37" s="25">
        <f>'1.8 Muutos_%'!J37-'1.8 Muutos_%'!J$11</f>
        <v>11.932067479106689</v>
      </c>
      <c r="K37" s="25">
        <f>'1.8 Muutos_%'!K37-'1.8 Muutos_%'!K$11</f>
        <v>-0.3105877029365942</v>
      </c>
      <c r="L37" s="25">
        <f>'1.8 Muutos_%'!L37-'1.8 Muutos_%'!L$11</f>
        <v>0.2603050527726891</v>
      </c>
      <c r="M37" s="26">
        <f>'1.8 Muutos_%'!M37-'1.8 Muutos_%'!M$11</f>
        <v>1.0727092111865035</v>
      </c>
      <c r="N37" s="24"/>
      <c r="O37" s="25">
        <f>'1.8 Muutos_%'!O37-'1.8 Muutos_%'!O$11</f>
        <v>7.041184928807509</v>
      </c>
      <c r="P37" s="25">
        <f>'1.8 Muutos_%'!P37-'1.8 Muutos_%'!P$11</f>
        <v>11.932067479106689</v>
      </c>
      <c r="Q37" s="25">
        <f>'1.8 Muutos_%'!Q37-'1.8 Muutos_%'!Q$11</f>
        <v>-0.31058770293659954</v>
      </c>
      <c r="R37" s="25">
        <f>'1.8 Muutos_%'!R37-'1.8 Muutos_%'!R$11</f>
        <v>0.260305052772682</v>
      </c>
      <c r="S37" s="26">
        <f>'1.8 Muutos_%'!S37-'1.8 Muutos_%'!S$11</f>
        <v>1.0727092111864986</v>
      </c>
      <c r="T37" s="24"/>
      <c r="U37" s="25">
        <f>'1.8 Muutos_%'!U37-'1.8 Muutos_%'!U$11</f>
        <v>0.876715773989128</v>
      </c>
      <c r="V37" s="25">
        <f>'1.8 Muutos_%'!V37-'1.8 Muutos_%'!V$11</f>
        <v>-1.9119278011023737</v>
      </c>
      <c r="W37" s="25">
        <f>'1.8 Muutos_%'!W37-'1.8 Muutos_%'!W$11</f>
        <v>3.2339878611856974</v>
      </c>
      <c r="X37" s="25">
        <f>'1.8 Muutos_%'!X37-'1.8 Muutos_%'!X$11</f>
        <v>-4.659445145158948</v>
      </c>
      <c r="Y37" s="26">
        <f>'1.8 Muutos_%'!Y37-'1.8 Muutos_%'!Y$11</f>
        <v>-0.06647262112442776</v>
      </c>
      <c r="Z37" s="24"/>
      <c r="AA37" s="25">
        <f>'1.8 Muutos_%'!AA37-'1.8 Muutos_%'!AA$11</f>
        <v>0.3915148904583161</v>
      </c>
      <c r="AB37" s="25">
        <f>'1.8 Muutos_%'!AB37-'1.8 Muutos_%'!AB$11</f>
        <v>0.4970152829422726</v>
      </c>
      <c r="AC37" s="25">
        <f>'1.8 Muutos_%'!AC37-'1.8 Muutos_%'!AC$11</f>
        <v>0.5828604240634933</v>
      </c>
      <c r="AD37" s="25">
        <f>'1.8 Muutos_%'!AD37-'1.8 Muutos_%'!AD$11</f>
        <v>0.5349339653646563</v>
      </c>
      <c r="AE37" s="26">
        <f>'1.8 Muutos_%'!AE37-'1.8 Muutos_%'!AE$11</f>
        <v>0.3326561268876094</v>
      </c>
    </row>
    <row r="38" spans="1:31" ht="12.75">
      <c r="A38" s="1" t="s">
        <v>32</v>
      </c>
      <c r="B38" s="20"/>
      <c r="C38" s="21">
        <f>'1.8 Muutos_%'!C38-'1.8 Muutos_%'!C$11</f>
        <v>3.4784160340662647</v>
      </c>
      <c r="D38" s="21">
        <f>'1.8 Muutos_%'!D38-'1.8 Muutos_%'!D$11</f>
        <v>9.072571703437475</v>
      </c>
      <c r="E38" s="21">
        <f>'1.8 Muutos_%'!E38-'1.8 Muutos_%'!E$11</f>
        <v>-2.0959317516323317</v>
      </c>
      <c r="F38" s="21">
        <f>'1.8 Muutos_%'!F38-'1.8 Muutos_%'!F$11</f>
        <v>10.759060733883558</v>
      </c>
      <c r="G38" s="22">
        <f>'1.8 Muutos_%'!G38-'1.8 Muutos_%'!G$11</f>
        <v>-0.4135942313166123</v>
      </c>
      <c r="H38" s="20"/>
      <c r="I38" s="21">
        <f>'1.8 Muutos_%'!I38-'1.8 Muutos_%'!I$11</f>
        <v>7.288308354375497</v>
      </c>
      <c r="J38" s="21">
        <f>'1.8 Muutos_%'!J38-'1.8 Muutos_%'!J$11</f>
        <v>14.821437529356055</v>
      </c>
      <c r="K38" s="21">
        <f>'1.8 Muutos_%'!K38-'1.8 Muutos_%'!K$11</f>
        <v>-3.039588600238438</v>
      </c>
      <c r="L38" s="21">
        <f>'1.8 Muutos_%'!L38-'1.8 Muutos_%'!L$11</f>
        <v>4.713230043001018</v>
      </c>
      <c r="M38" s="22">
        <f>'1.8 Muutos_%'!M38-'1.8 Muutos_%'!M$11</f>
        <v>-0.05508932206074313</v>
      </c>
      <c r="N38" s="20"/>
      <c r="O38" s="21">
        <f>'1.8 Muutos_%'!O38-'1.8 Muutos_%'!O$11</f>
        <v>7.288308354375497</v>
      </c>
      <c r="P38" s="21">
        <f>'1.8 Muutos_%'!P38-'1.8 Muutos_%'!P$11</f>
        <v>14.821437529356054</v>
      </c>
      <c r="Q38" s="21">
        <f>'1.8 Muutos_%'!Q38-'1.8 Muutos_%'!Q$11</f>
        <v>-3.039588600238443</v>
      </c>
      <c r="R38" s="21">
        <f>'1.8 Muutos_%'!R38-'1.8 Muutos_%'!R$11</f>
        <v>4.7132300430009995</v>
      </c>
      <c r="S38" s="22">
        <f>'1.8 Muutos_%'!S38-'1.8 Muutos_%'!S$11</f>
        <v>-0.055089322060739576</v>
      </c>
      <c r="T38" s="20"/>
      <c r="U38" s="21">
        <f>'1.8 Muutos_%'!U38-'1.8 Muutos_%'!U$11</f>
        <v>1.899752338237353</v>
      </c>
      <c r="V38" s="21">
        <f>'1.8 Muutos_%'!V38-'1.8 Muutos_%'!V$11</f>
        <v>-1.3800068932463356</v>
      </c>
      <c r="W38" s="21">
        <f>'1.8 Muutos_%'!W38-'1.8 Muutos_%'!W$11</f>
        <v>3.4129236935752636</v>
      </c>
      <c r="X38" s="21">
        <f>'1.8 Muutos_%'!X38-'1.8 Muutos_%'!X$11</f>
        <v>-5.769652833527199</v>
      </c>
      <c r="Y38" s="22">
        <f>'1.8 Muutos_%'!Y38-'1.8 Muutos_%'!Y$11</f>
        <v>-0.1262858647221552</v>
      </c>
      <c r="Z38" s="20"/>
      <c r="AA38" s="21">
        <f>'1.8 Muutos_%'!AA38-'1.8 Muutos_%'!AA$11</f>
        <v>0.7501991734518867</v>
      </c>
      <c r="AB38" s="21">
        <f>'1.8 Muutos_%'!AB38-'1.8 Muutos_%'!AB$11</f>
        <v>0.835677868526771</v>
      </c>
      <c r="AC38" s="21">
        <f>'1.8 Muutos_%'!AC38-'1.8 Muutos_%'!AC$11</f>
        <v>0.8636909881215616</v>
      </c>
      <c r="AD38" s="21">
        <f>'1.8 Muutos_%'!AD38-'1.8 Muutos_%'!AD$11</f>
        <v>0.7417054793822</v>
      </c>
      <c r="AE38" s="22">
        <f>'1.8 Muutos_%'!AE38-'1.8 Muutos_%'!AE$11</f>
        <v>0.49722610554400754</v>
      </c>
    </row>
    <row r="39" spans="1:31" ht="12.75">
      <c r="A39" s="1" t="s">
        <v>33</v>
      </c>
      <c r="B39" s="20"/>
      <c r="C39" s="21">
        <f>'1.8 Muutos_%'!C39-'1.8 Muutos_%'!C$11</f>
        <v>7.507757055732109</v>
      </c>
      <c r="D39" s="21">
        <f>'1.8 Muutos_%'!D39-'1.8 Muutos_%'!D$11</f>
        <v>3.0283426773009916</v>
      </c>
      <c r="E39" s="21">
        <f>'1.8 Muutos_%'!E39-'1.8 Muutos_%'!E$11</f>
        <v>12.64798128342061</v>
      </c>
      <c r="F39" s="21">
        <f>'1.8 Muutos_%'!F39-'1.8 Muutos_%'!F$11</f>
        <v>-13.594882828903625</v>
      </c>
      <c r="G39" s="22">
        <f>'1.8 Muutos_%'!G39-'1.8 Muutos_%'!G$11</f>
        <v>5.371229700172842</v>
      </c>
      <c r="H39" s="20"/>
      <c r="I39" s="21">
        <f>'1.8 Muutos_%'!I39-'1.8 Muutos_%'!I$11</f>
        <v>6.13487251580745</v>
      </c>
      <c r="J39" s="21">
        <f>'1.8 Muutos_%'!J39-'1.8 Muutos_%'!J$11</f>
        <v>1.71246912369995</v>
      </c>
      <c r="K39" s="21">
        <f>'1.8 Muutos_%'!K39-'1.8 Muutos_%'!K$11</f>
        <v>9.892366404212467</v>
      </c>
      <c r="L39" s="21">
        <f>'1.8 Muutos_%'!L39-'1.8 Muutos_%'!L$11</f>
        <v>-14.234980941301007</v>
      </c>
      <c r="M39" s="22">
        <f>'1.8 Muutos_%'!M39-'1.8 Muutos_%'!M$11</f>
        <v>5.728683975213415</v>
      </c>
      <c r="N39" s="20"/>
      <c r="O39" s="21">
        <f>'1.8 Muutos_%'!O39-'1.8 Muutos_%'!O$11</f>
        <v>6.13487251580745</v>
      </c>
      <c r="P39" s="21">
        <f>'1.8 Muutos_%'!P39-'1.8 Muutos_%'!P$11</f>
        <v>1.712469123699961</v>
      </c>
      <c r="Q39" s="21">
        <f>'1.8 Muutos_%'!Q39-'1.8 Muutos_%'!Q$11</f>
        <v>9.892366404212465</v>
      </c>
      <c r="R39" s="21">
        <f>'1.8 Muutos_%'!R39-'1.8 Muutos_%'!R$11</f>
        <v>-14.23498094130101</v>
      </c>
      <c r="S39" s="22">
        <f>'1.8 Muutos_%'!S39-'1.8 Muutos_%'!S$11</f>
        <v>5.728683975213416</v>
      </c>
      <c r="T39" s="20"/>
      <c r="U39" s="21">
        <f>'1.8 Muutos_%'!U39-'1.8 Muutos_%'!U$11</f>
        <v>-2.7334459736495766</v>
      </c>
      <c r="V39" s="21">
        <f>'1.8 Muutos_%'!V39-'1.8 Muutos_%'!V$11</f>
        <v>-3.8763286880638574</v>
      </c>
      <c r="W39" s="21">
        <f>'1.8 Muutos_%'!W39-'1.8 Muutos_%'!W$11</f>
        <v>2.5561792126676504</v>
      </c>
      <c r="X39" s="21">
        <f>'1.8 Muutos_%'!X39-'1.8 Muutos_%'!X$11</f>
        <v>-0.41888450153108836</v>
      </c>
      <c r="Y39" s="22">
        <f>'1.8 Muutos_%'!Y39-'1.8 Muutos_%'!Y$11</f>
        <v>0.14976577713736017</v>
      </c>
      <c r="Z39" s="20"/>
      <c r="AA39" s="21">
        <f>'1.8 Muutos_%'!AA39-'1.8 Muutos_%'!AA$11</f>
        <v>-0.9444802195570784</v>
      </c>
      <c r="AB39" s="21">
        <f>'1.8 Muutos_%'!AB39-'1.8 Muutos_%'!AB$11</f>
        <v>-0.7859361018340907</v>
      </c>
      <c r="AC39" s="21">
        <f>'1.8 Muutos_%'!AC39-'1.8 Muutos_%'!AC$11</f>
        <v>-0.4983526625239574</v>
      </c>
      <c r="AD39" s="21">
        <f>'1.8 Muutos_%'!AD39-'1.8 Muutos_%'!AD$11</f>
        <v>-0.27201892879030626</v>
      </c>
      <c r="AE39" s="22">
        <f>'1.8 Muutos_%'!AE39-'1.8 Muutos_%'!AE$11</f>
        <v>-0.3161092338547957</v>
      </c>
    </row>
    <row r="40" spans="1:31" s="2" customFormat="1" ht="12.75">
      <c r="A40" s="37" t="s">
        <v>108</v>
      </c>
      <c r="B40" s="38"/>
      <c r="C40" s="39">
        <f>'1.8 Muutos_%'!C40-'1.8 Muutos_%'!C$11</f>
        <v>2.4915909267583016</v>
      </c>
      <c r="D40" s="39">
        <f>'1.8 Muutos_%'!D40-'1.8 Muutos_%'!D$11</f>
        <v>-1.4660338165883364</v>
      </c>
      <c r="E40" s="39">
        <f>'1.8 Muutos_%'!E40-'1.8 Muutos_%'!E$11</f>
        <v>0.8327627963895656</v>
      </c>
      <c r="F40" s="39">
        <f>'1.8 Muutos_%'!F40-'1.8 Muutos_%'!F$11</f>
        <v>-0.9502006484339569</v>
      </c>
      <c r="G40" s="40">
        <f>'1.8 Muutos_%'!G40-'1.8 Muutos_%'!G$11</f>
        <v>0.4294139693979626</v>
      </c>
      <c r="H40" s="38"/>
      <c r="I40" s="39">
        <f>'1.8 Muutos_%'!I40-'1.8 Muutos_%'!I$11</f>
        <v>2.051658383307199</v>
      </c>
      <c r="J40" s="39">
        <f>'1.8 Muutos_%'!J40-'1.8 Muutos_%'!J$11</f>
        <v>-0.8035724677929967</v>
      </c>
      <c r="K40" s="39">
        <f>'1.8 Muutos_%'!K40-'1.8 Muutos_%'!K$11</f>
        <v>0.6242678434941711</v>
      </c>
      <c r="L40" s="39">
        <f>'1.8 Muutos_%'!L40-'1.8 Muutos_%'!L$11</f>
        <v>-0.4822172272521734</v>
      </c>
      <c r="M40" s="40">
        <f>'1.8 Muutos_%'!M40-'1.8 Muutos_%'!M$11</f>
        <v>0.15068595593482392</v>
      </c>
      <c r="N40" s="38"/>
      <c r="O40" s="39">
        <f>'1.8 Muutos_%'!O40-'1.8 Muutos_%'!O$11</f>
        <v>2.051658383307199</v>
      </c>
      <c r="P40" s="39">
        <f>'1.8 Muutos_%'!P40-'1.8 Muutos_%'!P$11</f>
        <v>-0.8035724677929872</v>
      </c>
      <c r="Q40" s="39">
        <f>'1.8 Muutos_%'!Q40-'1.8 Muutos_%'!Q$11</f>
        <v>0.6242678434941635</v>
      </c>
      <c r="R40" s="39">
        <f>'1.8 Muutos_%'!R40-'1.8 Muutos_%'!R$11</f>
        <v>-0.48221722725218275</v>
      </c>
      <c r="S40" s="40">
        <f>'1.8 Muutos_%'!S40-'1.8 Muutos_%'!S$11</f>
        <v>0.1506859559348328</v>
      </c>
      <c r="T40" s="38"/>
      <c r="U40" s="39">
        <f>'1.8 Muutos_%'!U40-'1.8 Muutos_%'!U$11</f>
        <v>-0.7896070720951528</v>
      </c>
      <c r="V40" s="39">
        <f>'1.8 Muutos_%'!V40-'1.8 Muutos_%'!V$11</f>
        <v>-0.6192874769439525</v>
      </c>
      <c r="W40" s="39">
        <f>'1.8 Muutos_%'!W40-'1.8 Muutos_%'!W$11</f>
        <v>1.373663890410858</v>
      </c>
      <c r="X40" s="39">
        <f>'1.8 Muutos_%'!X40-'1.8 Muutos_%'!X$11</f>
        <v>0.16818372028521822</v>
      </c>
      <c r="Y40" s="40">
        <f>'1.8 Muutos_%'!Y40-'1.8 Muutos_%'!Y$11</f>
        <v>0.5123004227658805</v>
      </c>
      <c r="Z40" s="38"/>
      <c r="AA40" s="39">
        <f>'1.8 Muutos_%'!AA40-'1.8 Muutos_%'!AA$11</f>
        <v>-0.14370467465615935</v>
      </c>
      <c r="AB40" s="39">
        <f>'1.8 Muutos_%'!AB40-'1.8 Muutos_%'!AB$11</f>
        <v>-0.08567120533534217</v>
      </c>
      <c r="AC40" s="39">
        <f>'1.8 Muutos_%'!AC40-'1.8 Muutos_%'!AC$11</f>
        <v>-0.01901419278870814</v>
      </c>
      <c r="AD40" s="39">
        <f>'1.8 Muutos_%'!AD40-'1.8 Muutos_%'!AD$11</f>
        <v>0.04166356592831494</v>
      </c>
      <c r="AE40" s="40">
        <f>'1.8 Muutos_%'!AE40-'1.8 Muutos_%'!AE$11</f>
        <v>-0.002539678526320477</v>
      </c>
    </row>
    <row r="41" spans="1:31" s="2" customFormat="1" ht="12.75">
      <c r="A41" s="3" t="s">
        <v>34</v>
      </c>
      <c r="B41" s="24"/>
      <c r="C41" s="25">
        <f>'1.8 Muutos_%'!C41-'1.8 Muutos_%'!C$11</f>
        <v>4.383541261744631</v>
      </c>
      <c r="D41" s="25">
        <f>'1.8 Muutos_%'!D41-'1.8 Muutos_%'!D$11</f>
        <v>-1.7402917070198878</v>
      </c>
      <c r="E41" s="25">
        <f>'1.8 Muutos_%'!E41-'1.8 Muutos_%'!E$11</f>
        <v>-2.0472066803386157</v>
      </c>
      <c r="F41" s="25">
        <f>'1.8 Muutos_%'!F41-'1.8 Muutos_%'!F$11</f>
        <v>-4.672038228919722</v>
      </c>
      <c r="G41" s="26">
        <f>'1.8 Muutos_%'!G41-'1.8 Muutos_%'!G$11</f>
        <v>0.500306503089289</v>
      </c>
      <c r="H41" s="24"/>
      <c r="I41" s="25">
        <f>'1.8 Muutos_%'!I41-'1.8 Muutos_%'!I$11</f>
        <v>2.699822016597823</v>
      </c>
      <c r="J41" s="25">
        <f>'1.8 Muutos_%'!J41-'1.8 Muutos_%'!J$11</f>
        <v>-0.6897051298958391</v>
      </c>
      <c r="K41" s="25">
        <f>'1.8 Muutos_%'!K41-'1.8 Muutos_%'!K$11</f>
        <v>-3.0391412432810547</v>
      </c>
      <c r="L41" s="25">
        <f>'1.8 Muutos_%'!L41-'1.8 Muutos_%'!L$11</f>
        <v>-3.301528795690894</v>
      </c>
      <c r="M41" s="26">
        <f>'1.8 Muutos_%'!M41-'1.8 Muutos_%'!M$11</f>
        <v>-0.6568062000727903</v>
      </c>
      <c r="N41" s="24"/>
      <c r="O41" s="25">
        <f>'1.8 Muutos_%'!O41-'1.8 Muutos_%'!O$11</f>
        <v>2.699822016597823</v>
      </c>
      <c r="P41" s="25">
        <f>'1.8 Muutos_%'!P41-'1.8 Muutos_%'!P$11</f>
        <v>-0.6897051298958313</v>
      </c>
      <c r="Q41" s="25">
        <f>'1.8 Muutos_%'!Q41-'1.8 Muutos_%'!Q$11</f>
        <v>-3.039141243281062</v>
      </c>
      <c r="R41" s="25">
        <f>'1.8 Muutos_%'!R41-'1.8 Muutos_%'!R$11</f>
        <v>-3.301528795690902</v>
      </c>
      <c r="S41" s="26">
        <f>'1.8 Muutos_%'!S41-'1.8 Muutos_%'!S$11</f>
        <v>-0.6568062000727917</v>
      </c>
      <c r="T41" s="24"/>
      <c r="U41" s="25">
        <f>'1.8 Muutos_%'!U41-'1.8 Muutos_%'!U$11</f>
        <v>-0.33488641873297875</v>
      </c>
      <c r="V41" s="25">
        <f>'1.8 Muutos_%'!V41-'1.8 Muutos_%'!V$11</f>
        <v>-0.7382992192347322</v>
      </c>
      <c r="W41" s="25">
        <f>'1.8 Muutos_%'!W41-'1.8 Muutos_%'!W$11</f>
        <v>-0.14057749666325448</v>
      </c>
      <c r="X41" s="25">
        <f>'1.8 Muutos_%'!X41-'1.8 Muutos_%'!X$11</f>
        <v>-2.172710368082046</v>
      </c>
      <c r="Y41" s="26">
        <f>'1.8 Muutos_%'!Y41-'1.8 Muutos_%'!Y$11</f>
        <v>-0.09106562381603411</v>
      </c>
      <c r="Z41" s="24"/>
      <c r="AA41" s="25">
        <f>'1.8 Muutos_%'!AA41-'1.8 Muutos_%'!AA$11</f>
        <v>-0.8511848637240973</v>
      </c>
      <c r="AB41" s="25">
        <f>'1.8 Muutos_%'!AB41-'1.8 Muutos_%'!AB$11</f>
        <v>-0.6966241667191223</v>
      </c>
      <c r="AC41" s="25">
        <f>'1.8 Muutos_%'!AC41-'1.8 Muutos_%'!AC$11</f>
        <v>-0.5460841014945401</v>
      </c>
      <c r="AD41" s="25">
        <f>'1.8 Muutos_%'!AD41-'1.8 Muutos_%'!AD$11</f>
        <v>-0.5279465867005394</v>
      </c>
      <c r="AE41" s="26">
        <f>'1.8 Muutos_%'!AE41-'1.8 Muutos_%'!AE$11</f>
        <v>-0.6157196098724643</v>
      </c>
    </row>
    <row r="42" spans="1:31" ht="12.75">
      <c r="A42" s="1" t="s">
        <v>35</v>
      </c>
      <c r="B42" s="20"/>
      <c r="C42" s="21">
        <f>'1.8 Muutos_%'!C42-'1.8 Muutos_%'!C$11</f>
        <v>5.945038039610089</v>
      </c>
      <c r="D42" s="21">
        <f>'1.8 Muutos_%'!D42-'1.8 Muutos_%'!D$11</f>
        <v>2.819457266733947</v>
      </c>
      <c r="E42" s="21">
        <f>'1.8 Muutos_%'!E42-'1.8 Muutos_%'!E$11</f>
        <v>-4.902054546653089</v>
      </c>
      <c r="F42" s="21">
        <f>'1.8 Muutos_%'!F42-'1.8 Muutos_%'!F$11</f>
        <v>-7.578681313100397</v>
      </c>
      <c r="G42" s="22">
        <f>'1.8 Muutos_%'!G42-'1.8 Muutos_%'!G$11</f>
        <v>0.8226105793046945</v>
      </c>
      <c r="H42" s="20"/>
      <c r="I42" s="21">
        <f>'1.8 Muutos_%'!I42-'1.8 Muutos_%'!I$11</f>
        <v>3.640119774422902</v>
      </c>
      <c r="J42" s="21">
        <f>'1.8 Muutos_%'!J42-'1.8 Muutos_%'!J$11</f>
        <v>5.579421709491205</v>
      </c>
      <c r="K42" s="21">
        <f>'1.8 Muutos_%'!K42-'1.8 Muutos_%'!K$11</f>
        <v>-3.7747175115043623</v>
      </c>
      <c r="L42" s="21">
        <f>'1.8 Muutos_%'!L42-'1.8 Muutos_%'!L$11</f>
        <v>-7.072647364002394</v>
      </c>
      <c r="M42" s="22">
        <f>'1.8 Muutos_%'!M42-'1.8 Muutos_%'!M$11</f>
        <v>1.3559521795733191</v>
      </c>
      <c r="N42" s="20"/>
      <c r="O42" s="21">
        <f>'1.8 Muutos_%'!O42-'1.8 Muutos_%'!O$11</f>
        <v>3.640119774422902</v>
      </c>
      <c r="P42" s="21">
        <f>'1.8 Muutos_%'!P42-'1.8 Muutos_%'!P$11</f>
        <v>5.579421709491221</v>
      </c>
      <c r="Q42" s="21">
        <f>'1.8 Muutos_%'!Q42-'1.8 Muutos_%'!Q$11</f>
        <v>-3.7747175115043627</v>
      </c>
      <c r="R42" s="21">
        <f>'1.8 Muutos_%'!R42-'1.8 Muutos_%'!R$11</f>
        <v>-7.0726473640024</v>
      </c>
      <c r="S42" s="22">
        <f>'1.8 Muutos_%'!S42-'1.8 Muutos_%'!S$11</f>
        <v>1.3559521795733214</v>
      </c>
      <c r="T42" s="20"/>
      <c r="U42" s="21">
        <f>'1.8 Muutos_%'!U42-'1.8 Muutos_%'!U$11</f>
        <v>-1.066006276017768</v>
      </c>
      <c r="V42" s="21">
        <f>'1.8 Muutos_%'!V42-'1.8 Muutos_%'!V$11</f>
        <v>0.9514985109721885</v>
      </c>
      <c r="W42" s="21">
        <f>'1.8 Muutos_%'!W42-'1.8 Muutos_%'!W$11</f>
        <v>0.30321672276353295</v>
      </c>
      <c r="X42" s="21">
        <f>'1.8 Muutos_%'!X42-'1.8 Muutos_%'!X$11</f>
        <v>-0.2573098220770288</v>
      </c>
      <c r="Y42" s="22">
        <f>'1.8 Muutos_%'!Y42-'1.8 Muutos_%'!Y$11</f>
        <v>0.4928935155089569</v>
      </c>
      <c r="Z42" s="20"/>
      <c r="AA42" s="21">
        <f>'1.8 Muutos_%'!AA42-'1.8 Muutos_%'!AA$11</f>
        <v>-1.067551718503113</v>
      </c>
      <c r="AB42" s="21">
        <f>'1.8 Muutos_%'!AB42-'1.8 Muutos_%'!AB$11</f>
        <v>-0.7025621428528284</v>
      </c>
      <c r="AC42" s="21">
        <f>'1.8 Muutos_%'!AC42-'1.8 Muutos_%'!AC$11</f>
        <v>-0.5426791137131048</v>
      </c>
      <c r="AD42" s="21">
        <f>'1.8 Muutos_%'!AD42-'1.8 Muutos_%'!AD$11</f>
        <v>-0.6173627403127031</v>
      </c>
      <c r="AE42" s="22">
        <f>'1.8 Muutos_%'!AE42-'1.8 Muutos_%'!AE$11</f>
        <v>-0.46608783168825463</v>
      </c>
    </row>
    <row r="43" spans="1:31" ht="12.75">
      <c r="A43" s="1" t="s">
        <v>36</v>
      </c>
      <c r="B43" s="20"/>
      <c r="C43" s="21">
        <f>'1.8 Muutos_%'!C43-'1.8 Muutos_%'!C$11</f>
        <v>3.5714887752974898</v>
      </c>
      <c r="D43" s="21">
        <f>'1.8 Muutos_%'!D43-'1.8 Muutos_%'!D$11</f>
        <v>-4.35177922790238</v>
      </c>
      <c r="E43" s="21">
        <f>'1.8 Muutos_%'!E43-'1.8 Muutos_%'!E$11</f>
        <v>-0.6113986488659429</v>
      </c>
      <c r="F43" s="21">
        <f>'1.8 Muutos_%'!F43-'1.8 Muutos_%'!F$11</f>
        <v>-3.735380642709523</v>
      </c>
      <c r="G43" s="22">
        <f>'1.8 Muutos_%'!G43-'1.8 Muutos_%'!G$11</f>
        <v>0.8125477031990638</v>
      </c>
      <c r="H43" s="20"/>
      <c r="I43" s="21">
        <f>'1.8 Muutos_%'!I43-'1.8 Muutos_%'!I$11</f>
        <v>2.1727630531233446</v>
      </c>
      <c r="J43" s="21">
        <f>'1.8 Muutos_%'!J43-'1.8 Muutos_%'!J$11</f>
        <v>-4.028142553464189</v>
      </c>
      <c r="K43" s="21">
        <f>'1.8 Muutos_%'!K43-'1.8 Muutos_%'!K$11</f>
        <v>-2.869242858224787</v>
      </c>
      <c r="L43" s="21">
        <f>'1.8 Muutos_%'!L43-'1.8 Muutos_%'!L$11</f>
        <v>-1.5577091763705413</v>
      </c>
      <c r="M43" s="22">
        <f>'1.8 Muutos_%'!M43-'1.8 Muutos_%'!M$11</f>
        <v>-1.5810742745093624</v>
      </c>
      <c r="N43" s="20"/>
      <c r="O43" s="21">
        <f>'1.8 Muutos_%'!O43-'1.8 Muutos_%'!O$11</f>
        <v>2.1727630531233446</v>
      </c>
      <c r="P43" s="21">
        <f>'1.8 Muutos_%'!P43-'1.8 Muutos_%'!P$11</f>
        <v>-4.028142553464183</v>
      </c>
      <c r="Q43" s="21">
        <f>'1.8 Muutos_%'!Q43-'1.8 Muutos_%'!Q$11</f>
        <v>-2.869242858224803</v>
      </c>
      <c r="R43" s="21">
        <f>'1.8 Muutos_%'!R43-'1.8 Muutos_%'!R$11</f>
        <v>-1.5577091763705462</v>
      </c>
      <c r="S43" s="22">
        <f>'1.8 Muutos_%'!S43-'1.8 Muutos_%'!S$11</f>
        <v>-1.5810742745093644</v>
      </c>
      <c r="T43" s="20"/>
      <c r="U43" s="21">
        <f>'1.8 Muutos_%'!U43-'1.8 Muutos_%'!U$11</f>
        <v>0.32603345298842523</v>
      </c>
      <c r="V43" s="21">
        <f>'1.8 Muutos_%'!V43-'1.8 Muutos_%'!V$11</f>
        <v>-0.6406620424445683</v>
      </c>
      <c r="W43" s="21">
        <f>'1.8 Muutos_%'!W43-'1.8 Muutos_%'!W$11</f>
        <v>-0.4040142786809079</v>
      </c>
      <c r="X43" s="21">
        <f>'1.8 Muutos_%'!X43-'1.8 Muutos_%'!X$11</f>
        <v>-3.9912728001342153</v>
      </c>
      <c r="Y43" s="22">
        <f>'1.8 Muutos_%'!Y43-'1.8 Muutos_%'!Y$11</f>
        <v>-0.05699503796389127</v>
      </c>
      <c r="Z43" s="20"/>
      <c r="AA43" s="21">
        <f>'1.8 Muutos_%'!AA43-'1.8 Muutos_%'!AA$11</f>
        <v>-0.6598374165943737</v>
      </c>
      <c r="AB43" s="21">
        <f>'1.8 Muutos_%'!AB43-'1.8 Muutos_%'!AB$11</f>
        <v>-0.5989907604519202</v>
      </c>
      <c r="AC43" s="21">
        <f>'1.8 Muutos_%'!AC43-'1.8 Muutos_%'!AC$11</f>
        <v>-0.4192200412133529</v>
      </c>
      <c r="AD43" s="21">
        <f>'1.8 Muutos_%'!AD43-'1.8 Muutos_%'!AD$11</f>
        <v>-0.3455915721113207</v>
      </c>
      <c r="AE43" s="22">
        <f>'1.8 Muutos_%'!AE43-'1.8 Muutos_%'!AE$11</f>
        <v>-0.5470476502848884</v>
      </c>
    </row>
    <row r="44" spans="1:31" ht="12.75">
      <c r="A44" s="1" t="s">
        <v>37</v>
      </c>
      <c r="B44" s="20"/>
      <c r="C44" s="21">
        <f>'1.8 Muutos_%'!C44-'1.8 Muutos_%'!C$11</f>
        <v>3.5806643420664583</v>
      </c>
      <c r="D44" s="21">
        <f>'1.8 Muutos_%'!D44-'1.8 Muutos_%'!D$11</f>
        <v>-2.9563246659799827</v>
      </c>
      <c r="E44" s="21">
        <f>'1.8 Muutos_%'!E44-'1.8 Muutos_%'!E$11</f>
        <v>0.9340014548865714</v>
      </c>
      <c r="F44" s="21">
        <f>'1.8 Muutos_%'!F44-'1.8 Muutos_%'!F$11</f>
        <v>1.357603822461452</v>
      </c>
      <c r="G44" s="22">
        <f>'1.8 Muutos_%'!G44-'1.8 Muutos_%'!G$11</f>
        <v>-2.779127141697554</v>
      </c>
      <c r="H44" s="20"/>
      <c r="I44" s="21">
        <f>'1.8 Muutos_%'!I44-'1.8 Muutos_%'!I$11</f>
        <v>2.500674376865385</v>
      </c>
      <c r="J44" s="21">
        <f>'1.8 Muutos_%'!J44-'1.8 Muutos_%'!J$11</f>
        <v>-4.146920125659839</v>
      </c>
      <c r="K44" s="21">
        <f>'1.8 Muutos_%'!K44-'1.8 Muutos_%'!K$11</f>
        <v>-0.9257646904903215</v>
      </c>
      <c r="L44" s="21">
        <f>'1.8 Muutos_%'!L44-'1.8 Muutos_%'!L$11</f>
        <v>0.9273177971136155</v>
      </c>
      <c r="M44" s="22">
        <f>'1.8 Muutos_%'!M44-'1.8 Muutos_%'!M$11</f>
        <v>-2.5158057738817083</v>
      </c>
      <c r="N44" s="20"/>
      <c r="O44" s="21">
        <f>'1.8 Muutos_%'!O44-'1.8 Muutos_%'!O$11</f>
        <v>2.500674376865385</v>
      </c>
      <c r="P44" s="21">
        <f>'1.8 Muutos_%'!P44-'1.8 Muutos_%'!P$11</f>
        <v>-4.146920125659831</v>
      </c>
      <c r="Q44" s="21">
        <f>'1.8 Muutos_%'!Q44-'1.8 Muutos_%'!Q$11</f>
        <v>-0.9257646904903345</v>
      </c>
      <c r="R44" s="21">
        <f>'1.8 Muutos_%'!R44-'1.8 Muutos_%'!R$11</f>
        <v>0.9273177971136035</v>
      </c>
      <c r="S44" s="22">
        <f>'1.8 Muutos_%'!S44-'1.8 Muutos_%'!S$11</f>
        <v>-2.5158057738817012</v>
      </c>
      <c r="T44" s="20"/>
      <c r="U44" s="21">
        <f>'1.8 Muutos_%'!U44-'1.8 Muutos_%'!U$11</f>
        <v>-1.567415979059492</v>
      </c>
      <c r="V44" s="21">
        <f>'1.8 Muutos_%'!V44-'1.8 Muutos_%'!V$11</f>
        <v>-5.550278601499505</v>
      </c>
      <c r="W44" s="21">
        <f>'1.8 Muutos_%'!W44-'1.8 Muutos_%'!W$11</f>
        <v>-0.03431018062600544</v>
      </c>
      <c r="X44" s="21">
        <f>'1.8 Muutos_%'!X44-'1.8 Muutos_%'!X$11</f>
        <v>1.6628691032632086</v>
      </c>
      <c r="Y44" s="22">
        <f>'1.8 Muutos_%'!Y44-'1.8 Muutos_%'!Y$11</f>
        <v>-1.8304560792866444</v>
      </c>
      <c r="Z44" s="20"/>
      <c r="AA44" s="21">
        <f>'1.8 Muutos_%'!AA44-'1.8 Muutos_%'!AA$11</f>
        <v>-1.311293030653975</v>
      </c>
      <c r="AB44" s="21">
        <f>'1.8 Muutos_%'!AB44-'1.8 Muutos_%'!AB$11</f>
        <v>-1.1997687475558623</v>
      </c>
      <c r="AC44" s="21">
        <f>'1.8 Muutos_%'!AC44-'1.8 Muutos_%'!AC$11</f>
        <v>-1.237890420176144</v>
      </c>
      <c r="AD44" s="21">
        <f>'1.8 Muutos_%'!AD44-'1.8 Muutos_%'!AD$11</f>
        <v>-1.2845122169870637</v>
      </c>
      <c r="AE44" s="22">
        <f>'1.8 Muutos_%'!AE44-'1.8 Muutos_%'!AE$11</f>
        <v>-1.3861394588960294</v>
      </c>
    </row>
    <row r="45" spans="1:31" s="2" customFormat="1" ht="12.75">
      <c r="A45" s="3" t="s">
        <v>38</v>
      </c>
      <c r="B45" s="24"/>
      <c r="C45" s="25">
        <f>'1.8 Muutos_%'!C45-'1.8 Muutos_%'!C$11</f>
        <v>5.168522801750977</v>
      </c>
      <c r="D45" s="25">
        <f>'1.8 Muutos_%'!D45-'1.8 Muutos_%'!D$11</f>
        <v>0.04114765024987177</v>
      </c>
      <c r="E45" s="25">
        <f>'1.8 Muutos_%'!E45-'1.8 Muutos_%'!E$11</f>
        <v>1.4572099033678527</v>
      </c>
      <c r="F45" s="25">
        <f>'1.8 Muutos_%'!F45-'1.8 Muutos_%'!F$11</f>
        <v>0.9329703575389905</v>
      </c>
      <c r="G45" s="26">
        <f>'1.8 Muutos_%'!G45-'1.8 Muutos_%'!G$11</f>
        <v>0.6025882816992572</v>
      </c>
      <c r="H45" s="24"/>
      <c r="I45" s="25">
        <f>'1.8 Muutos_%'!I45-'1.8 Muutos_%'!I$11</f>
        <v>5.5111101641018045</v>
      </c>
      <c r="J45" s="25">
        <f>'1.8 Muutos_%'!J45-'1.8 Muutos_%'!J$11</f>
        <v>0.4959105773535526</v>
      </c>
      <c r="K45" s="25">
        <f>'1.8 Muutos_%'!K45-'1.8 Muutos_%'!K$11</f>
        <v>2.1658416621633316</v>
      </c>
      <c r="L45" s="25">
        <f>'1.8 Muutos_%'!L45-'1.8 Muutos_%'!L$11</f>
        <v>1.3144402019771437</v>
      </c>
      <c r="M45" s="26">
        <f>'1.8 Muutos_%'!M45-'1.8 Muutos_%'!M$11</f>
        <v>0.9794737611364308</v>
      </c>
      <c r="N45" s="24"/>
      <c r="O45" s="25">
        <f>'1.8 Muutos_%'!O45-'1.8 Muutos_%'!O$11</f>
        <v>5.5111101641018045</v>
      </c>
      <c r="P45" s="25">
        <f>'1.8 Muutos_%'!P45-'1.8 Muutos_%'!P$11</f>
        <v>0.49591057735356614</v>
      </c>
      <c r="Q45" s="25">
        <f>'1.8 Muutos_%'!Q45-'1.8 Muutos_%'!Q$11</f>
        <v>2.1658416621633165</v>
      </c>
      <c r="R45" s="25">
        <f>'1.8 Muutos_%'!R45-'1.8 Muutos_%'!R$11</f>
        <v>1.3144402019771317</v>
      </c>
      <c r="S45" s="26">
        <f>'1.8 Muutos_%'!S45-'1.8 Muutos_%'!S$11</f>
        <v>0.9794737611364357</v>
      </c>
      <c r="T45" s="24"/>
      <c r="U45" s="25">
        <f>'1.8 Muutos_%'!U45-'1.8 Muutos_%'!U$11</f>
        <v>-0.03386444775495967</v>
      </c>
      <c r="V45" s="25">
        <f>'1.8 Muutos_%'!V45-'1.8 Muutos_%'!V$11</f>
        <v>-0.3922477469801976</v>
      </c>
      <c r="W45" s="25">
        <f>'1.8 Muutos_%'!W45-'1.8 Muutos_%'!W$11</f>
        <v>2.545641060056209</v>
      </c>
      <c r="X45" s="25">
        <f>'1.8 Muutos_%'!X45-'1.8 Muutos_%'!X$11</f>
        <v>1.9028269012726378</v>
      </c>
      <c r="Y45" s="26">
        <f>'1.8 Muutos_%'!Y45-'1.8 Muutos_%'!Y$11</f>
        <v>1.2284328152261825</v>
      </c>
      <c r="Z45" s="24"/>
      <c r="AA45" s="25">
        <f>'1.8 Muutos_%'!AA45-'1.8 Muutos_%'!AA$11</f>
        <v>0.48678858760554133</v>
      </c>
      <c r="AB45" s="25">
        <f>'1.8 Muutos_%'!AB45-'1.8 Muutos_%'!AB$11</f>
        <v>0.5085452434071714</v>
      </c>
      <c r="AC45" s="25">
        <f>'1.8 Muutos_%'!AC45-'1.8 Muutos_%'!AC$11</f>
        <v>0.47058887985663667</v>
      </c>
      <c r="AD45" s="25">
        <f>'1.8 Muutos_%'!AD45-'1.8 Muutos_%'!AD$11</f>
        <v>0.5131418197321105</v>
      </c>
      <c r="AE45" s="26">
        <f>'1.8 Muutos_%'!AE45-'1.8 Muutos_%'!AE$11</f>
        <v>0.5336538408599301</v>
      </c>
    </row>
    <row r="46" spans="1:31" ht="12.75">
      <c r="A46" s="1" t="s">
        <v>39</v>
      </c>
      <c r="B46" s="20"/>
      <c r="C46" s="21">
        <f>'1.8 Muutos_%'!C46-'1.8 Muutos_%'!C$11</f>
        <v>-6.865900393216972</v>
      </c>
      <c r="D46" s="21">
        <f>'1.8 Muutos_%'!D46-'1.8 Muutos_%'!D$11</f>
        <v>9.321612065306674</v>
      </c>
      <c r="E46" s="21">
        <f>'1.8 Muutos_%'!E46-'1.8 Muutos_%'!E$11</f>
        <v>-1.9353772344905618</v>
      </c>
      <c r="F46" s="21">
        <f>'1.8 Muutos_%'!F46-'1.8 Muutos_%'!F$11</f>
        <v>-3.65154683421045</v>
      </c>
      <c r="G46" s="22">
        <f>'1.8 Muutos_%'!G46-'1.8 Muutos_%'!G$11</f>
        <v>-4.4491761736498106</v>
      </c>
      <c r="H46" s="20"/>
      <c r="I46" s="21">
        <f>'1.8 Muutos_%'!I46-'1.8 Muutos_%'!I$11</f>
        <v>-6.63985761443701</v>
      </c>
      <c r="J46" s="21">
        <f>'1.8 Muutos_%'!J46-'1.8 Muutos_%'!J$11</f>
        <v>10.926443781056285</v>
      </c>
      <c r="K46" s="21">
        <f>'1.8 Muutos_%'!K46-'1.8 Muutos_%'!K$11</f>
        <v>-0.4689298749013151</v>
      </c>
      <c r="L46" s="21">
        <f>'1.8 Muutos_%'!L46-'1.8 Muutos_%'!L$11</f>
        <v>-3.0545965665071297</v>
      </c>
      <c r="M46" s="22">
        <f>'1.8 Muutos_%'!M46-'1.8 Muutos_%'!M$11</f>
        <v>-4.596064117460908</v>
      </c>
      <c r="N46" s="20"/>
      <c r="O46" s="21">
        <f>'1.8 Muutos_%'!O46-'1.8 Muutos_%'!O$11</f>
        <v>-6.63985761443701</v>
      </c>
      <c r="P46" s="21">
        <f>'1.8 Muutos_%'!P46-'1.8 Muutos_%'!P$11</f>
        <v>10.9264437810563</v>
      </c>
      <c r="Q46" s="21">
        <f>'1.8 Muutos_%'!Q46-'1.8 Muutos_%'!Q$11</f>
        <v>-0.46892987490131954</v>
      </c>
      <c r="R46" s="21">
        <f>'1.8 Muutos_%'!R46-'1.8 Muutos_%'!R$11</f>
        <v>-3.0545965665071324</v>
      </c>
      <c r="S46" s="22">
        <f>'1.8 Muutos_%'!S46-'1.8 Muutos_%'!S$11</f>
        <v>-4.596064117460901</v>
      </c>
      <c r="T46" s="20"/>
      <c r="U46" s="21">
        <f>'1.8 Muutos_%'!U46-'1.8 Muutos_%'!U$11</f>
        <v>-3.9417132207308603</v>
      </c>
      <c r="V46" s="21">
        <f>'1.8 Muutos_%'!V46-'1.8 Muutos_%'!V$11</f>
        <v>-1.5432012745431731</v>
      </c>
      <c r="W46" s="21">
        <f>'1.8 Muutos_%'!W46-'1.8 Muutos_%'!W$11</f>
        <v>-2.107803036692722</v>
      </c>
      <c r="X46" s="21">
        <f>'1.8 Muutos_%'!X46-'1.8 Muutos_%'!X$11</f>
        <v>-3.9098911118449076</v>
      </c>
      <c r="Y46" s="22">
        <f>'1.8 Muutos_%'!Y46-'1.8 Muutos_%'!Y$11</f>
        <v>-3.9679654919198653</v>
      </c>
      <c r="Z46" s="20"/>
      <c r="AA46" s="21">
        <f>'1.8 Muutos_%'!AA46-'1.8 Muutos_%'!AA$11</f>
        <v>-0.7238006764738959</v>
      </c>
      <c r="AB46" s="21">
        <f>'1.8 Muutos_%'!AB46-'1.8 Muutos_%'!AB$11</f>
        <v>-0.6268902318070056</v>
      </c>
      <c r="AC46" s="21">
        <f>'1.8 Muutos_%'!AC46-'1.8 Muutos_%'!AC$11</f>
        <v>-0.5973752386281972</v>
      </c>
      <c r="AD46" s="21">
        <f>'1.8 Muutos_%'!AD46-'1.8 Muutos_%'!AD$11</f>
        <v>-0.327998163807618</v>
      </c>
      <c r="AE46" s="22">
        <f>'1.8 Muutos_%'!AE46-'1.8 Muutos_%'!AE$11</f>
        <v>-0.44440743519834075</v>
      </c>
    </row>
    <row r="47" spans="1:31" ht="12.75">
      <c r="A47" s="1" t="s">
        <v>40</v>
      </c>
      <c r="B47" s="20"/>
      <c r="C47" s="21">
        <f>'1.8 Muutos_%'!C47-'1.8 Muutos_%'!C$11</f>
        <v>-2.4470434375140244</v>
      </c>
      <c r="D47" s="21">
        <f>'1.8 Muutos_%'!D47-'1.8 Muutos_%'!D$11</f>
        <v>6.362460670366664</v>
      </c>
      <c r="E47" s="21">
        <f>'1.8 Muutos_%'!E47-'1.8 Muutos_%'!E$11</f>
        <v>3.0562151008337564</v>
      </c>
      <c r="F47" s="21">
        <f>'1.8 Muutos_%'!F47-'1.8 Muutos_%'!F$11</f>
        <v>1.6001948308654041</v>
      </c>
      <c r="G47" s="22">
        <f>'1.8 Muutos_%'!G47-'1.8 Muutos_%'!G$11</f>
        <v>-3.463334062369773</v>
      </c>
      <c r="H47" s="20"/>
      <c r="I47" s="21">
        <f>'1.8 Muutos_%'!I47-'1.8 Muutos_%'!I$11</f>
        <v>-3.8603398874248027</v>
      </c>
      <c r="J47" s="21">
        <f>'1.8 Muutos_%'!J47-'1.8 Muutos_%'!J$11</f>
        <v>5.559195818409218</v>
      </c>
      <c r="K47" s="21">
        <f>'1.8 Muutos_%'!K47-'1.8 Muutos_%'!K$11</f>
        <v>0.8108619324546007</v>
      </c>
      <c r="L47" s="21">
        <f>'1.8 Muutos_%'!L47-'1.8 Muutos_%'!L$11</f>
        <v>0.9049775043426225</v>
      </c>
      <c r="M47" s="22">
        <f>'1.8 Muutos_%'!M47-'1.8 Muutos_%'!M$11</f>
        <v>-3.822015052644824</v>
      </c>
      <c r="N47" s="20"/>
      <c r="O47" s="21">
        <f>'1.8 Muutos_%'!O47-'1.8 Muutos_%'!O$11</f>
        <v>-3.8603398874248027</v>
      </c>
      <c r="P47" s="21">
        <f>'1.8 Muutos_%'!P47-'1.8 Muutos_%'!P$11</f>
        <v>5.5591958184092345</v>
      </c>
      <c r="Q47" s="21">
        <f>'1.8 Muutos_%'!Q47-'1.8 Muutos_%'!Q$11</f>
        <v>0.8108619324545856</v>
      </c>
      <c r="R47" s="21">
        <f>'1.8 Muutos_%'!R47-'1.8 Muutos_%'!R$11</f>
        <v>0.9049775043426131</v>
      </c>
      <c r="S47" s="22">
        <f>'1.8 Muutos_%'!S47-'1.8 Muutos_%'!S$11</f>
        <v>-3.8220150526448213</v>
      </c>
      <c r="T47" s="20"/>
      <c r="U47" s="21">
        <f>'1.8 Muutos_%'!U47-'1.8 Muutos_%'!U$11</f>
        <v>-2.740558038577835</v>
      </c>
      <c r="V47" s="21">
        <f>'1.8 Muutos_%'!V47-'1.8 Muutos_%'!V$11</f>
        <v>-5.363429905059848</v>
      </c>
      <c r="W47" s="21">
        <f>'1.8 Muutos_%'!W47-'1.8 Muutos_%'!W$11</f>
        <v>4.1662650688998415</v>
      </c>
      <c r="X47" s="21">
        <f>'1.8 Muutos_%'!X47-'1.8 Muutos_%'!X$11</f>
        <v>3.5975764271537383</v>
      </c>
      <c r="Y47" s="22">
        <f>'1.8 Muutos_%'!Y47-'1.8 Muutos_%'!Y$11</f>
        <v>-3.134272063428189</v>
      </c>
      <c r="Z47" s="20"/>
      <c r="AA47" s="21">
        <f>'1.8 Muutos_%'!AA47-'1.8 Muutos_%'!AA$11</f>
        <v>-0.33714333827819276</v>
      </c>
      <c r="AB47" s="21">
        <f>'1.8 Muutos_%'!AB47-'1.8 Muutos_%'!AB$11</f>
        <v>-0.6027109406186002</v>
      </c>
      <c r="AC47" s="21">
        <f>'1.8 Muutos_%'!AC47-'1.8 Muutos_%'!AC$11</f>
        <v>0.06463862506270371</v>
      </c>
      <c r="AD47" s="21">
        <f>'1.8 Muutos_%'!AD47-'1.8 Muutos_%'!AD$11</f>
        <v>0.34604985182280873</v>
      </c>
      <c r="AE47" s="22">
        <f>'1.8 Muutos_%'!AE47-'1.8 Muutos_%'!AE$11</f>
        <v>0.884357766397009</v>
      </c>
    </row>
    <row r="48" spans="1:31" ht="12.75">
      <c r="A48" s="1" t="s">
        <v>41</v>
      </c>
      <c r="B48" s="20"/>
      <c r="C48" s="21">
        <f>'1.8 Muutos_%'!C48-'1.8 Muutos_%'!C$11</f>
        <v>23.988200285605725</v>
      </c>
      <c r="D48" s="21">
        <f>'1.8 Muutos_%'!D48-'1.8 Muutos_%'!D$11</f>
        <v>-3.20543952040351</v>
      </c>
      <c r="E48" s="21">
        <f>'1.8 Muutos_%'!E48-'1.8 Muutos_%'!E$11</f>
        <v>-5.557574487660535</v>
      </c>
      <c r="F48" s="21">
        <f>'1.8 Muutos_%'!F48-'1.8 Muutos_%'!F$11</f>
        <v>3.2695041688931514</v>
      </c>
      <c r="G48" s="22">
        <f>'1.8 Muutos_%'!G48-'1.8 Muutos_%'!G$11</f>
        <v>-5.801246523609864</v>
      </c>
      <c r="H48" s="20"/>
      <c r="I48" s="21">
        <f>'1.8 Muutos_%'!I48-'1.8 Muutos_%'!I$11</f>
        <v>22.54425124450041</v>
      </c>
      <c r="J48" s="21">
        <f>'1.8 Muutos_%'!J48-'1.8 Muutos_%'!J$11</f>
        <v>1.3847187454169705</v>
      </c>
      <c r="K48" s="21">
        <f>'1.8 Muutos_%'!K48-'1.8 Muutos_%'!K$11</f>
        <v>-3.2203479896905183</v>
      </c>
      <c r="L48" s="21">
        <f>'1.8 Muutos_%'!L48-'1.8 Muutos_%'!L$11</f>
        <v>4.32039529264097</v>
      </c>
      <c r="M48" s="22">
        <f>'1.8 Muutos_%'!M48-'1.8 Muutos_%'!M$11</f>
        <v>-5.860342600299479</v>
      </c>
      <c r="N48" s="20"/>
      <c r="O48" s="21">
        <f>'1.8 Muutos_%'!O48-'1.8 Muutos_%'!O$11</f>
        <v>22.54425124450041</v>
      </c>
      <c r="P48" s="21">
        <f>'1.8 Muutos_%'!P48-'1.8 Muutos_%'!P$11</f>
        <v>1.384718745416981</v>
      </c>
      <c r="Q48" s="21">
        <f>'1.8 Muutos_%'!Q48-'1.8 Muutos_%'!Q$11</f>
        <v>-3.2203479896905254</v>
      </c>
      <c r="R48" s="21">
        <f>'1.8 Muutos_%'!R48-'1.8 Muutos_%'!R$11</f>
        <v>4.320395292640967</v>
      </c>
      <c r="S48" s="22">
        <f>'1.8 Muutos_%'!S48-'1.8 Muutos_%'!S$11</f>
        <v>-5.860342600299482</v>
      </c>
      <c r="T48" s="20"/>
      <c r="U48" s="21">
        <f>'1.8 Muutos_%'!U48-'1.8 Muutos_%'!U$11</f>
        <v>-1.1018978326309554</v>
      </c>
      <c r="V48" s="21">
        <f>'1.8 Muutos_%'!V48-'1.8 Muutos_%'!V$11</f>
        <v>-0.5872166235599854</v>
      </c>
      <c r="W48" s="21">
        <f>'1.8 Muutos_%'!W48-'1.8 Muutos_%'!W$11</f>
        <v>-0.7603840921698104</v>
      </c>
      <c r="X48" s="21">
        <f>'1.8 Muutos_%'!X48-'1.8 Muutos_%'!X$11</f>
        <v>-4.205914770974758</v>
      </c>
      <c r="Y48" s="22">
        <f>'1.8 Muutos_%'!Y48-'1.8 Muutos_%'!Y$11</f>
        <v>0.09252473515923731</v>
      </c>
      <c r="Z48" s="20"/>
      <c r="AA48" s="21">
        <f>'1.8 Muutos_%'!AA48-'1.8 Muutos_%'!AA$11</f>
        <v>-0.5074709661032737</v>
      </c>
      <c r="AB48" s="21">
        <f>'1.8 Muutos_%'!AB48-'1.8 Muutos_%'!AB$11</f>
        <v>-0.2533639000700579</v>
      </c>
      <c r="AC48" s="21">
        <f>'1.8 Muutos_%'!AC48-'1.8 Muutos_%'!AC$11</f>
        <v>0.047630962862257514</v>
      </c>
      <c r="AD48" s="21">
        <f>'1.8 Muutos_%'!AD48-'1.8 Muutos_%'!AD$11</f>
        <v>-0.06814384521664191</v>
      </c>
      <c r="AE48" s="22">
        <f>'1.8 Muutos_%'!AE48-'1.8 Muutos_%'!AE$11</f>
        <v>-0.22950012951037296</v>
      </c>
    </row>
    <row r="49" spans="1:31" ht="12.75">
      <c r="A49" s="1" t="s">
        <v>42</v>
      </c>
      <c r="B49" s="20"/>
      <c r="C49" s="21">
        <f>'1.8 Muutos_%'!C49-'1.8 Muutos_%'!C$11</f>
        <v>4.784541761402651</v>
      </c>
      <c r="D49" s="21">
        <f>'1.8 Muutos_%'!D49-'1.8 Muutos_%'!D$11</f>
        <v>-0.14735395324046285</v>
      </c>
      <c r="E49" s="21">
        <f>'1.8 Muutos_%'!E49-'1.8 Muutos_%'!E$11</f>
        <v>3.009023051593232</v>
      </c>
      <c r="F49" s="21">
        <f>'1.8 Muutos_%'!F49-'1.8 Muutos_%'!F$11</f>
        <v>1.30584613916717</v>
      </c>
      <c r="G49" s="22">
        <f>'1.8 Muutos_%'!G49-'1.8 Muutos_%'!G$11</f>
        <v>1.9326558243664294</v>
      </c>
      <c r="H49" s="20"/>
      <c r="I49" s="21">
        <f>'1.8 Muutos_%'!I49-'1.8 Muutos_%'!I$11</f>
        <v>5.413868682500075</v>
      </c>
      <c r="J49" s="21">
        <f>'1.8 Muutos_%'!J49-'1.8 Muutos_%'!J$11</f>
        <v>-0.3477494141924</v>
      </c>
      <c r="K49" s="21">
        <f>'1.8 Muutos_%'!K49-'1.8 Muutos_%'!K$11</f>
        <v>3.7066679339207824</v>
      </c>
      <c r="L49" s="21">
        <f>'1.8 Muutos_%'!L49-'1.8 Muutos_%'!L$11</f>
        <v>1.6753868967212</v>
      </c>
      <c r="M49" s="22">
        <f>'1.8 Muutos_%'!M49-'1.8 Muutos_%'!M$11</f>
        <v>2.5048971008096803</v>
      </c>
      <c r="N49" s="20"/>
      <c r="O49" s="21">
        <f>'1.8 Muutos_%'!O49-'1.8 Muutos_%'!O$11</f>
        <v>5.413868682500075</v>
      </c>
      <c r="P49" s="21">
        <f>'1.8 Muutos_%'!P49-'1.8 Muutos_%'!P$11</f>
        <v>-0.34774941419238736</v>
      </c>
      <c r="Q49" s="21">
        <f>'1.8 Muutos_%'!Q49-'1.8 Muutos_%'!Q$11</f>
        <v>3.7066679339207638</v>
      </c>
      <c r="R49" s="21">
        <f>'1.8 Muutos_%'!R49-'1.8 Muutos_%'!R$11</f>
        <v>1.675386896721197</v>
      </c>
      <c r="S49" s="22">
        <f>'1.8 Muutos_%'!S49-'1.8 Muutos_%'!S$11</f>
        <v>2.5048971008096754</v>
      </c>
      <c r="T49" s="20"/>
      <c r="U49" s="21">
        <f>'1.8 Muutos_%'!U49-'1.8 Muutos_%'!U$11</f>
        <v>1.3839841668681372</v>
      </c>
      <c r="V49" s="21">
        <f>'1.8 Muutos_%'!V49-'1.8 Muutos_%'!V$11</f>
        <v>0.5696043927247141</v>
      </c>
      <c r="W49" s="21">
        <f>'1.8 Muutos_%'!W49-'1.8 Muutos_%'!W$11</f>
        <v>3.856681896970431</v>
      </c>
      <c r="X49" s="21">
        <f>'1.8 Muutos_%'!X49-'1.8 Muutos_%'!X$11</f>
        <v>3.4348393238462664</v>
      </c>
      <c r="Y49" s="22">
        <f>'1.8 Muutos_%'!Y49-'1.8 Muutos_%'!Y$11</f>
        <v>1.9339098883946677</v>
      </c>
      <c r="Z49" s="20"/>
      <c r="AA49" s="21">
        <f>'1.8 Muutos_%'!AA49-'1.8 Muutos_%'!AA$11</f>
        <v>1.1845221462549484</v>
      </c>
      <c r="AB49" s="21">
        <f>'1.8 Muutos_%'!AB49-'1.8 Muutos_%'!AB$11</f>
        <v>1.157421712679564</v>
      </c>
      <c r="AC49" s="21">
        <f>'1.8 Muutos_%'!AC49-'1.8 Muutos_%'!AC$11</f>
        <v>0.9776216638356835</v>
      </c>
      <c r="AD49" s="21">
        <f>'1.8 Muutos_%'!AD49-'1.8 Muutos_%'!AD$11</f>
        <v>0.9485547038843214</v>
      </c>
      <c r="AE49" s="22">
        <f>'1.8 Muutos_%'!AE49-'1.8 Muutos_%'!AE$11</f>
        <v>1.0048414957259857</v>
      </c>
    </row>
    <row r="50" spans="1:31" ht="12.75">
      <c r="A50" s="1" t="s">
        <v>43</v>
      </c>
      <c r="B50" s="20"/>
      <c r="C50" s="21">
        <f>'1.8 Muutos_%'!C50-'1.8 Muutos_%'!C$11</f>
        <v>-0.2032882661779558</v>
      </c>
      <c r="D50" s="21">
        <f>'1.8 Muutos_%'!D50-'1.8 Muutos_%'!D$11</f>
        <v>-2.723984806233784</v>
      </c>
      <c r="E50" s="21">
        <f>'1.8 Muutos_%'!E50-'1.8 Muutos_%'!E$11</f>
        <v>-0.37152695453973805</v>
      </c>
      <c r="F50" s="21">
        <f>'1.8 Muutos_%'!F50-'1.8 Muutos_%'!F$11</f>
        <v>-1.2952811486798144</v>
      </c>
      <c r="G50" s="22">
        <f>'1.8 Muutos_%'!G50-'1.8 Muutos_%'!G$11</f>
        <v>5.29651558858381</v>
      </c>
      <c r="H50" s="20"/>
      <c r="I50" s="21">
        <f>'1.8 Muutos_%'!I50-'1.8 Muutos_%'!I$11</f>
        <v>-0.6259596884837437</v>
      </c>
      <c r="J50" s="21">
        <f>'1.8 Muutos_%'!J50-'1.8 Muutos_%'!J$11</f>
        <v>-3.3353843979576814</v>
      </c>
      <c r="K50" s="21">
        <f>'1.8 Muutos_%'!K50-'1.8 Muutos_%'!K$11</f>
        <v>-2.387086375401373</v>
      </c>
      <c r="L50" s="21">
        <f>'1.8 Muutos_%'!L50-'1.8 Muutos_%'!L$11</f>
        <v>-2.4310817059815033</v>
      </c>
      <c r="M50" s="22">
        <f>'1.8 Muutos_%'!M50-'1.8 Muutos_%'!M$11</f>
        <v>4.7901911010273</v>
      </c>
      <c r="N50" s="20"/>
      <c r="O50" s="21">
        <f>'1.8 Muutos_%'!O50-'1.8 Muutos_%'!O$11</f>
        <v>-0.6259596884837437</v>
      </c>
      <c r="P50" s="21">
        <f>'1.8 Muutos_%'!P50-'1.8 Muutos_%'!P$11</f>
        <v>-3.33538439795767</v>
      </c>
      <c r="Q50" s="21">
        <f>'1.8 Muutos_%'!Q50-'1.8 Muutos_%'!Q$11</f>
        <v>-2.3870863754013865</v>
      </c>
      <c r="R50" s="21">
        <f>'1.8 Muutos_%'!R50-'1.8 Muutos_%'!R$11</f>
        <v>-2.4310817059815135</v>
      </c>
      <c r="S50" s="22">
        <f>'1.8 Muutos_%'!S50-'1.8 Muutos_%'!S$11</f>
        <v>4.790191101027299</v>
      </c>
      <c r="T50" s="20"/>
      <c r="U50" s="21">
        <f>'1.8 Muutos_%'!U50-'1.8 Muutos_%'!U$11</f>
        <v>-3.2420418123882593</v>
      </c>
      <c r="V50" s="21">
        <f>'1.8 Muutos_%'!V50-'1.8 Muutos_%'!V$11</f>
        <v>-2.8855852135158973</v>
      </c>
      <c r="W50" s="21">
        <f>'1.8 Muutos_%'!W50-'1.8 Muutos_%'!W$11</f>
        <v>-1.4395738782563556</v>
      </c>
      <c r="X50" s="21">
        <f>'1.8 Muutos_%'!X50-'1.8 Muutos_%'!X$11</f>
        <v>0.9238678027094267</v>
      </c>
      <c r="Y50" s="22">
        <f>'1.8 Muutos_%'!Y50-'1.8 Muutos_%'!Y$11</f>
        <v>0.9526612625979676</v>
      </c>
      <c r="Z50" s="20"/>
      <c r="AA50" s="21">
        <f>'1.8 Muutos_%'!AA50-'1.8 Muutos_%'!AA$11</f>
        <v>-1.0228065304481253</v>
      </c>
      <c r="AB50" s="21">
        <f>'1.8 Muutos_%'!AB50-'1.8 Muutos_%'!AB$11</f>
        <v>-1.0122571136355927</v>
      </c>
      <c r="AC50" s="21">
        <f>'1.8 Muutos_%'!AC50-'1.8 Muutos_%'!AC$11</f>
        <v>-0.6334843051242675</v>
      </c>
      <c r="AD50" s="21">
        <f>'1.8 Muutos_%'!AD50-'1.8 Muutos_%'!AD$11</f>
        <v>-0.4294701466045508</v>
      </c>
      <c r="AE50" s="22">
        <f>'1.8 Muutos_%'!AE50-'1.8 Muutos_%'!AE$11</f>
        <v>-0.5138443536034416</v>
      </c>
    </row>
    <row r="51" spans="1:31" ht="12.75">
      <c r="A51" s="1" t="s">
        <v>44</v>
      </c>
      <c r="B51" s="20"/>
      <c r="C51" s="21">
        <f>'1.8 Muutos_%'!C51-'1.8 Muutos_%'!C$11</f>
        <v>-0.8054619529418652</v>
      </c>
      <c r="D51" s="21">
        <f>'1.8 Muutos_%'!D51-'1.8 Muutos_%'!D$11</f>
        <v>1.4144866919433294</v>
      </c>
      <c r="E51" s="21">
        <f>'1.8 Muutos_%'!E51-'1.8 Muutos_%'!E$11</f>
        <v>-2.08201932205854</v>
      </c>
      <c r="F51" s="21">
        <f>'1.8 Muutos_%'!F51-'1.8 Muutos_%'!F$11</f>
        <v>-2.056083754629545</v>
      </c>
      <c r="G51" s="22">
        <f>'1.8 Muutos_%'!G51-'1.8 Muutos_%'!G$11</f>
        <v>-4.28995482112636</v>
      </c>
      <c r="H51" s="20"/>
      <c r="I51" s="21">
        <f>'1.8 Muutos_%'!I51-'1.8 Muutos_%'!I$11</f>
        <v>-0.4985982379192242</v>
      </c>
      <c r="J51" s="21">
        <f>'1.8 Muutos_%'!J51-'1.8 Muutos_%'!J$11</f>
        <v>2.9049839767253234</v>
      </c>
      <c r="K51" s="21">
        <f>'1.8 Muutos_%'!K51-'1.8 Muutos_%'!K$11</f>
        <v>-2.1650541857211234</v>
      </c>
      <c r="L51" s="21">
        <f>'1.8 Muutos_%'!L51-'1.8 Muutos_%'!L$11</f>
        <v>-1.5583854407095918</v>
      </c>
      <c r="M51" s="22">
        <f>'1.8 Muutos_%'!M51-'1.8 Muutos_%'!M$11</f>
        <v>-4.578808034257298</v>
      </c>
      <c r="N51" s="20"/>
      <c r="O51" s="21">
        <f>'1.8 Muutos_%'!O51-'1.8 Muutos_%'!O$11</f>
        <v>-0.4985982379192242</v>
      </c>
      <c r="P51" s="21">
        <f>'1.8 Muutos_%'!P51-'1.8 Muutos_%'!P$11</f>
        <v>2.9049839767253314</v>
      </c>
      <c r="Q51" s="21">
        <f>'1.8 Muutos_%'!Q51-'1.8 Muutos_%'!Q$11</f>
        <v>-2.165054185721126</v>
      </c>
      <c r="R51" s="21">
        <f>'1.8 Muutos_%'!R51-'1.8 Muutos_%'!R$11</f>
        <v>-1.5583854407095945</v>
      </c>
      <c r="S51" s="22">
        <f>'1.8 Muutos_%'!S51-'1.8 Muutos_%'!S$11</f>
        <v>-4.578808034257298</v>
      </c>
      <c r="T51" s="20"/>
      <c r="U51" s="21">
        <f>'1.8 Muutos_%'!U51-'1.8 Muutos_%'!U$11</f>
        <v>-5.239560962702129</v>
      </c>
      <c r="V51" s="21">
        <f>'1.8 Muutos_%'!V51-'1.8 Muutos_%'!V$11</f>
        <v>-5.291516767440515</v>
      </c>
      <c r="W51" s="21">
        <f>'1.8 Muutos_%'!W51-'1.8 Muutos_%'!W$11</f>
        <v>0.02594232291372131</v>
      </c>
      <c r="X51" s="21">
        <f>'1.8 Muutos_%'!X51-'1.8 Muutos_%'!X$11</f>
        <v>-1.6346743737766656</v>
      </c>
      <c r="Y51" s="22">
        <f>'1.8 Muutos_%'!Y51-'1.8 Muutos_%'!Y$11</f>
        <v>0.07776103865806316</v>
      </c>
      <c r="Z51" s="20"/>
      <c r="AA51" s="21">
        <f>'1.8 Muutos_%'!AA51-'1.8 Muutos_%'!AA$11</f>
        <v>-1.3789343056414085</v>
      </c>
      <c r="AB51" s="21">
        <f>'1.8 Muutos_%'!AB51-'1.8 Muutos_%'!AB$11</f>
        <v>-1.3385524065804795</v>
      </c>
      <c r="AC51" s="21">
        <f>'1.8 Muutos_%'!AC51-'1.8 Muutos_%'!AC$11</f>
        <v>-1.2367995121145536</v>
      </c>
      <c r="AD51" s="21">
        <f>'1.8 Muutos_%'!AD51-'1.8 Muutos_%'!AD$11</f>
        <v>-0.8805572479779342</v>
      </c>
      <c r="AE51" s="22">
        <f>'1.8 Muutos_%'!AE51-'1.8 Muutos_%'!AE$11</f>
        <v>-0.9216366815503854</v>
      </c>
    </row>
    <row r="52" spans="1:31" s="2" customFormat="1" ht="12.75">
      <c r="A52" s="3" t="s">
        <v>45</v>
      </c>
      <c r="B52" s="24"/>
      <c r="C52" s="25">
        <f>'1.8 Muutos_%'!C52-'1.8 Muutos_%'!C$11</f>
        <v>2.216353672243338</v>
      </c>
      <c r="D52" s="25">
        <f>'1.8 Muutos_%'!D52-'1.8 Muutos_%'!D$11</f>
        <v>-0.6534909140904515</v>
      </c>
      <c r="E52" s="25">
        <f>'1.8 Muutos_%'!E52-'1.8 Muutos_%'!E$11</f>
        <v>-0.0406407849823851</v>
      </c>
      <c r="F52" s="25">
        <f>'1.8 Muutos_%'!F52-'1.8 Muutos_%'!F$11</f>
        <v>-3.7621762125963962</v>
      </c>
      <c r="G52" s="26">
        <f>'1.8 Muutos_%'!G52-'1.8 Muutos_%'!G$11</f>
        <v>-0.07552093835757745</v>
      </c>
      <c r="H52" s="24"/>
      <c r="I52" s="25">
        <f>'1.8 Muutos_%'!I52-'1.8 Muutos_%'!I$11</f>
        <v>1.8181788075363494</v>
      </c>
      <c r="J52" s="25">
        <f>'1.8 Muutos_%'!J52-'1.8 Muutos_%'!J$11</f>
        <v>0.6512333752821797</v>
      </c>
      <c r="K52" s="25">
        <f>'1.8 Muutos_%'!K52-'1.8 Muutos_%'!K$11</f>
        <v>-0.032183698485560575</v>
      </c>
      <c r="L52" s="25">
        <f>'1.8 Muutos_%'!L52-'1.8 Muutos_%'!L$11</f>
        <v>-3.6430358120197486</v>
      </c>
      <c r="M52" s="26">
        <f>'1.8 Muutos_%'!M52-'1.8 Muutos_%'!M$11</f>
        <v>-0.47258346270936524</v>
      </c>
      <c r="N52" s="24"/>
      <c r="O52" s="25">
        <f>'1.8 Muutos_%'!O52-'1.8 Muutos_%'!O$11</f>
        <v>1.8181788075363494</v>
      </c>
      <c r="P52" s="25">
        <f>'1.8 Muutos_%'!P52-'1.8 Muutos_%'!P$11</f>
        <v>0.6512333752821933</v>
      </c>
      <c r="Q52" s="25">
        <f>'1.8 Muutos_%'!Q52-'1.8 Muutos_%'!Q$11</f>
        <v>-0.0321836984855679</v>
      </c>
      <c r="R52" s="25">
        <f>'1.8 Muutos_%'!R52-'1.8 Muutos_%'!R$11</f>
        <v>-3.6430358120197543</v>
      </c>
      <c r="S52" s="26">
        <f>'1.8 Muutos_%'!S52-'1.8 Muutos_%'!S$11</f>
        <v>-0.47258346270935947</v>
      </c>
      <c r="T52" s="24"/>
      <c r="U52" s="25">
        <f>'1.8 Muutos_%'!U52-'1.8 Muutos_%'!U$11</f>
        <v>-0.45730286725918057</v>
      </c>
      <c r="V52" s="25">
        <f>'1.8 Muutos_%'!V52-'1.8 Muutos_%'!V$11</f>
        <v>-0.1146901293447603</v>
      </c>
      <c r="W52" s="25">
        <f>'1.8 Muutos_%'!W52-'1.8 Muutos_%'!W$11</f>
        <v>0.4689728769345551</v>
      </c>
      <c r="X52" s="25">
        <f>'1.8 Muutos_%'!X52-'1.8 Muutos_%'!X$11</f>
        <v>0.7644908051427124</v>
      </c>
      <c r="Y52" s="26">
        <f>'1.8 Muutos_%'!Y52-'1.8 Muutos_%'!Y$11</f>
        <v>0.9554165365835539</v>
      </c>
      <c r="Z52" s="24"/>
      <c r="AA52" s="25">
        <f>'1.8 Muutos_%'!AA52-'1.8 Muutos_%'!AA$11</f>
        <v>0.04326902740790306</v>
      </c>
      <c r="AB52" s="25">
        <f>'1.8 Muutos_%'!AB52-'1.8 Muutos_%'!AB$11</f>
        <v>-0.017194087757484405</v>
      </c>
      <c r="AC52" s="25">
        <f>'1.8 Muutos_%'!AC52-'1.8 Muutos_%'!AC$11</f>
        <v>0.010505501029048264</v>
      </c>
      <c r="AD52" s="25">
        <f>'1.8 Muutos_%'!AD52-'1.8 Muutos_%'!AD$11</f>
        <v>0.10530329012425382</v>
      </c>
      <c r="AE52" s="26">
        <f>'1.8 Muutos_%'!AE52-'1.8 Muutos_%'!AE$11</f>
        <v>-0.0016554593008538676</v>
      </c>
    </row>
    <row r="53" spans="1:31" ht="12.75">
      <c r="A53" s="1" t="s">
        <v>46</v>
      </c>
      <c r="B53" s="20"/>
      <c r="C53" s="21">
        <f>'1.8 Muutos_%'!C53-'1.8 Muutos_%'!C$11</f>
        <v>5.342353708712397</v>
      </c>
      <c r="D53" s="21">
        <f>'1.8 Muutos_%'!D53-'1.8 Muutos_%'!D$11</f>
        <v>1.1320115880789148</v>
      </c>
      <c r="E53" s="21">
        <f>'1.8 Muutos_%'!E53-'1.8 Muutos_%'!E$11</f>
        <v>4.292063949821888</v>
      </c>
      <c r="F53" s="21">
        <f>'1.8 Muutos_%'!F53-'1.8 Muutos_%'!F$11</f>
        <v>-5.256360248543696</v>
      </c>
      <c r="G53" s="22">
        <f>'1.8 Muutos_%'!G53-'1.8 Muutos_%'!G$11</f>
        <v>0.18773348171848836</v>
      </c>
      <c r="H53" s="20"/>
      <c r="I53" s="21">
        <f>'1.8 Muutos_%'!I53-'1.8 Muutos_%'!I$11</f>
        <v>4.744556395016235</v>
      </c>
      <c r="J53" s="21">
        <f>'1.8 Muutos_%'!J53-'1.8 Muutos_%'!J$11</f>
        <v>0.748341471085822</v>
      </c>
      <c r="K53" s="21">
        <f>'1.8 Muutos_%'!K53-'1.8 Muutos_%'!K$11</f>
        <v>3.462694268121863</v>
      </c>
      <c r="L53" s="21">
        <f>'1.8 Muutos_%'!L53-'1.8 Muutos_%'!L$11</f>
        <v>-5.528069939436219</v>
      </c>
      <c r="M53" s="22">
        <f>'1.8 Muutos_%'!M53-'1.8 Muutos_%'!M$11</f>
        <v>-0.3653736308339224</v>
      </c>
      <c r="N53" s="20"/>
      <c r="O53" s="21">
        <f>'1.8 Muutos_%'!O53-'1.8 Muutos_%'!O$11</f>
        <v>4.744556395016235</v>
      </c>
      <c r="P53" s="21">
        <f>'1.8 Muutos_%'!P53-'1.8 Muutos_%'!P$11</f>
        <v>0.7483414710858298</v>
      </c>
      <c r="Q53" s="21">
        <f>'1.8 Muutos_%'!Q53-'1.8 Muutos_%'!Q$11</f>
        <v>3.4626942681218558</v>
      </c>
      <c r="R53" s="21">
        <f>'1.8 Muutos_%'!R53-'1.8 Muutos_%'!R$11</f>
        <v>-5.52806993943623</v>
      </c>
      <c r="S53" s="22">
        <f>'1.8 Muutos_%'!S53-'1.8 Muutos_%'!S$11</f>
        <v>-0.3653736308339135</v>
      </c>
      <c r="T53" s="20"/>
      <c r="U53" s="21">
        <f>'1.8 Muutos_%'!U53-'1.8 Muutos_%'!U$11</f>
        <v>0.5160898262708613</v>
      </c>
      <c r="V53" s="21">
        <f>'1.8 Muutos_%'!V53-'1.8 Muutos_%'!V$11</f>
        <v>2.7166043189393645</v>
      </c>
      <c r="W53" s="21">
        <f>'1.8 Muutos_%'!W53-'1.8 Muutos_%'!W$11</f>
        <v>0.7325863522052531</v>
      </c>
      <c r="X53" s="21">
        <f>'1.8 Muutos_%'!X53-'1.8 Muutos_%'!X$11</f>
        <v>2.5568020667377276</v>
      </c>
      <c r="Y53" s="22">
        <f>'1.8 Muutos_%'!Y53-'1.8 Muutos_%'!Y$11</f>
        <v>1.0943021772952826</v>
      </c>
      <c r="Z53" s="20"/>
      <c r="AA53" s="21">
        <f>'1.8 Muutos_%'!AA53-'1.8 Muutos_%'!AA$11</f>
        <v>1.024779391032959</v>
      </c>
      <c r="AB53" s="21">
        <f>'1.8 Muutos_%'!AB53-'1.8 Muutos_%'!AB$11</f>
        <v>0.8431752958002632</v>
      </c>
      <c r="AC53" s="21">
        <f>'1.8 Muutos_%'!AC53-'1.8 Muutos_%'!AC$11</f>
        <v>0.7720022784978736</v>
      </c>
      <c r="AD53" s="21">
        <f>'1.8 Muutos_%'!AD53-'1.8 Muutos_%'!AD$11</f>
        <v>0.8897494393847931</v>
      </c>
      <c r="AE53" s="22">
        <f>'1.8 Muutos_%'!AE53-'1.8 Muutos_%'!AE$11</f>
        <v>0.7093123205484055</v>
      </c>
    </row>
    <row r="54" spans="1:31" ht="12.75">
      <c r="A54" s="1" t="s">
        <v>47</v>
      </c>
      <c r="B54" s="20"/>
      <c r="C54" s="21">
        <f>'1.8 Muutos_%'!C54-'1.8 Muutos_%'!C$11</f>
        <v>0.08960879022290502</v>
      </c>
      <c r="D54" s="21">
        <f>'1.8 Muutos_%'!D54-'1.8 Muutos_%'!D$11</f>
        <v>3.149334798429118</v>
      </c>
      <c r="E54" s="21">
        <f>'1.8 Muutos_%'!E54-'1.8 Muutos_%'!E$11</f>
        <v>0.6921418652008806</v>
      </c>
      <c r="F54" s="21">
        <f>'1.8 Muutos_%'!F54-'1.8 Muutos_%'!F$11</f>
        <v>-1.845151575647678</v>
      </c>
      <c r="G54" s="22">
        <f>'1.8 Muutos_%'!G54-'1.8 Muutos_%'!G$11</f>
        <v>-1.9209508652444554</v>
      </c>
      <c r="H54" s="20"/>
      <c r="I54" s="21">
        <f>'1.8 Muutos_%'!I54-'1.8 Muutos_%'!I$11</f>
        <v>-0.08459408581248606</v>
      </c>
      <c r="J54" s="21">
        <f>'1.8 Muutos_%'!J54-'1.8 Muutos_%'!J$11</f>
        <v>2.605728110319009</v>
      </c>
      <c r="K54" s="21">
        <f>'1.8 Muutos_%'!K54-'1.8 Muutos_%'!K$11</f>
        <v>-1.6664008659091165</v>
      </c>
      <c r="L54" s="21">
        <f>'1.8 Muutos_%'!L54-'1.8 Muutos_%'!L$11</f>
        <v>-2.5611204293134637</v>
      </c>
      <c r="M54" s="22">
        <f>'1.8 Muutos_%'!M54-'1.8 Muutos_%'!M$11</f>
        <v>-3.227957498497376</v>
      </c>
      <c r="N54" s="20"/>
      <c r="O54" s="21">
        <f>'1.8 Muutos_%'!O54-'1.8 Muutos_%'!O$11</f>
        <v>-0.08459408581248606</v>
      </c>
      <c r="P54" s="21">
        <f>'1.8 Muutos_%'!P54-'1.8 Muutos_%'!P$11</f>
        <v>2.6057281103190215</v>
      </c>
      <c r="Q54" s="21">
        <f>'1.8 Muutos_%'!Q54-'1.8 Muutos_%'!Q$11</f>
        <v>-1.6664008659091198</v>
      </c>
      <c r="R54" s="21">
        <f>'1.8 Muutos_%'!R54-'1.8 Muutos_%'!R$11</f>
        <v>-2.5611204293134615</v>
      </c>
      <c r="S54" s="22">
        <f>'1.8 Muutos_%'!S54-'1.8 Muutos_%'!S$11</f>
        <v>-3.2279574984973745</v>
      </c>
      <c r="T54" s="20"/>
      <c r="U54" s="21">
        <f>'1.8 Muutos_%'!U54-'1.8 Muutos_%'!U$11</f>
        <v>-1.5331165955722446</v>
      </c>
      <c r="V54" s="21">
        <f>'1.8 Muutos_%'!V54-'1.8 Muutos_%'!V$11</f>
        <v>1.9715990870544173</v>
      </c>
      <c r="W54" s="21">
        <f>'1.8 Muutos_%'!W54-'1.8 Muutos_%'!W$11</f>
        <v>0.08651009984643823</v>
      </c>
      <c r="X54" s="21">
        <f>'1.8 Muutos_%'!X54-'1.8 Muutos_%'!X$11</f>
        <v>2.8822463493643067</v>
      </c>
      <c r="Y54" s="22">
        <f>'1.8 Muutos_%'!Y54-'1.8 Muutos_%'!Y$11</f>
        <v>-2.6863432566992227</v>
      </c>
      <c r="Z54" s="20"/>
      <c r="AA54" s="21">
        <f>'1.8 Muutos_%'!AA54-'1.8 Muutos_%'!AA$11</f>
        <v>-1.8782333182869897</v>
      </c>
      <c r="AB54" s="21">
        <f>'1.8 Muutos_%'!AB54-'1.8 Muutos_%'!AB$11</f>
        <v>-1.2510253387828534</v>
      </c>
      <c r="AC54" s="21">
        <f>'1.8 Muutos_%'!AC54-'1.8 Muutos_%'!AC$11</f>
        <v>-1.31295386288176</v>
      </c>
      <c r="AD54" s="21">
        <f>'1.8 Muutos_%'!AD54-'1.8 Muutos_%'!AD$11</f>
        <v>-1.5376936681164874</v>
      </c>
      <c r="AE54" s="22">
        <f>'1.8 Muutos_%'!AE54-'1.8 Muutos_%'!AE$11</f>
        <v>-0.9864819227137269</v>
      </c>
    </row>
    <row r="55" spans="1:31" ht="12.75">
      <c r="A55" s="1" t="s">
        <v>48</v>
      </c>
      <c r="B55" s="20"/>
      <c r="C55" s="21">
        <f>'1.8 Muutos_%'!C55-'1.8 Muutos_%'!C$11</f>
        <v>1.4434351987273208</v>
      </c>
      <c r="D55" s="21">
        <f>'1.8 Muutos_%'!D55-'1.8 Muutos_%'!D$11</f>
        <v>-4.995398846630051</v>
      </c>
      <c r="E55" s="21">
        <f>'1.8 Muutos_%'!E55-'1.8 Muutos_%'!E$11</f>
        <v>3.6255555305733154</v>
      </c>
      <c r="F55" s="21">
        <f>'1.8 Muutos_%'!F55-'1.8 Muutos_%'!F$11</f>
        <v>3.072466062566348</v>
      </c>
      <c r="G55" s="22">
        <f>'1.8 Muutos_%'!G55-'1.8 Muutos_%'!G$11</f>
        <v>-2.7598554776890603</v>
      </c>
      <c r="H55" s="20"/>
      <c r="I55" s="21">
        <f>'1.8 Muutos_%'!I55-'1.8 Muutos_%'!I$11</f>
        <v>0.8269690371722547</v>
      </c>
      <c r="J55" s="21">
        <f>'1.8 Muutos_%'!J55-'1.8 Muutos_%'!J$11</f>
        <v>-5.80219808448057</v>
      </c>
      <c r="K55" s="21">
        <f>'1.8 Muutos_%'!K55-'1.8 Muutos_%'!K$11</f>
        <v>1.4831059846286707</v>
      </c>
      <c r="L55" s="21">
        <f>'1.8 Muutos_%'!L55-'1.8 Muutos_%'!L$11</f>
        <v>2.5567572804243923</v>
      </c>
      <c r="M55" s="22">
        <f>'1.8 Muutos_%'!M55-'1.8 Muutos_%'!M$11</f>
        <v>-3.9776611699476474</v>
      </c>
      <c r="N55" s="20"/>
      <c r="O55" s="21">
        <f>'1.8 Muutos_%'!O55-'1.8 Muutos_%'!O$11</f>
        <v>0.8269690371722547</v>
      </c>
      <c r="P55" s="21">
        <f>'1.8 Muutos_%'!P55-'1.8 Muutos_%'!P$11</f>
        <v>-5.802198084480564</v>
      </c>
      <c r="Q55" s="21">
        <f>'1.8 Muutos_%'!Q55-'1.8 Muutos_%'!Q$11</f>
        <v>1.4831059846286663</v>
      </c>
      <c r="R55" s="21">
        <f>'1.8 Muutos_%'!R55-'1.8 Muutos_%'!R$11</f>
        <v>2.556757280424381</v>
      </c>
      <c r="S55" s="22">
        <f>'1.8 Muutos_%'!S55-'1.8 Muutos_%'!S$11</f>
        <v>-3.9776611699476434</v>
      </c>
      <c r="T55" s="20"/>
      <c r="U55" s="21">
        <f>'1.8 Muutos_%'!U55-'1.8 Muutos_%'!U$11</f>
        <v>-1.3413848099661925</v>
      </c>
      <c r="V55" s="21">
        <f>'1.8 Muutos_%'!V55-'1.8 Muutos_%'!V$11</f>
        <v>-4.739864517913621</v>
      </c>
      <c r="W55" s="21">
        <f>'1.8 Muutos_%'!W55-'1.8 Muutos_%'!W$11</f>
        <v>3.0550884030646337</v>
      </c>
      <c r="X55" s="21">
        <f>'1.8 Muutos_%'!X55-'1.8 Muutos_%'!X$11</f>
        <v>-2.264342383246899</v>
      </c>
      <c r="Y55" s="22">
        <f>'1.8 Muutos_%'!Y55-'1.8 Muutos_%'!Y$11</f>
        <v>0.010133523268370359</v>
      </c>
      <c r="Z55" s="20"/>
      <c r="AA55" s="21">
        <f>'1.8 Muutos_%'!AA55-'1.8 Muutos_%'!AA$11</f>
        <v>-1.3995497897107374</v>
      </c>
      <c r="AB55" s="21">
        <f>'1.8 Muutos_%'!AB55-'1.8 Muutos_%'!AB$11</f>
        <v>-1.801750986879935</v>
      </c>
      <c r="AC55" s="21">
        <f>'1.8 Muutos_%'!AC55-'1.8 Muutos_%'!AC$11</f>
        <v>-1.530455674097289</v>
      </c>
      <c r="AD55" s="21">
        <f>'1.8 Muutos_%'!AD55-'1.8 Muutos_%'!AD$11</f>
        <v>-1.3740302177734367</v>
      </c>
      <c r="AE55" s="22">
        <f>'1.8 Muutos_%'!AE55-'1.8 Muutos_%'!AE$11</f>
        <v>-1.314694482973124</v>
      </c>
    </row>
    <row r="56" spans="1:31" ht="12.75">
      <c r="A56" s="1" t="s">
        <v>49</v>
      </c>
      <c r="B56" s="20"/>
      <c r="C56" s="21">
        <f>'1.8 Muutos_%'!C56-'1.8 Muutos_%'!C$11</f>
        <v>9.150080572642132</v>
      </c>
      <c r="D56" s="21">
        <f>'1.8 Muutos_%'!D56-'1.8 Muutos_%'!D$11</f>
        <v>-0.7096553720055354</v>
      </c>
      <c r="E56" s="21">
        <f>'1.8 Muutos_%'!E56-'1.8 Muutos_%'!E$11</f>
        <v>-12.834497007858303</v>
      </c>
      <c r="F56" s="21">
        <f>'1.8 Muutos_%'!F56-'1.8 Muutos_%'!F$11</f>
        <v>-3.918170815156855</v>
      </c>
      <c r="G56" s="22">
        <f>'1.8 Muutos_%'!G56-'1.8 Muutos_%'!G$11</f>
        <v>-0.639647068436429</v>
      </c>
      <c r="H56" s="20"/>
      <c r="I56" s="21">
        <f>'1.8 Muutos_%'!I56-'1.8 Muutos_%'!I$11</f>
        <v>7.6453465607938895</v>
      </c>
      <c r="J56" s="21">
        <f>'1.8 Muutos_%'!J56-'1.8 Muutos_%'!J$11</f>
        <v>6.834409582966146</v>
      </c>
      <c r="K56" s="21">
        <f>'1.8 Muutos_%'!K56-'1.8 Muutos_%'!K$11</f>
        <v>-8.94497679344577</v>
      </c>
      <c r="L56" s="21">
        <f>'1.8 Muutos_%'!L56-'1.8 Muutos_%'!L$11</f>
        <v>-2.547486131479811</v>
      </c>
      <c r="M56" s="22">
        <f>'1.8 Muutos_%'!M56-'1.8 Muutos_%'!M$11</f>
        <v>-0.8158403220811832</v>
      </c>
      <c r="N56" s="20"/>
      <c r="O56" s="21">
        <f>'1.8 Muutos_%'!O56-'1.8 Muutos_%'!O$11</f>
        <v>7.6453465607938895</v>
      </c>
      <c r="P56" s="21">
        <f>'1.8 Muutos_%'!P56-'1.8 Muutos_%'!P$11</f>
        <v>6.834409582966157</v>
      </c>
      <c r="Q56" s="21">
        <f>'1.8 Muutos_%'!Q56-'1.8 Muutos_%'!Q$11</f>
        <v>-8.944976793445782</v>
      </c>
      <c r="R56" s="21">
        <f>'1.8 Muutos_%'!R56-'1.8 Muutos_%'!R$11</f>
        <v>-2.547486131479813</v>
      </c>
      <c r="S56" s="22">
        <f>'1.8 Muutos_%'!S56-'1.8 Muutos_%'!S$11</f>
        <v>-0.815840322081181</v>
      </c>
      <c r="T56" s="20"/>
      <c r="U56" s="21">
        <f>'1.8 Muutos_%'!U56-'1.8 Muutos_%'!U$11</f>
        <v>-2.5858554557405995</v>
      </c>
      <c r="V56" s="21">
        <f>'1.8 Muutos_%'!V56-'1.8 Muutos_%'!V$11</f>
        <v>-3.2344352801408336</v>
      </c>
      <c r="W56" s="21">
        <f>'1.8 Muutos_%'!W56-'1.8 Muutos_%'!W$11</f>
        <v>-2.154812775678329</v>
      </c>
      <c r="X56" s="21">
        <f>'1.8 Muutos_%'!X56-'1.8 Muutos_%'!X$11</f>
        <v>-2.0087086004661643</v>
      </c>
      <c r="Y56" s="22">
        <f>'1.8 Muutos_%'!Y56-'1.8 Muutos_%'!Y$11</f>
        <v>0.642554598974719</v>
      </c>
      <c r="Z56" s="20"/>
      <c r="AA56" s="21">
        <f>'1.8 Muutos_%'!AA56-'1.8 Muutos_%'!AA$11</f>
        <v>-0.9382229673664408</v>
      </c>
      <c r="AB56" s="21">
        <f>'1.8 Muutos_%'!AB56-'1.8 Muutos_%'!AB$11</f>
        <v>-0.7189291687952996</v>
      </c>
      <c r="AC56" s="21">
        <f>'1.8 Muutos_%'!AC56-'1.8 Muutos_%'!AC$11</f>
        <v>-0.8478433627387046</v>
      </c>
      <c r="AD56" s="21">
        <f>'1.8 Muutos_%'!AD56-'1.8 Muutos_%'!AD$11</f>
        <v>-0.8824925271670165</v>
      </c>
      <c r="AE56" s="22">
        <f>'1.8 Muutos_%'!AE56-'1.8 Muutos_%'!AE$11</f>
        <v>-0.9420434067638426</v>
      </c>
    </row>
    <row r="57" spans="1:31" ht="12.75">
      <c r="A57" s="1" t="s">
        <v>50</v>
      </c>
      <c r="B57" s="20"/>
      <c r="C57" s="21">
        <f>'1.8 Muutos_%'!C57-'1.8 Muutos_%'!C$11</f>
        <v>-12.663831580295177</v>
      </c>
      <c r="D57" s="21">
        <f>'1.8 Muutos_%'!D57-'1.8 Muutos_%'!D$11</f>
        <v>-2.4572215186941158</v>
      </c>
      <c r="E57" s="21">
        <f>'1.8 Muutos_%'!E57-'1.8 Muutos_%'!E$11</f>
        <v>-9.499082817249487</v>
      </c>
      <c r="F57" s="21">
        <f>'1.8 Muutos_%'!F57-'1.8 Muutos_%'!F$11</f>
        <v>0.6890035439731736</v>
      </c>
      <c r="G57" s="22">
        <f>'1.8 Muutos_%'!G57-'1.8 Muutos_%'!G$11</f>
        <v>3.560194694716779</v>
      </c>
      <c r="H57" s="20"/>
      <c r="I57" s="21">
        <f>'1.8 Muutos_%'!I57-'1.8 Muutos_%'!I$11</f>
        <v>-11.27491127081492</v>
      </c>
      <c r="J57" s="21">
        <f>'1.8 Muutos_%'!J57-'1.8 Muutos_%'!J$11</f>
        <v>2.048278574551655</v>
      </c>
      <c r="K57" s="21">
        <f>'1.8 Muutos_%'!K57-'1.8 Muutos_%'!K$11</f>
        <v>-7.569755888431596</v>
      </c>
      <c r="L57" s="21">
        <f>'1.8 Muutos_%'!L57-'1.8 Muutos_%'!L$11</f>
        <v>1.9291347952212803</v>
      </c>
      <c r="M57" s="22">
        <f>'1.8 Muutos_%'!M57-'1.8 Muutos_%'!M$11</f>
        <v>4.142596021320656</v>
      </c>
      <c r="N57" s="20"/>
      <c r="O57" s="21">
        <f>'1.8 Muutos_%'!O57-'1.8 Muutos_%'!O$11</f>
        <v>-11.27491127081492</v>
      </c>
      <c r="P57" s="21">
        <f>'1.8 Muutos_%'!P57-'1.8 Muutos_%'!P$11</f>
        <v>2.048278574551665</v>
      </c>
      <c r="Q57" s="21">
        <f>'1.8 Muutos_%'!Q57-'1.8 Muutos_%'!Q$11</f>
        <v>-7.5697558884316045</v>
      </c>
      <c r="R57" s="21">
        <f>'1.8 Muutos_%'!R57-'1.8 Muutos_%'!R$11</f>
        <v>1.9291347952212727</v>
      </c>
      <c r="S57" s="22">
        <f>'1.8 Muutos_%'!S57-'1.8 Muutos_%'!S$11</f>
        <v>4.1425960213206565</v>
      </c>
      <c r="T57" s="20"/>
      <c r="U57" s="21">
        <f>'1.8 Muutos_%'!U57-'1.8 Muutos_%'!U$11</f>
        <v>-0.2695055223903384</v>
      </c>
      <c r="V57" s="21">
        <f>'1.8 Muutos_%'!V57-'1.8 Muutos_%'!V$11</f>
        <v>-5.309449925625217</v>
      </c>
      <c r="W57" s="21">
        <f>'1.8 Muutos_%'!W57-'1.8 Muutos_%'!W$11</f>
        <v>2.0803568738417946</v>
      </c>
      <c r="X57" s="21">
        <f>'1.8 Muutos_%'!X57-'1.8 Muutos_%'!X$11</f>
        <v>-7.166464330931745</v>
      </c>
      <c r="Y57" s="22">
        <f>'1.8 Muutos_%'!Y57-'1.8 Muutos_%'!Y$11</f>
        <v>2.5158449985613967</v>
      </c>
      <c r="Z57" s="20"/>
      <c r="AA57" s="21">
        <f>'1.8 Muutos_%'!AA57-'1.8 Muutos_%'!AA$11</f>
        <v>-1.0514734143217668</v>
      </c>
      <c r="AB57" s="21">
        <f>'1.8 Muutos_%'!AB57-'1.8 Muutos_%'!AB$11</f>
        <v>-0.8884990967129415</v>
      </c>
      <c r="AC57" s="21">
        <f>'1.8 Muutos_%'!AC57-'1.8 Muutos_%'!AC$11</f>
        <v>-0.5108758533231863</v>
      </c>
      <c r="AD57" s="21">
        <f>'1.8 Muutos_%'!AD57-'1.8 Muutos_%'!AD$11</f>
        <v>-0.4685736041801671</v>
      </c>
      <c r="AE57" s="22">
        <f>'1.8 Muutos_%'!AE57-'1.8 Muutos_%'!AE$11</f>
        <v>-0.7415082333351055</v>
      </c>
    </row>
    <row r="58" spans="1:31" ht="12.75">
      <c r="A58" s="1" t="s">
        <v>51</v>
      </c>
      <c r="B58" s="20"/>
      <c r="C58" s="21">
        <f>'1.8 Muutos_%'!C58-'1.8 Muutos_%'!C$11</f>
        <v>-3.627294827155858</v>
      </c>
      <c r="D58" s="21">
        <f>'1.8 Muutos_%'!D58-'1.8 Muutos_%'!D$11</f>
        <v>-7.7748693002737195</v>
      </c>
      <c r="E58" s="21">
        <f>'1.8 Muutos_%'!E58-'1.8 Muutos_%'!E$11</f>
        <v>2.3802047601603364</v>
      </c>
      <c r="F58" s="21">
        <f>'1.8 Muutos_%'!F58-'1.8 Muutos_%'!F$11</f>
        <v>-1.9225354282171256</v>
      </c>
      <c r="G58" s="22">
        <f>'1.8 Muutos_%'!G58-'1.8 Muutos_%'!G$11</f>
        <v>-3.7189140568586807</v>
      </c>
      <c r="H58" s="20"/>
      <c r="I58" s="21">
        <f>'1.8 Muutos_%'!I58-'1.8 Muutos_%'!I$11</f>
        <v>-3.770098023932703</v>
      </c>
      <c r="J58" s="21">
        <f>'1.8 Muutos_%'!J58-'1.8 Muutos_%'!J$11</f>
        <v>-8.354228233506854</v>
      </c>
      <c r="K58" s="21">
        <f>'1.8 Muutos_%'!K58-'1.8 Muutos_%'!K$11</f>
        <v>0.506809065921495</v>
      </c>
      <c r="L58" s="21">
        <f>'1.8 Muutos_%'!L58-'1.8 Muutos_%'!L$11</f>
        <v>-1.7635344779629518</v>
      </c>
      <c r="M58" s="22">
        <f>'1.8 Muutos_%'!M58-'1.8 Muutos_%'!M$11</f>
        <v>-4.064508640305487</v>
      </c>
      <c r="N58" s="20"/>
      <c r="O58" s="21">
        <f>'1.8 Muutos_%'!O58-'1.8 Muutos_%'!O$11</f>
        <v>-3.770098023932703</v>
      </c>
      <c r="P58" s="21">
        <f>'1.8 Muutos_%'!P58-'1.8 Muutos_%'!P$11</f>
        <v>-8.354228233506845</v>
      </c>
      <c r="Q58" s="21">
        <f>'1.8 Muutos_%'!Q58-'1.8 Muutos_%'!Q$11</f>
        <v>0.506809065921475</v>
      </c>
      <c r="R58" s="21">
        <f>'1.8 Muutos_%'!R58-'1.8 Muutos_%'!R$11</f>
        <v>-1.7635344779629596</v>
      </c>
      <c r="S58" s="22">
        <f>'1.8 Muutos_%'!S58-'1.8 Muutos_%'!S$11</f>
        <v>-4.064508640305486</v>
      </c>
      <c r="T58" s="20"/>
      <c r="U58" s="21">
        <f>'1.8 Muutos_%'!U58-'1.8 Muutos_%'!U$11</f>
        <v>-2.8230921856281004</v>
      </c>
      <c r="V58" s="21">
        <f>'1.8 Muutos_%'!V58-'1.8 Muutos_%'!V$11</f>
        <v>-5.438329335006629</v>
      </c>
      <c r="W58" s="21">
        <f>'1.8 Muutos_%'!W58-'1.8 Muutos_%'!W$11</f>
        <v>-1.069181399935415</v>
      </c>
      <c r="X58" s="21">
        <f>'1.8 Muutos_%'!X58-'1.8 Muutos_%'!X$11</f>
        <v>0.7996247908225884</v>
      </c>
      <c r="Y58" s="22">
        <f>'1.8 Muutos_%'!Y58-'1.8 Muutos_%'!Y$11</f>
        <v>0.4100736611350706</v>
      </c>
      <c r="Z58" s="20"/>
      <c r="AA58" s="21">
        <f>'1.8 Muutos_%'!AA58-'1.8 Muutos_%'!AA$11</f>
        <v>-1.7597092975590196</v>
      </c>
      <c r="AB58" s="21">
        <f>'1.8 Muutos_%'!AB58-'1.8 Muutos_%'!AB$11</f>
        <v>-1.7385724076902411</v>
      </c>
      <c r="AC58" s="21">
        <f>'1.8 Muutos_%'!AC58-'1.8 Muutos_%'!AC$11</f>
        <v>-1.554850566121017</v>
      </c>
      <c r="AD58" s="21">
        <f>'1.8 Muutos_%'!AD58-'1.8 Muutos_%'!AD$11</f>
        <v>-1.4739126106869544</v>
      </c>
      <c r="AE58" s="22">
        <f>'1.8 Muutos_%'!AE58-'1.8 Muutos_%'!AE$11</f>
        <v>-1.4202074093160602</v>
      </c>
    </row>
    <row r="59" spans="1:31" s="2" customFormat="1" ht="12.75">
      <c r="A59" s="3" t="s">
        <v>52</v>
      </c>
      <c r="B59" s="24"/>
      <c r="C59" s="25">
        <f>'1.8 Muutos_%'!C59-'1.8 Muutos_%'!C$11</f>
        <v>-1.5014701518103957</v>
      </c>
      <c r="D59" s="25">
        <f>'1.8 Muutos_%'!D59-'1.8 Muutos_%'!D$11</f>
        <v>-0.9365472518501725</v>
      </c>
      <c r="E59" s="25">
        <f>'1.8 Muutos_%'!E59-'1.8 Muutos_%'!E$11</f>
        <v>2.457266787436753</v>
      </c>
      <c r="F59" s="25">
        <f>'1.8 Muutos_%'!F59-'1.8 Muutos_%'!F$11</f>
        <v>0.2484926431186576</v>
      </c>
      <c r="G59" s="26">
        <f>'1.8 Muutos_%'!G59-'1.8 Muutos_%'!G$11</f>
        <v>0.5980115739931713</v>
      </c>
      <c r="H59" s="24"/>
      <c r="I59" s="25">
        <f>'1.8 Muutos_%'!I59-'1.8 Muutos_%'!I$11</f>
        <v>-2.370449937666346</v>
      </c>
      <c r="J59" s="25">
        <f>'1.8 Muutos_%'!J59-'1.8 Muutos_%'!J$11</f>
        <v>-1.5636015715731761</v>
      </c>
      <c r="K59" s="25">
        <f>'1.8 Muutos_%'!K59-'1.8 Muutos_%'!K$11</f>
        <v>1.2037805783601967</v>
      </c>
      <c r="L59" s="25">
        <f>'1.8 Muutos_%'!L59-'1.8 Muutos_%'!L$11</f>
        <v>-0.10577689794748624</v>
      </c>
      <c r="M59" s="26">
        <f>'1.8 Muutos_%'!M59-'1.8 Muutos_%'!M$11</f>
        <v>-0.40376684423159004</v>
      </c>
      <c r="N59" s="24"/>
      <c r="O59" s="25">
        <f>'1.8 Muutos_%'!O59-'1.8 Muutos_%'!O$11</f>
        <v>-2.370449937666346</v>
      </c>
      <c r="P59" s="25">
        <f>'1.8 Muutos_%'!P59-'1.8 Muutos_%'!P$11</f>
        <v>-1.5636015715731617</v>
      </c>
      <c r="Q59" s="25">
        <f>'1.8 Muutos_%'!Q59-'1.8 Muutos_%'!Q$11</f>
        <v>1.2037805783601843</v>
      </c>
      <c r="R59" s="25">
        <f>'1.8 Muutos_%'!R59-'1.8 Muutos_%'!R$11</f>
        <v>-0.10577689794748801</v>
      </c>
      <c r="S59" s="26">
        <f>'1.8 Muutos_%'!S59-'1.8 Muutos_%'!S$11</f>
        <v>-0.40376684423159004</v>
      </c>
      <c r="T59" s="24"/>
      <c r="U59" s="25">
        <f>'1.8 Muutos_%'!U59-'1.8 Muutos_%'!U$11</f>
        <v>-3.0916955006903235</v>
      </c>
      <c r="V59" s="25">
        <f>'1.8 Muutos_%'!V59-'1.8 Muutos_%'!V$11</f>
        <v>-1.3874926542093802</v>
      </c>
      <c r="W59" s="25">
        <f>'1.8 Muutos_%'!W59-'1.8 Muutos_%'!W$11</f>
        <v>2.4423532613366397</v>
      </c>
      <c r="X59" s="25">
        <f>'1.8 Muutos_%'!X59-'1.8 Muutos_%'!X$11</f>
        <v>0.395088241789877</v>
      </c>
      <c r="Y59" s="26">
        <f>'1.8 Muutos_%'!Y59-'1.8 Muutos_%'!Y$11</f>
        <v>0.5675996114803694</v>
      </c>
      <c r="Z59" s="24"/>
      <c r="AA59" s="25">
        <f>'1.8 Muutos_%'!AA59-'1.8 Muutos_%'!AA$11</f>
        <v>-0.8018555757640122</v>
      </c>
      <c r="AB59" s="25">
        <f>'1.8 Muutos_%'!AB59-'1.8 Muutos_%'!AB$11</f>
        <v>-0.6296976303886183</v>
      </c>
      <c r="AC59" s="25">
        <f>'1.8 Muutos_%'!AC59-'1.8 Muutos_%'!AC$11</f>
        <v>-0.38992002799872644</v>
      </c>
      <c r="AD59" s="25">
        <f>'1.8 Muutos_%'!AD59-'1.8 Muutos_%'!AD$11</f>
        <v>-0.2985416383830593</v>
      </c>
      <c r="AE59" s="26">
        <f>'1.8 Muutos_%'!AE59-'1.8 Muutos_%'!AE$11</f>
        <v>-0.37954493619435037</v>
      </c>
    </row>
    <row r="60" spans="1:31" ht="12.75">
      <c r="A60" s="1" t="s">
        <v>53</v>
      </c>
      <c r="B60" s="20"/>
      <c r="C60" s="21">
        <f>'1.8 Muutos_%'!C60-'1.8 Muutos_%'!C$11</f>
        <v>-4.6103851668159495</v>
      </c>
      <c r="D60" s="21">
        <f>'1.8 Muutos_%'!D60-'1.8 Muutos_%'!D$11</f>
        <v>4.265253137998674</v>
      </c>
      <c r="E60" s="21">
        <f>'1.8 Muutos_%'!E60-'1.8 Muutos_%'!E$11</f>
        <v>-2.3676166573878668</v>
      </c>
      <c r="F60" s="21">
        <f>'1.8 Muutos_%'!F60-'1.8 Muutos_%'!F$11</f>
        <v>1.795133239713282</v>
      </c>
      <c r="G60" s="22">
        <f>'1.8 Muutos_%'!G60-'1.8 Muutos_%'!G$11</f>
        <v>2.137143131243189</v>
      </c>
      <c r="H60" s="20"/>
      <c r="I60" s="21">
        <f>'1.8 Muutos_%'!I60-'1.8 Muutos_%'!I$11</f>
        <v>-5.145115420702602</v>
      </c>
      <c r="J60" s="21">
        <f>'1.8 Muutos_%'!J60-'1.8 Muutos_%'!J$11</f>
        <v>3.7583959120685178</v>
      </c>
      <c r="K60" s="21">
        <f>'1.8 Muutos_%'!K60-'1.8 Muutos_%'!K$11</f>
        <v>-3.6996720523648214</v>
      </c>
      <c r="L60" s="21">
        <f>'1.8 Muutos_%'!L60-'1.8 Muutos_%'!L$11</f>
        <v>1.3820296945660386</v>
      </c>
      <c r="M60" s="22">
        <f>'1.8 Muutos_%'!M60-'1.8 Muutos_%'!M$11</f>
        <v>1.290345809316232</v>
      </c>
      <c r="N60" s="20"/>
      <c r="O60" s="21">
        <f>'1.8 Muutos_%'!O60-'1.8 Muutos_%'!O$11</f>
        <v>-5.145115420702602</v>
      </c>
      <c r="P60" s="21">
        <f>'1.8 Muutos_%'!P60-'1.8 Muutos_%'!P$11</f>
        <v>3.7583959120685257</v>
      </c>
      <c r="Q60" s="21">
        <f>'1.8 Muutos_%'!Q60-'1.8 Muutos_%'!Q$11</f>
        <v>-3.69967205236483</v>
      </c>
      <c r="R60" s="21">
        <f>'1.8 Muutos_%'!R60-'1.8 Muutos_%'!R$11</f>
        <v>1.3820296945660346</v>
      </c>
      <c r="S60" s="22">
        <f>'1.8 Muutos_%'!S60-'1.8 Muutos_%'!S$11</f>
        <v>1.2903458093162388</v>
      </c>
      <c r="T60" s="20"/>
      <c r="U60" s="21">
        <f>'1.8 Muutos_%'!U60-'1.8 Muutos_%'!U$11</f>
        <v>-6.177414353346263</v>
      </c>
      <c r="V60" s="21">
        <f>'1.8 Muutos_%'!V60-'1.8 Muutos_%'!V$11</f>
        <v>-1.0910013149367013</v>
      </c>
      <c r="W60" s="21">
        <f>'1.8 Muutos_%'!W60-'1.8 Muutos_%'!W$11</f>
        <v>-0.5317368468263983</v>
      </c>
      <c r="X60" s="21">
        <f>'1.8 Muutos_%'!X60-'1.8 Muutos_%'!X$11</f>
        <v>3.010225653867364</v>
      </c>
      <c r="Y60" s="22">
        <f>'1.8 Muutos_%'!Y60-'1.8 Muutos_%'!Y$11</f>
        <v>0.7968808879645082</v>
      </c>
      <c r="Z60" s="20"/>
      <c r="AA60" s="21">
        <f>'1.8 Muutos_%'!AA60-'1.8 Muutos_%'!AA$11</f>
        <v>-1.4263465882729276</v>
      </c>
      <c r="AB60" s="21">
        <f>'1.8 Muutos_%'!AB60-'1.8 Muutos_%'!AB$11</f>
        <v>-1.234315651655185</v>
      </c>
      <c r="AC60" s="21">
        <f>'1.8 Muutos_%'!AC60-'1.8 Muutos_%'!AC$11</f>
        <v>-1.031607025865668</v>
      </c>
      <c r="AD60" s="21">
        <f>'1.8 Muutos_%'!AD60-'1.8 Muutos_%'!AD$11</f>
        <v>-0.9199201098218559</v>
      </c>
      <c r="AE60" s="22">
        <f>'1.8 Muutos_%'!AE60-'1.8 Muutos_%'!AE$11</f>
        <v>-1.1087057596582683</v>
      </c>
    </row>
    <row r="61" spans="1:31" ht="12.75">
      <c r="A61" s="1" t="s">
        <v>54</v>
      </c>
      <c r="B61" s="20"/>
      <c r="C61" s="21">
        <f>'1.8 Muutos_%'!C61-'1.8 Muutos_%'!C$11</f>
        <v>0.3310711518703702</v>
      </c>
      <c r="D61" s="21">
        <f>'1.8 Muutos_%'!D61-'1.8 Muutos_%'!D$11</f>
        <v>2.063052580644908</v>
      </c>
      <c r="E61" s="21">
        <f>'1.8 Muutos_%'!E61-'1.8 Muutos_%'!E$11</f>
        <v>3.535109141417533</v>
      </c>
      <c r="F61" s="21">
        <f>'1.8 Muutos_%'!F61-'1.8 Muutos_%'!F$11</f>
        <v>-0.8423756252605794</v>
      </c>
      <c r="G61" s="22">
        <f>'1.8 Muutos_%'!G61-'1.8 Muutos_%'!G$11</f>
        <v>1.0586322624257254</v>
      </c>
      <c r="H61" s="20"/>
      <c r="I61" s="21">
        <f>'1.8 Muutos_%'!I61-'1.8 Muutos_%'!I$11</f>
        <v>-0.7846423373792173</v>
      </c>
      <c r="J61" s="21">
        <f>'1.8 Muutos_%'!J61-'1.8 Muutos_%'!J$11</f>
        <v>0.7843440129635237</v>
      </c>
      <c r="K61" s="21">
        <f>'1.8 Muutos_%'!K61-'1.8 Muutos_%'!K$11</f>
        <v>3.2001851089892077</v>
      </c>
      <c r="L61" s="21">
        <f>'1.8 Muutos_%'!L61-'1.8 Muutos_%'!L$11</f>
        <v>-1.4524272598727812</v>
      </c>
      <c r="M61" s="22">
        <f>'1.8 Muutos_%'!M61-'1.8 Muutos_%'!M$11</f>
        <v>-0.05958294590278257</v>
      </c>
      <c r="N61" s="20"/>
      <c r="O61" s="21">
        <f>'1.8 Muutos_%'!O61-'1.8 Muutos_%'!O$11</f>
        <v>-0.7846423373792173</v>
      </c>
      <c r="P61" s="21">
        <f>'1.8 Muutos_%'!P61-'1.8 Muutos_%'!P$11</f>
        <v>0.7843440129635324</v>
      </c>
      <c r="Q61" s="21">
        <f>'1.8 Muutos_%'!Q61-'1.8 Muutos_%'!Q$11</f>
        <v>3.2001851089891917</v>
      </c>
      <c r="R61" s="21">
        <f>'1.8 Muutos_%'!R61-'1.8 Muutos_%'!R$11</f>
        <v>-1.4524272598727825</v>
      </c>
      <c r="S61" s="22">
        <f>'1.8 Muutos_%'!S61-'1.8 Muutos_%'!S$11</f>
        <v>-0.05958294590278479</v>
      </c>
      <c r="T61" s="20"/>
      <c r="U61" s="21">
        <f>'1.8 Muutos_%'!U61-'1.8 Muutos_%'!U$11</f>
        <v>-2.5232256839883886</v>
      </c>
      <c r="V61" s="21">
        <f>'1.8 Muutos_%'!V61-'1.8 Muutos_%'!V$11</f>
        <v>2.0586736546821705</v>
      </c>
      <c r="W61" s="21">
        <f>'1.8 Muutos_%'!W61-'1.8 Muutos_%'!W$11</f>
        <v>6.9747961549748725</v>
      </c>
      <c r="X61" s="21">
        <f>'1.8 Muutos_%'!X61-'1.8 Muutos_%'!X$11</f>
        <v>-1.8192022313547052</v>
      </c>
      <c r="Y61" s="22">
        <f>'1.8 Muutos_%'!Y61-'1.8 Muutos_%'!Y$11</f>
        <v>1.2840478095660204</v>
      </c>
      <c r="Z61" s="20"/>
      <c r="AA61" s="21">
        <f>'1.8 Muutos_%'!AA61-'1.8 Muutos_%'!AA$11</f>
        <v>0.3720420000263055</v>
      </c>
      <c r="AB61" s="21">
        <f>'1.8 Muutos_%'!AB61-'1.8 Muutos_%'!AB$11</f>
        <v>0.5124301956235116</v>
      </c>
      <c r="AC61" s="21">
        <f>'1.8 Muutos_%'!AC61-'1.8 Muutos_%'!AC$11</f>
        <v>0.701544627822365</v>
      </c>
      <c r="AD61" s="21">
        <f>'1.8 Muutos_%'!AD61-'1.8 Muutos_%'!AD$11</f>
        <v>0.7613420398819959</v>
      </c>
      <c r="AE61" s="22">
        <f>'1.8 Muutos_%'!AE61-'1.8 Muutos_%'!AE$11</f>
        <v>0.7137652007499928</v>
      </c>
    </row>
    <row r="62" spans="1:31" ht="12.75">
      <c r="A62" s="1" t="s">
        <v>55</v>
      </c>
      <c r="B62" s="20"/>
      <c r="C62" s="21">
        <f>'1.8 Muutos_%'!C62-'1.8 Muutos_%'!C$11</f>
        <v>-4.327617647797225</v>
      </c>
      <c r="D62" s="21">
        <f>'1.8 Muutos_%'!D62-'1.8 Muutos_%'!D$11</f>
        <v>1.01786335421902</v>
      </c>
      <c r="E62" s="21">
        <f>'1.8 Muutos_%'!E62-'1.8 Muutos_%'!E$11</f>
        <v>-0.27752605077574</v>
      </c>
      <c r="F62" s="21">
        <f>'1.8 Muutos_%'!F62-'1.8 Muutos_%'!F$11</f>
        <v>2.8497415567363262</v>
      </c>
      <c r="G62" s="22">
        <f>'1.8 Muutos_%'!G62-'1.8 Muutos_%'!G$11</f>
        <v>0.8770128330248403</v>
      </c>
      <c r="H62" s="20"/>
      <c r="I62" s="21">
        <f>'1.8 Muutos_%'!I62-'1.8 Muutos_%'!I$11</f>
        <v>-5.095803159184851</v>
      </c>
      <c r="J62" s="21">
        <f>'1.8 Muutos_%'!J62-'1.8 Muutos_%'!J$11</f>
        <v>0.7497638732370977</v>
      </c>
      <c r="K62" s="21">
        <f>'1.8 Muutos_%'!K62-'1.8 Muutos_%'!K$11</f>
        <v>-2.158135082475538</v>
      </c>
      <c r="L62" s="21">
        <f>'1.8 Muutos_%'!L62-'1.8 Muutos_%'!L$11</f>
        <v>2.184498402426395</v>
      </c>
      <c r="M62" s="22">
        <f>'1.8 Muutos_%'!M62-'1.8 Muutos_%'!M$11</f>
        <v>0.6494973316522832</v>
      </c>
      <c r="N62" s="20"/>
      <c r="O62" s="21">
        <f>'1.8 Muutos_%'!O62-'1.8 Muutos_%'!O$11</f>
        <v>-5.095803159184851</v>
      </c>
      <c r="P62" s="21">
        <f>'1.8 Muutos_%'!P62-'1.8 Muutos_%'!P$11</f>
        <v>0.7497638732371024</v>
      </c>
      <c r="Q62" s="21">
        <f>'1.8 Muutos_%'!Q62-'1.8 Muutos_%'!Q$11</f>
        <v>-2.1581350824755408</v>
      </c>
      <c r="R62" s="21">
        <f>'1.8 Muutos_%'!R62-'1.8 Muutos_%'!R$11</f>
        <v>2.1844984024263936</v>
      </c>
      <c r="S62" s="22">
        <f>'1.8 Muutos_%'!S62-'1.8 Muutos_%'!S$11</f>
        <v>0.6494973316522947</v>
      </c>
      <c r="T62" s="20"/>
      <c r="U62" s="21">
        <f>'1.8 Muutos_%'!U62-'1.8 Muutos_%'!U$11</f>
        <v>-0.234571736491771</v>
      </c>
      <c r="V62" s="21">
        <f>'1.8 Muutos_%'!V62-'1.8 Muutos_%'!V$11</f>
        <v>-1.3888820954156573</v>
      </c>
      <c r="W62" s="21">
        <f>'1.8 Muutos_%'!W62-'1.8 Muutos_%'!W$11</f>
        <v>-3.055521059772596</v>
      </c>
      <c r="X62" s="21">
        <f>'1.8 Muutos_%'!X62-'1.8 Muutos_%'!X$11</f>
        <v>5.7997099212254195</v>
      </c>
      <c r="Y62" s="22">
        <f>'1.8 Muutos_%'!Y62-'1.8 Muutos_%'!Y$11</f>
        <v>1.1114243237919126</v>
      </c>
      <c r="Z62" s="20"/>
      <c r="AA62" s="21">
        <f>'1.8 Muutos_%'!AA62-'1.8 Muutos_%'!AA$11</f>
        <v>-1.3136022194670567</v>
      </c>
      <c r="AB62" s="21">
        <f>'1.8 Muutos_%'!AB62-'1.8 Muutos_%'!AB$11</f>
        <v>-0.7748211748978421</v>
      </c>
      <c r="AC62" s="21">
        <f>'1.8 Muutos_%'!AC62-'1.8 Muutos_%'!AC$11</f>
        <v>-0.40581168234265935</v>
      </c>
      <c r="AD62" s="21">
        <f>'1.8 Muutos_%'!AD62-'1.8 Muutos_%'!AD$11</f>
        <v>-0.7159152188925078</v>
      </c>
      <c r="AE62" s="22">
        <f>'1.8 Muutos_%'!AE62-'1.8 Muutos_%'!AE$11</f>
        <v>-0.9276997564155294</v>
      </c>
    </row>
    <row r="63" spans="1:31" ht="12.75">
      <c r="A63" s="1" t="s">
        <v>56</v>
      </c>
      <c r="B63" s="20"/>
      <c r="C63" s="21">
        <f>'1.8 Muutos_%'!C63-'1.8 Muutos_%'!C$11</f>
        <v>-3.1586175343122607</v>
      </c>
      <c r="D63" s="21">
        <f>'1.8 Muutos_%'!D63-'1.8 Muutos_%'!D$11</f>
        <v>-1.8281331611964662</v>
      </c>
      <c r="E63" s="21">
        <f>'1.8 Muutos_%'!E63-'1.8 Muutos_%'!E$11</f>
        <v>3.0387857711231456</v>
      </c>
      <c r="F63" s="21">
        <f>'1.8 Muutos_%'!F63-'1.8 Muutos_%'!F$11</f>
        <v>1.987068119142128</v>
      </c>
      <c r="G63" s="22">
        <f>'1.8 Muutos_%'!G63-'1.8 Muutos_%'!G$11</f>
        <v>-1.8081989157336533</v>
      </c>
      <c r="H63" s="20"/>
      <c r="I63" s="21">
        <f>'1.8 Muutos_%'!I63-'1.8 Muutos_%'!I$11</f>
        <v>-4.084218386824258</v>
      </c>
      <c r="J63" s="21">
        <f>'1.8 Muutos_%'!J63-'1.8 Muutos_%'!J$11</f>
        <v>-2.5108837688967918</v>
      </c>
      <c r="K63" s="21">
        <f>'1.8 Muutos_%'!K63-'1.8 Muutos_%'!K$11</f>
        <v>0.9745149193365621</v>
      </c>
      <c r="L63" s="21">
        <f>'1.8 Muutos_%'!L63-'1.8 Muutos_%'!L$11</f>
        <v>1.497651936627224</v>
      </c>
      <c r="M63" s="22">
        <f>'1.8 Muutos_%'!M63-'1.8 Muutos_%'!M$11</f>
        <v>-2.898381030257207</v>
      </c>
      <c r="N63" s="20"/>
      <c r="O63" s="21">
        <f>'1.8 Muutos_%'!O63-'1.8 Muutos_%'!O$11</f>
        <v>-4.084218386824258</v>
      </c>
      <c r="P63" s="21">
        <f>'1.8 Muutos_%'!P63-'1.8 Muutos_%'!P$11</f>
        <v>-2.5108837688967833</v>
      </c>
      <c r="Q63" s="21">
        <f>'1.8 Muutos_%'!Q63-'1.8 Muutos_%'!Q$11</f>
        <v>0.9745149193365488</v>
      </c>
      <c r="R63" s="21">
        <f>'1.8 Muutos_%'!R63-'1.8 Muutos_%'!R$11</f>
        <v>1.4976519366272147</v>
      </c>
      <c r="S63" s="22">
        <f>'1.8 Muutos_%'!S63-'1.8 Muutos_%'!S$11</f>
        <v>-2.8983810302571986</v>
      </c>
      <c r="T63" s="20"/>
      <c r="U63" s="21">
        <f>'1.8 Muutos_%'!U63-'1.8 Muutos_%'!U$11</f>
        <v>-3.01170539853302</v>
      </c>
      <c r="V63" s="21">
        <f>'1.8 Muutos_%'!V63-'1.8 Muutos_%'!V$11</f>
        <v>-3.5593768018781695</v>
      </c>
      <c r="W63" s="21">
        <f>'1.8 Muutos_%'!W63-'1.8 Muutos_%'!W$11</f>
        <v>1.5842597076422333</v>
      </c>
      <c r="X63" s="21">
        <f>'1.8 Muutos_%'!X63-'1.8 Muutos_%'!X$11</f>
        <v>1.305736093094844</v>
      </c>
      <c r="Y63" s="22">
        <f>'1.8 Muutos_%'!Y63-'1.8 Muutos_%'!Y$11</f>
        <v>-0.582330095949185</v>
      </c>
      <c r="Z63" s="20"/>
      <c r="AA63" s="21">
        <f>'1.8 Muutos_%'!AA63-'1.8 Muutos_%'!AA$11</f>
        <v>-1.1127586481994187</v>
      </c>
      <c r="AB63" s="21">
        <f>'1.8 Muutos_%'!AB63-'1.8 Muutos_%'!AB$11</f>
        <v>-1.299364202746003</v>
      </c>
      <c r="AC63" s="21">
        <f>'1.8 Muutos_%'!AC63-'1.8 Muutos_%'!AC$11</f>
        <v>-1.139142357596516</v>
      </c>
      <c r="AD63" s="21">
        <f>'1.8 Muutos_%'!AD63-'1.8 Muutos_%'!AD$11</f>
        <v>-0.9856983653999192</v>
      </c>
      <c r="AE63" s="22">
        <f>'1.8 Muutos_%'!AE63-'1.8 Muutos_%'!AE$11</f>
        <v>-1.0357543837570882</v>
      </c>
    </row>
    <row r="64" spans="1:31" ht="12.75">
      <c r="A64" s="1" t="s">
        <v>57</v>
      </c>
      <c r="B64" s="20"/>
      <c r="C64" s="21">
        <f>'1.8 Muutos_%'!C64-'1.8 Muutos_%'!C$11</f>
        <v>-1.2283234982112248</v>
      </c>
      <c r="D64" s="21">
        <f>'1.8 Muutos_%'!D64-'1.8 Muutos_%'!D$11</f>
        <v>-9.836330576297678</v>
      </c>
      <c r="E64" s="21">
        <f>'1.8 Muutos_%'!E64-'1.8 Muutos_%'!E$11</f>
        <v>4.920522849589268</v>
      </c>
      <c r="F64" s="21">
        <f>'1.8 Muutos_%'!F64-'1.8 Muutos_%'!F$11</f>
        <v>0.8793447127934533</v>
      </c>
      <c r="G64" s="22">
        <f>'1.8 Muutos_%'!G64-'1.8 Muutos_%'!G$11</f>
        <v>-1.0802898377231673</v>
      </c>
      <c r="H64" s="20"/>
      <c r="I64" s="21">
        <f>'1.8 Muutos_%'!I64-'1.8 Muutos_%'!I$11</f>
        <v>-2.024723634664306</v>
      </c>
      <c r="J64" s="21">
        <f>'1.8 Muutos_%'!J64-'1.8 Muutos_%'!J$11</f>
        <v>-9.954085110618136</v>
      </c>
      <c r="K64" s="21">
        <f>'1.8 Muutos_%'!K64-'1.8 Muutos_%'!K$11</f>
        <v>3.160679016623645</v>
      </c>
      <c r="L64" s="21">
        <f>'1.8 Muutos_%'!L64-'1.8 Muutos_%'!L$11</f>
        <v>0.7767374710046573</v>
      </c>
      <c r="M64" s="22">
        <f>'1.8 Muutos_%'!M64-'1.8 Muutos_%'!M$11</f>
        <v>-1.7612683030400167</v>
      </c>
      <c r="N64" s="20"/>
      <c r="O64" s="21">
        <f>'1.8 Muutos_%'!O64-'1.8 Muutos_%'!O$11</f>
        <v>-2.024723634664306</v>
      </c>
      <c r="P64" s="21">
        <f>'1.8 Muutos_%'!P64-'1.8 Muutos_%'!P$11</f>
        <v>-9.95408511061813</v>
      </c>
      <c r="Q64" s="21">
        <f>'1.8 Muutos_%'!Q64-'1.8 Muutos_%'!Q$11</f>
        <v>3.1606790166236407</v>
      </c>
      <c r="R64" s="21">
        <f>'1.8 Muutos_%'!R64-'1.8 Muutos_%'!R$11</f>
        <v>0.7767374710046471</v>
      </c>
      <c r="S64" s="22">
        <f>'1.8 Muutos_%'!S64-'1.8 Muutos_%'!S$11</f>
        <v>-1.7612683030400094</v>
      </c>
      <c r="T64" s="20"/>
      <c r="U64" s="21">
        <f>'1.8 Muutos_%'!U64-'1.8 Muutos_%'!U$11</f>
        <v>-1.7248114977145987</v>
      </c>
      <c r="V64" s="21">
        <f>'1.8 Muutos_%'!V64-'1.8 Muutos_%'!V$11</f>
        <v>-6.796038740709719</v>
      </c>
      <c r="W64" s="21">
        <f>'1.8 Muutos_%'!W64-'1.8 Muutos_%'!W$11</f>
        <v>2.421841879278647</v>
      </c>
      <c r="X64" s="21">
        <f>'1.8 Muutos_%'!X64-'1.8 Muutos_%'!X$11</f>
        <v>-0.4244255529650806</v>
      </c>
      <c r="Y64" s="22">
        <f>'1.8 Muutos_%'!Y64-'1.8 Muutos_%'!Y$11</f>
        <v>-1.1105199528206087</v>
      </c>
      <c r="Z64" s="20"/>
      <c r="AA64" s="21">
        <f>'1.8 Muutos_%'!AA64-'1.8 Muutos_%'!AA$11</f>
        <v>-1.245545356783268</v>
      </c>
      <c r="AB64" s="21">
        <f>'1.8 Muutos_%'!AB64-'1.8 Muutos_%'!AB$11</f>
        <v>-0.8522502113271135</v>
      </c>
      <c r="AC64" s="21">
        <f>'1.8 Muutos_%'!AC64-'1.8 Muutos_%'!AC$11</f>
        <v>-0.5220767831084213</v>
      </c>
      <c r="AD64" s="21">
        <f>'1.8 Muutos_%'!AD64-'1.8 Muutos_%'!AD$11</f>
        <v>-0.3971991590892566</v>
      </c>
      <c r="AE64" s="22">
        <f>'1.8 Muutos_%'!AE64-'1.8 Muutos_%'!AE$11</f>
        <v>-0.5143508226929527</v>
      </c>
    </row>
    <row r="65" spans="1:31" ht="12.75">
      <c r="A65" s="1" t="s">
        <v>58</v>
      </c>
      <c r="B65" s="20"/>
      <c r="C65" s="21">
        <f>'1.8 Muutos_%'!C65-'1.8 Muutos_%'!C$11</f>
        <v>-0.8932136596606712</v>
      </c>
      <c r="D65" s="21">
        <f>'1.8 Muutos_%'!D65-'1.8 Muutos_%'!D$11</f>
        <v>-6.0456728647639455</v>
      </c>
      <c r="E65" s="21">
        <f>'1.8 Muutos_%'!E65-'1.8 Muutos_%'!E$11</f>
        <v>2.2023943013792517</v>
      </c>
      <c r="F65" s="21">
        <f>'1.8 Muutos_%'!F65-'1.8 Muutos_%'!F$11</f>
        <v>-2.2710152065845977</v>
      </c>
      <c r="G65" s="22">
        <f>'1.8 Muutos_%'!G65-'1.8 Muutos_%'!G$11</f>
        <v>2.103986195235159</v>
      </c>
      <c r="H65" s="20"/>
      <c r="I65" s="21">
        <f>'1.8 Muutos_%'!I65-'1.8 Muutos_%'!I$11</f>
        <v>-1.354183143979936</v>
      </c>
      <c r="J65" s="21">
        <f>'1.8 Muutos_%'!J65-'1.8 Muutos_%'!J$11</f>
        <v>-5.1776162401895265</v>
      </c>
      <c r="K65" s="21">
        <f>'1.8 Muutos_%'!K65-'1.8 Muutos_%'!K$11</f>
        <v>-0.6223625996486248</v>
      </c>
      <c r="L65" s="21">
        <f>'1.8 Muutos_%'!L65-'1.8 Muutos_%'!L$11</f>
        <v>-1.3964845272677229</v>
      </c>
      <c r="M65" s="22">
        <f>'1.8 Muutos_%'!M65-'1.8 Muutos_%'!M$11</f>
        <v>0.35076284079258047</v>
      </c>
      <c r="N65" s="20"/>
      <c r="O65" s="21">
        <f>'1.8 Muutos_%'!O65-'1.8 Muutos_%'!O$11</f>
        <v>-1.354183143979936</v>
      </c>
      <c r="P65" s="21">
        <f>'1.8 Muutos_%'!P65-'1.8 Muutos_%'!P$11</f>
        <v>-5.17761624018951</v>
      </c>
      <c r="Q65" s="21">
        <f>'1.8 Muutos_%'!Q65-'1.8 Muutos_%'!Q$11</f>
        <v>-0.6223625996486337</v>
      </c>
      <c r="R65" s="21">
        <f>'1.8 Muutos_%'!R65-'1.8 Muutos_%'!R$11</f>
        <v>-1.396484527267734</v>
      </c>
      <c r="S65" s="22">
        <f>'1.8 Muutos_%'!S65-'1.8 Muutos_%'!S$11</f>
        <v>0.35076284079258846</v>
      </c>
      <c r="T65" s="20"/>
      <c r="U65" s="21">
        <f>'1.8 Muutos_%'!U65-'1.8 Muutos_%'!U$11</f>
        <v>-5.3224770374913275</v>
      </c>
      <c r="V65" s="21">
        <f>'1.8 Muutos_%'!V65-'1.8 Muutos_%'!V$11</f>
        <v>-0.9163874977932429</v>
      </c>
      <c r="W65" s="21">
        <f>'1.8 Muutos_%'!W65-'1.8 Muutos_%'!W$11</f>
        <v>-2.32654002139688</v>
      </c>
      <c r="X65" s="21">
        <f>'1.8 Muutos_%'!X65-'1.8 Muutos_%'!X$11</f>
        <v>0.07745812547730535</v>
      </c>
      <c r="Y65" s="22">
        <f>'1.8 Muutos_%'!Y65-'1.8 Muutos_%'!Y$11</f>
        <v>1.5409342503359815</v>
      </c>
      <c r="Z65" s="20"/>
      <c r="AA65" s="21">
        <f>'1.8 Muutos_%'!AA65-'1.8 Muutos_%'!AA$11</f>
        <v>-1.7230629829066013</v>
      </c>
      <c r="AB65" s="21">
        <f>'1.8 Muutos_%'!AB65-'1.8 Muutos_%'!AB$11</f>
        <v>-1.6912709818376679</v>
      </c>
      <c r="AC65" s="21">
        <f>'1.8 Muutos_%'!AC65-'1.8 Muutos_%'!AC$11</f>
        <v>-1.448057155099917</v>
      </c>
      <c r="AD65" s="21">
        <f>'1.8 Muutos_%'!AD65-'1.8 Muutos_%'!AD$11</f>
        <v>-1.1207244448736706</v>
      </c>
      <c r="AE65" s="22">
        <f>'1.8 Muutos_%'!AE65-'1.8 Muutos_%'!AE$11</f>
        <v>-1.0827144899355132</v>
      </c>
    </row>
    <row r="66" spans="1:31" s="2" customFormat="1" ht="12.75">
      <c r="A66" s="3" t="s">
        <v>59</v>
      </c>
      <c r="B66" s="24"/>
      <c r="C66" s="25">
        <f>'1.8 Muutos_%'!C66-'1.8 Muutos_%'!C$11</f>
        <v>-2.9507975997861013</v>
      </c>
      <c r="D66" s="25">
        <f>'1.8 Muutos_%'!D66-'1.8 Muutos_%'!D$11</f>
        <v>-6.796905787816612</v>
      </c>
      <c r="E66" s="25">
        <f>'1.8 Muutos_%'!E66-'1.8 Muutos_%'!E$11</f>
        <v>3.0276347523722755</v>
      </c>
      <c r="F66" s="25">
        <f>'1.8 Muutos_%'!F66-'1.8 Muutos_%'!F$11</f>
        <v>1.8200146267991064</v>
      </c>
      <c r="G66" s="26">
        <f>'1.8 Muutos_%'!G66-'1.8 Muutos_%'!G$11</f>
        <v>0.39975941338245535</v>
      </c>
      <c r="H66" s="24"/>
      <c r="I66" s="25">
        <f>'1.8 Muutos_%'!I66-'1.8 Muutos_%'!I$11</f>
        <v>-3.4661987542119372</v>
      </c>
      <c r="J66" s="25">
        <f>'1.8 Muutos_%'!J66-'1.8 Muutos_%'!J$11</f>
        <v>-5.917665258972563</v>
      </c>
      <c r="K66" s="25">
        <f>'1.8 Muutos_%'!K66-'1.8 Muutos_%'!K$11</f>
        <v>1.8976156333739116</v>
      </c>
      <c r="L66" s="25">
        <f>'1.8 Muutos_%'!L66-'1.8 Muutos_%'!L$11</f>
        <v>2.551781069537337</v>
      </c>
      <c r="M66" s="26">
        <f>'1.8 Muutos_%'!M66-'1.8 Muutos_%'!M$11</f>
        <v>0.19683519707140196</v>
      </c>
      <c r="N66" s="24"/>
      <c r="O66" s="25">
        <f>'1.8 Muutos_%'!O66-'1.8 Muutos_%'!O$11</f>
        <v>-3.4661987542119372</v>
      </c>
      <c r="P66" s="25">
        <f>'1.8 Muutos_%'!P66-'1.8 Muutos_%'!P$11</f>
        <v>-5.917665258972553</v>
      </c>
      <c r="Q66" s="25">
        <f>'1.8 Muutos_%'!Q66-'1.8 Muutos_%'!Q$11</f>
        <v>1.8976156333739076</v>
      </c>
      <c r="R66" s="25">
        <f>'1.8 Muutos_%'!R66-'1.8 Muutos_%'!R$11</f>
        <v>2.551781069537324</v>
      </c>
      <c r="S66" s="26">
        <f>'1.8 Muutos_%'!S66-'1.8 Muutos_%'!S$11</f>
        <v>0.19683519707140285</v>
      </c>
      <c r="T66" s="24"/>
      <c r="U66" s="25">
        <f>'1.8 Muutos_%'!U66-'1.8 Muutos_%'!U$11</f>
        <v>-1.2623303196918771</v>
      </c>
      <c r="V66" s="25">
        <f>'1.8 Muutos_%'!V66-'1.8 Muutos_%'!V$11</f>
        <v>-0.9302546782281081</v>
      </c>
      <c r="W66" s="25">
        <f>'1.8 Muutos_%'!W66-'1.8 Muutos_%'!W$11</f>
        <v>0.5004737531478283</v>
      </c>
      <c r="X66" s="25">
        <f>'1.8 Muutos_%'!X66-'1.8 Muutos_%'!X$11</f>
        <v>-2.3730120602016225</v>
      </c>
      <c r="Y66" s="26">
        <f>'1.8 Muutos_%'!Y66-'1.8 Muutos_%'!Y$11</f>
        <v>-1.327444489083617</v>
      </c>
      <c r="Z66" s="24"/>
      <c r="AA66" s="25">
        <f>'1.8 Muutos_%'!AA66-'1.8 Muutos_%'!AA$11</f>
        <v>-0.35773802647762376</v>
      </c>
      <c r="AB66" s="25">
        <f>'1.8 Muutos_%'!AB66-'1.8 Muutos_%'!AB$11</f>
        <v>-0.3067789819257224</v>
      </c>
      <c r="AC66" s="25">
        <f>'1.8 Muutos_%'!AC66-'1.8 Muutos_%'!AC$11</f>
        <v>-0.2305359312338362</v>
      </c>
      <c r="AD66" s="25">
        <f>'1.8 Muutos_%'!AD66-'1.8 Muutos_%'!AD$11</f>
        <v>-0.16715362525938104</v>
      </c>
      <c r="AE66" s="26">
        <f>'1.8 Muutos_%'!AE66-'1.8 Muutos_%'!AE$11</f>
        <v>-0.19405184577121837</v>
      </c>
    </row>
    <row r="67" spans="1:31" ht="12.75">
      <c r="A67" s="1" t="s">
        <v>60</v>
      </c>
      <c r="B67" s="20"/>
      <c r="C67" s="21">
        <f>'1.8 Muutos_%'!C67-'1.8 Muutos_%'!C$11</f>
        <v>3.1440067625801325</v>
      </c>
      <c r="D67" s="21">
        <f>'1.8 Muutos_%'!D67-'1.8 Muutos_%'!D$11</f>
        <v>-4.774190040295518</v>
      </c>
      <c r="E67" s="21">
        <f>'1.8 Muutos_%'!E67-'1.8 Muutos_%'!E$11</f>
        <v>2.701648271692224</v>
      </c>
      <c r="F67" s="21">
        <f>'1.8 Muutos_%'!F67-'1.8 Muutos_%'!F$11</f>
        <v>2.9407715937340217</v>
      </c>
      <c r="G67" s="22">
        <f>'1.8 Muutos_%'!G67-'1.8 Muutos_%'!G$11</f>
        <v>-0.5852151447503569</v>
      </c>
      <c r="H67" s="20"/>
      <c r="I67" s="21">
        <f>'1.8 Muutos_%'!I67-'1.8 Muutos_%'!I$11</f>
        <v>2.0024374489687915</v>
      </c>
      <c r="J67" s="21">
        <f>'1.8 Muutos_%'!J67-'1.8 Muutos_%'!J$11</f>
        <v>-5.274549700351681</v>
      </c>
      <c r="K67" s="21">
        <f>'1.8 Muutos_%'!K67-'1.8 Muutos_%'!K$11</f>
        <v>0.6008879591686545</v>
      </c>
      <c r="L67" s="21">
        <f>'1.8 Muutos_%'!L67-'1.8 Muutos_%'!L$11</f>
        <v>1.8913536484295497</v>
      </c>
      <c r="M67" s="22">
        <f>'1.8 Muutos_%'!M67-'1.8 Muutos_%'!M$11</f>
        <v>-1.649825988948104</v>
      </c>
      <c r="N67" s="20"/>
      <c r="O67" s="21">
        <f>'1.8 Muutos_%'!O67-'1.8 Muutos_%'!O$11</f>
        <v>2.0024374489687915</v>
      </c>
      <c r="P67" s="21">
        <f>'1.8 Muutos_%'!P67-'1.8 Muutos_%'!P$11</f>
        <v>-5.274549700351664</v>
      </c>
      <c r="Q67" s="21">
        <f>'1.8 Muutos_%'!Q67-'1.8 Muutos_%'!Q$11</f>
        <v>0.6008879591686482</v>
      </c>
      <c r="R67" s="21">
        <f>'1.8 Muutos_%'!R67-'1.8 Muutos_%'!R$11</f>
        <v>1.8913536484295421</v>
      </c>
      <c r="S67" s="22">
        <f>'1.8 Muutos_%'!S67-'1.8 Muutos_%'!S$11</f>
        <v>-1.6498259889480975</v>
      </c>
      <c r="T67" s="20"/>
      <c r="U67" s="21">
        <f>'1.8 Muutos_%'!U67-'1.8 Muutos_%'!U$11</f>
        <v>-4.988803162672865</v>
      </c>
      <c r="V67" s="21">
        <f>'1.8 Muutos_%'!V67-'1.8 Muutos_%'!V$11</f>
        <v>-4.524331284818988</v>
      </c>
      <c r="W67" s="21">
        <f>'1.8 Muutos_%'!W67-'1.8 Muutos_%'!W$11</f>
        <v>1.7025719969081419</v>
      </c>
      <c r="X67" s="21">
        <f>'1.8 Muutos_%'!X67-'1.8 Muutos_%'!X$11</f>
        <v>2.0941357717372124</v>
      </c>
      <c r="Y67" s="22">
        <f>'1.8 Muutos_%'!Y67-'1.8 Muutos_%'!Y$11</f>
        <v>-2.9681761759122667</v>
      </c>
      <c r="Z67" s="20"/>
      <c r="AA67" s="21">
        <f>'1.8 Muutos_%'!AA67-'1.8 Muutos_%'!AA$11</f>
        <v>-0.8608774138763715</v>
      </c>
      <c r="AB67" s="21">
        <f>'1.8 Muutos_%'!AB67-'1.8 Muutos_%'!AB$11</f>
        <v>-0.22240857917226445</v>
      </c>
      <c r="AC67" s="21">
        <f>'1.8 Muutos_%'!AC67-'1.8 Muutos_%'!AC$11</f>
        <v>-0.10547437440895666</v>
      </c>
      <c r="AD67" s="21">
        <f>'1.8 Muutos_%'!AD67-'1.8 Muutos_%'!AD$11</f>
        <v>-0.31971845755791006</v>
      </c>
      <c r="AE67" s="22">
        <f>'1.8 Muutos_%'!AE67-'1.8 Muutos_%'!AE$11</f>
        <v>-0.43548083991583564</v>
      </c>
    </row>
    <row r="68" spans="1:31" ht="12.75">
      <c r="A68" s="1" t="s">
        <v>61</v>
      </c>
      <c r="B68" s="20"/>
      <c r="C68" s="21">
        <f>'1.8 Muutos_%'!C68-'1.8 Muutos_%'!C$11</f>
        <v>0.49910952527314656</v>
      </c>
      <c r="D68" s="21">
        <f>'1.8 Muutos_%'!D68-'1.8 Muutos_%'!D$11</f>
        <v>-10.194318617249934</v>
      </c>
      <c r="E68" s="21">
        <f>'1.8 Muutos_%'!E68-'1.8 Muutos_%'!E$11</f>
        <v>6.365290635653654</v>
      </c>
      <c r="F68" s="21">
        <f>'1.8 Muutos_%'!F68-'1.8 Muutos_%'!F$11</f>
        <v>3.9105808103805826</v>
      </c>
      <c r="G68" s="22">
        <f>'1.8 Muutos_%'!G68-'1.8 Muutos_%'!G$11</f>
        <v>0.9094314514532038</v>
      </c>
      <c r="H68" s="20"/>
      <c r="I68" s="21">
        <f>'1.8 Muutos_%'!I68-'1.8 Muutos_%'!I$11</f>
        <v>-0.46839005719232363</v>
      </c>
      <c r="J68" s="21">
        <f>'1.8 Muutos_%'!J68-'1.8 Muutos_%'!J$11</f>
        <v>-10.395393221730508</v>
      </c>
      <c r="K68" s="21">
        <f>'1.8 Muutos_%'!K68-'1.8 Muutos_%'!K$11</f>
        <v>4.666562214807302</v>
      </c>
      <c r="L68" s="21">
        <f>'1.8 Muutos_%'!L68-'1.8 Muutos_%'!L$11</f>
        <v>4.5773002674778</v>
      </c>
      <c r="M68" s="22">
        <f>'1.8 Muutos_%'!M68-'1.8 Muutos_%'!M$11</f>
        <v>0.6869094531572717</v>
      </c>
      <c r="N68" s="20"/>
      <c r="O68" s="21">
        <f>'1.8 Muutos_%'!O68-'1.8 Muutos_%'!O$11</f>
        <v>-0.46839005719232363</v>
      </c>
      <c r="P68" s="21">
        <f>'1.8 Muutos_%'!P68-'1.8 Muutos_%'!P$11</f>
        <v>-10.395393221730494</v>
      </c>
      <c r="Q68" s="21">
        <f>'1.8 Muutos_%'!Q68-'1.8 Muutos_%'!Q$11</f>
        <v>4.666562214807291</v>
      </c>
      <c r="R68" s="21">
        <f>'1.8 Muutos_%'!R68-'1.8 Muutos_%'!R$11</f>
        <v>4.57730026747779</v>
      </c>
      <c r="S68" s="22">
        <f>'1.8 Muutos_%'!S68-'1.8 Muutos_%'!S$11</f>
        <v>0.6869094531572659</v>
      </c>
      <c r="T68" s="20"/>
      <c r="U68" s="21">
        <f>'1.8 Muutos_%'!U68-'1.8 Muutos_%'!U$11</f>
        <v>0.4586540526793452</v>
      </c>
      <c r="V68" s="21">
        <f>'1.8 Muutos_%'!V68-'1.8 Muutos_%'!V$11</f>
        <v>0.5414056572738866</v>
      </c>
      <c r="W68" s="21">
        <f>'1.8 Muutos_%'!W68-'1.8 Muutos_%'!W$11</f>
        <v>0.6984113452984451</v>
      </c>
      <c r="X68" s="21">
        <f>'1.8 Muutos_%'!X68-'1.8 Muutos_%'!X$11</f>
        <v>-3.2985822807275875</v>
      </c>
      <c r="Y68" s="22">
        <f>'1.8 Muutos_%'!Y68-'1.8 Muutos_%'!Y$11</f>
        <v>-1.886222868782017</v>
      </c>
      <c r="Z68" s="20"/>
      <c r="AA68" s="21">
        <f>'1.8 Muutos_%'!AA68-'1.8 Muutos_%'!AA$11</f>
        <v>-0.026602421203579668</v>
      </c>
      <c r="AB68" s="21">
        <f>'1.8 Muutos_%'!AB68-'1.8 Muutos_%'!AB$11</f>
        <v>-0.12096740870001174</v>
      </c>
      <c r="AC68" s="21">
        <f>'1.8 Muutos_%'!AC68-'1.8 Muutos_%'!AC$11</f>
        <v>-0.21657596972017432</v>
      </c>
      <c r="AD68" s="21">
        <f>'1.8 Muutos_%'!AD68-'1.8 Muutos_%'!AD$11</f>
        <v>-0.05735487844542214</v>
      </c>
      <c r="AE68" s="22">
        <f>'1.8 Muutos_%'!AE68-'1.8 Muutos_%'!AE$11</f>
        <v>-0.011909899754607323</v>
      </c>
    </row>
    <row r="69" spans="1:31" ht="12.75">
      <c r="A69" s="1" t="s">
        <v>62</v>
      </c>
      <c r="B69" s="20"/>
      <c r="C69" s="21">
        <f>'1.8 Muutos_%'!C69-'1.8 Muutos_%'!C$11</f>
        <v>-14.499007996718593</v>
      </c>
      <c r="D69" s="21">
        <f>'1.8 Muutos_%'!D69-'1.8 Muutos_%'!D$11</f>
        <v>-7.372992321483332</v>
      </c>
      <c r="E69" s="21">
        <f>'1.8 Muutos_%'!E69-'1.8 Muutos_%'!E$11</f>
        <v>-1.341917906028407</v>
      </c>
      <c r="F69" s="21">
        <f>'1.8 Muutos_%'!F69-'1.8 Muutos_%'!F$11</f>
        <v>-3.457301801799089</v>
      </c>
      <c r="G69" s="22">
        <f>'1.8 Muutos_%'!G69-'1.8 Muutos_%'!G$11</f>
        <v>-4.240247331737309</v>
      </c>
      <c r="H69" s="20"/>
      <c r="I69" s="21">
        <f>'1.8 Muutos_%'!I69-'1.8 Muutos_%'!I$11</f>
        <v>-14.027168172641062</v>
      </c>
      <c r="J69" s="21">
        <f>'1.8 Muutos_%'!J69-'1.8 Muutos_%'!J$11</f>
        <v>-5.718695825855094</v>
      </c>
      <c r="K69" s="21">
        <f>'1.8 Muutos_%'!K69-'1.8 Muutos_%'!K$11</f>
        <v>-1.7079741189909272</v>
      </c>
      <c r="L69" s="21">
        <f>'1.8 Muutos_%'!L69-'1.8 Muutos_%'!L$11</f>
        <v>-3.0834522031498133</v>
      </c>
      <c r="M69" s="22">
        <f>'1.8 Muutos_%'!M69-'1.8 Muutos_%'!M$11</f>
        <v>-2.8737055649727465</v>
      </c>
      <c r="N69" s="20"/>
      <c r="O69" s="21">
        <f>'1.8 Muutos_%'!O69-'1.8 Muutos_%'!O$11</f>
        <v>-14.027168172641062</v>
      </c>
      <c r="P69" s="21">
        <f>'1.8 Muutos_%'!P69-'1.8 Muutos_%'!P$11</f>
        <v>-5.718695825855082</v>
      </c>
      <c r="Q69" s="21">
        <f>'1.8 Muutos_%'!Q69-'1.8 Muutos_%'!Q$11</f>
        <v>-1.7079741189909345</v>
      </c>
      <c r="R69" s="21">
        <f>'1.8 Muutos_%'!R69-'1.8 Muutos_%'!R$11</f>
        <v>-3.0834522031498217</v>
      </c>
      <c r="S69" s="22">
        <f>'1.8 Muutos_%'!S69-'1.8 Muutos_%'!S$11</f>
        <v>-2.8737055649727465</v>
      </c>
      <c r="T69" s="20"/>
      <c r="U69" s="21">
        <f>'1.8 Muutos_%'!U69-'1.8 Muutos_%'!U$11</f>
        <v>-2.8338902416881364</v>
      </c>
      <c r="V69" s="21">
        <f>'1.8 Muutos_%'!V69-'1.8 Muutos_%'!V$11</f>
        <v>-4.124485017948055</v>
      </c>
      <c r="W69" s="21">
        <f>'1.8 Muutos_%'!W69-'1.8 Muutos_%'!W$11</f>
        <v>0.4406306475754312</v>
      </c>
      <c r="X69" s="21">
        <f>'1.8 Muutos_%'!X69-'1.8 Muutos_%'!X$11</f>
        <v>-5.723539890214064</v>
      </c>
      <c r="Y69" s="22">
        <f>'1.8 Muutos_%'!Y69-'1.8 Muutos_%'!Y$11</f>
        <v>-1.4789503978314902</v>
      </c>
      <c r="Z69" s="20"/>
      <c r="AA69" s="21">
        <f>'1.8 Muutos_%'!AA69-'1.8 Muutos_%'!AA$11</f>
        <v>-1.306678740544794</v>
      </c>
      <c r="AB69" s="21">
        <f>'1.8 Muutos_%'!AB69-'1.8 Muutos_%'!AB$11</f>
        <v>-0.991243849391644</v>
      </c>
      <c r="AC69" s="21">
        <f>'1.8 Muutos_%'!AC69-'1.8 Muutos_%'!AC$11</f>
        <v>-0.8153787524550525</v>
      </c>
      <c r="AD69" s="21">
        <f>'1.8 Muutos_%'!AD69-'1.8 Muutos_%'!AD$11</f>
        <v>-1.1675203272868673</v>
      </c>
      <c r="AE69" s="22">
        <f>'1.8 Muutos_%'!AE69-'1.8 Muutos_%'!AE$11</f>
        <v>-1.301560107472338</v>
      </c>
    </row>
    <row r="70" spans="1:31" ht="12.75">
      <c r="A70" s="1" t="s">
        <v>63</v>
      </c>
      <c r="B70" s="20"/>
      <c r="C70" s="21">
        <f>'1.8 Muutos_%'!C70-'1.8 Muutos_%'!C$11</f>
        <v>-5.616799119124723</v>
      </c>
      <c r="D70" s="21">
        <f>'1.8 Muutos_%'!D70-'1.8 Muutos_%'!D$11</f>
        <v>-0.009736352548702865</v>
      </c>
      <c r="E70" s="21">
        <f>'1.8 Muutos_%'!E70-'1.8 Muutos_%'!E$11</f>
        <v>-1.453733627176202</v>
      </c>
      <c r="F70" s="21">
        <f>'1.8 Muutos_%'!F70-'1.8 Muutos_%'!F$11</f>
        <v>-0.6155588382029147</v>
      </c>
      <c r="G70" s="22">
        <f>'1.8 Muutos_%'!G70-'1.8 Muutos_%'!G$11</f>
        <v>1.1982202934813553</v>
      </c>
      <c r="H70" s="20"/>
      <c r="I70" s="21">
        <f>'1.8 Muutos_%'!I70-'1.8 Muutos_%'!I$11</f>
        <v>-5.5825955441374715</v>
      </c>
      <c r="J70" s="21">
        <f>'1.8 Muutos_%'!J70-'1.8 Muutos_%'!J$11</f>
        <v>3.0274220704825936</v>
      </c>
      <c r="K70" s="21">
        <f>'1.8 Muutos_%'!K70-'1.8 Muutos_%'!K$11</f>
        <v>-1.6605916009160167</v>
      </c>
      <c r="L70" s="21">
        <f>'1.8 Muutos_%'!L70-'1.8 Muutos_%'!L$11</f>
        <v>0.7074132875069834</v>
      </c>
      <c r="M70" s="22">
        <f>'1.8 Muutos_%'!M70-'1.8 Muutos_%'!M$11</f>
        <v>0.6332270077595612</v>
      </c>
      <c r="N70" s="20"/>
      <c r="O70" s="21">
        <f>'1.8 Muutos_%'!O70-'1.8 Muutos_%'!O$11</f>
        <v>-5.5825955441374715</v>
      </c>
      <c r="P70" s="21">
        <f>'1.8 Muutos_%'!P70-'1.8 Muutos_%'!P$11</f>
        <v>3.0274220704825963</v>
      </c>
      <c r="Q70" s="21">
        <f>'1.8 Muutos_%'!Q70-'1.8 Muutos_%'!Q$11</f>
        <v>-1.6605916009160322</v>
      </c>
      <c r="R70" s="21">
        <f>'1.8 Muutos_%'!R70-'1.8 Muutos_%'!R$11</f>
        <v>0.7074132875069847</v>
      </c>
      <c r="S70" s="22">
        <f>'1.8 Muutos_%'!S70-'1.8 Muutos_%'!S$11</f>
        <v>0.6332270077595656</v>
      </c>
      <c r="T70" s="20"/>
      <c r="U70" s="21">
        <f>'1.8 Muutos_%'!U70-'1.8 Muutos_%'!U$11</f>
        <v>-2.897676388799572</v>
      </c>
      <c r="V70" s="21">
        <f>'1.8 Muutos_%'!V70-'1.8 Muutos_%'!V$11</f>
        <v>-1.546374991640201</v>
      </c>
      <c r="W70" s="21">
        <f>'1.8 Muutos_%'!W70-'1.8 Muutos_%'!W$11</f>
        <v>-0.14758772253381358</v>
      </c>
      <c r="X70" s="21">
        <f>'1.8 Muutos_%'!X70-'1.8 Muutos_%'!X$11</f>
        <v>-0.17935621372063512</v>
      </c>
      <c r="Y70" s="22">
        <f>'1.8 Muutos_%'!Y70-'1.8 Muutos_%'!Y$11</f>
        <v>0.21351033532352282</v>
      </c>
      <c r="Z70" s="20"/>
      <c r="AA70" s="21">
        <f>'1.8 Muutos_%'!AA70-'1.8 Muutos_%'!AA$11</f>
        <v>-0.39760656969990915</v>
      </c>
      <c r="AB70" s="21">
        <f>'1.8 Muutos_%'!AB70-'1.8 Muutos_%'!AB$11</f>
        <v>-0.4032783915467395</v>
      </c>
      <c r="AC70" s="21">
        <f>'1.8 Muutos_%'!AC70-'1.8 Muutos_%'!AC$11</f>
        <v>-0.06842414538440061</v>
      </c>
      <c r="AD70" s="21">
        <f>'1.8 Muutos_%'!AD70-'1.8 Muutos_%'!AD$11</f>
        <v>0.08216881822877664</v>
      </c>
      <c r="AE70" s="22">
        <f>'1.8 Muutos_%'!AE70-'1.8 Muutos_%'!AE$11</f>
        <v>-0.009547680582766616</v>
      </c>
    </row>
    <row r="71" spans="1:31" s="2" customFormat="1" ht="12.75">
      <c r="A71" s="37" t="s">
        <v>109</v>
      </c>
      <c r="B71" s="38"/>
      <c r="C71" s="39">
        <f>'1.8 Muutos_%'!C71-'1.8 Muutos_%'!C$11</f>
        <v>-0.5159183267125469</v>
      </c>
      <c r="D71" s="39">
        <f>'1.8 Muutos_%'!D71-'1.8 Muutos_%'!D$11</f>
        <v>-1.0385296437596598</v>
      </c>
      <c r="E71" s="39">
        <f>'1.8 Muutos_%'!E71-'1.8 Muutos_%'!E$11</f>
        <v>1.8271682703558736</v>
      </c>
      <c r="F71" s="39">
        <f>'1.8 Muutos_%'!F71-'1.8 Muutos_%'!F$11</f>
        <v>-1.2912612525251617</v>
      </c>
      <c r="G71" s="40">
        <f>'1.8 Muutos_%'!G71-'1.8 Muutos_%'!G$11</f>
        <v>-0.04111549454568264</v>
      </c>
      <c r="H71" s="38"/>
      <c r="I71" s="39">
        <f>'1.8 Muutos_%'!I71-'1.8 Muutos_%'!I$11</f>
        <v>-1.1771041270227016</v>
      </c>
      <c r="J71" s="39">
        <f>'1.8 Muutos_%'!J71-'1.8 Muutos_%'!J$11</f>
        <v>-1.3996541059562855</v>
      </c>
      <c r="K71" s="39">
        <f>'1.8 Muutos_%'!K71-'1.8 Muutos_%'!K$11</f>
        <v>0.7868628639488096</v>
      </c>
      <c r="L71" s="39">
        <f>'1.8 Muutos_%'!L71-'1.8 Muutos_%'!L$11</f>
        <v>-1.617185236013674</v>
      </c>
      <c r="M71" s="40">
        <f>'1.8 Muutos_%'!M71-'1.8 Muutos_%'!M$11</f>
        <v>-0.5956079171009567</v>
      </c>
      <c r="N71" s="38"/>
      <c r="O71" s="39">
        <f>'1.8 Muutos_%'!O71-'1.8 Muutos_%'!O$11</f>
        <v>-1.1771041270227016</v>
      </c>
      <c r="P71" s="39">
        <f>'1.8 Muutos_%'!P71-'1.8 Muutos_%'!P$11</f>
        <v>-1.3996541059562737</v>
      </c>
      <c r="Q71" s="39">
        <f>'1.8 Muutos_%'!Q71-'1.8 Muutos_%'!Q$11</f>
        <v>0.786862863948806</v>
      </c>
      <c r="R71" s="39">
        <f>'1.8 Muutos_%'!R71-'1.8 Muutos_%'!R$11</f>
        <v>-1.6171852360136798</v>
      </c>
      <c r="S71" s="40">
        <f>'1.8 Muutos_%'!S71-'1.8 Muutos_%'!S$11</f>
        <v>-0.5956079171009607</v>
      </c>
      <c r="T71" s="38"/>
      <c r="U71" s="39">
        <f>'1.8 Muutos_%'!U71-'1.8 Muutos_%'!U$11</f>
        <v>-0.6443170210685458</v>
      </c>
      <c r="V71" s="39">
        <f>'1.8 Muutos_%'!V71-'1.8 Muutos_%'!V$11</f>
        <v>-0.4726306762039223</v>
      </c>
      <c r="W71" s="39">
        <f>'1.8 Muutos_%'!W71-'1.8 Muutos_%'!W$11</f>
        <v>0.6656803266637803</v>
      </c>
      <c r="X71" s="39">
        <f>'1.8 Muutos_%'!X71-'1.8 Muutos_%'!X$11</f>
        <v>0.6142858711129666</v>
      </c>
      <c r="Y71" s="40">
        <f>'1.8 Muutos_%'!Y71-'1.8 Muutos_%'!Y$11</f>
        <v>-0.3890227500938064</v>
      </c>
      <c r="Z71" s="38"/>
      <c r="AA71" s="39">
        <f>'1.8 Muutos_%'!AA71-'1.8 Muutos_%'!AA$11</f>
        <v>-0.9312249764287936</v>
      </c>
      <c r="AB71" s="39">
        <f>'1.8 Muutos_%'!AB71-'1.8 Muutos_%'!AB$11</f>
        <v>-0.8707643694098568</v>
      </c>
      <c r="AC71" s="39">
        <f>'1.8 Muutos_%'!AC71-'1.8 Muutos_%'!AC$11</f>
        <v>-0.7741642670443178</v>
      </c>
      <c r="AD71" s="39">
        <f>'1.8 Muutos_%'!AD71-'1.8 Muutos_%'!AD$11</f>
        <v>-0.6850867937097488</v>
      </c>
      <c r="AE71" s="40">
        <f>'1.8 Muutos_%'!AE71-'1.8 Muutos_%'!AE$11</f>
        <v>-0.7292085355999466</v>
      </c>
    </row>
    <row r="72" spans="1:31" s="2" customFormat="1" ht="12.75">
      <c r="A72" s="3" t="s">
        <v>64</v>
      </c>
      <c r="B72" s="24"/>
      <c r="C72" s="25">
        <f>'1.8 Muutos_%'!C72-'1.8 Muutos_%'!C$11</f>
        <v>-1.7926971501354245</v>
      </c>
      <c r="D72" s="25">
        <f>'1.8 Muutos_%'!D72-'1.8 Muutos_%'!D$11</f>
        <v>1.8253734913403408</v>
      </c>
      <c r="E72" s="25">
        <f>'1.8 Muutos_%'!E72-'1.8 Muutos_%'!E$11</f>
        <v>0.40406149052731033</v>
      </c>
      <c r="F72" s="25">
        <f>'1.8 Muutos_%'!F72-'1.8 Muutos_%'!F$11</f>
        <v>0.3075064976632573</v>
      </c>
      <c r="G72" s="26">
        <f>'1.8 Muutos_%'!G72-'1.8 Muutos_%'!G$11</f>
        <v>-0.007686694834712515</v>
      </c>
      <c r="H72" s="24"/>
      <c r="I72" s="25">
        <f>'1.8 Muutos_%'!I72-'1.8 Muutos_%'!I$11</f>
        <v>-2.1977102412575684</v>
      </c>
      <c r="J72" s="25">
        <f>'1.8 Muutos_%'!J72-'1.8 Muutos_%'!J$11</f>
        <v>0.71761930106372</v>
      </c>
      <c r="K72" s="25">
        <f>'1.8 Muutos_%'!K72-'1.8 Muutos_%'!K$11</f>
        <v>-1.523324048495375</v>
      </c>
      <c r="L72" s="25">
        <f>'1.8 Muutos_%'!L72-'1.8 Muutos_%'!L$11</f>
        <v>-0.3805914332686573</v>
      </c>
      <c r="M72" s="26">
        <f>'1.8 Muutos_%'!M72-'1.8 Muutos_%'!M$11</f>
        <v>-0.9115248837726604</v>
      </c>
      <c r="N72" s="24"/>
      <c r="O72" s="25">
        <f>'1.8 Muutos_%'!O72-'1.8 Muutos_%'!O$11</f>
        <v>-2.1977102412575684</v>
      </c>
      <c r="P72" s="25">
        <f>'1.8 Muutos_%'!P72-'1.8 Muutos_%'!P$11</f>
        <v>0.7176193010637264</v>
      </c>
      <c r="Q72" s="25">
        <f>'1.8 Muutos_%'!Q72-'1.8 Muutos_%'!Q$11</f>
        <v>-1.5233240484953843</v>
      </c>
      <c r="R72" s="25">
        <f>'1.8 Muutos_%'!R72-'1.8 Muutos_%'!R$11</f>
        <v>-0.38059143326866396</v>
      </c>
      <c r="S72" s="26">
        <f>'1.8 Muutos_%'!S72-'1.8 Muutos_%'!S$11</f>
        <v>-0.9115248837726515</v>
      </c>
      <c r="T72" s="24"/>
      <c r="U72" s="25">
        <f>'1.8 Muutos_%'!U72-'1.8 Muutos_%'!U$11</f>
        <v>-0.5492843322908812</v>
      </c>
      <c r="V72" s="25">
        <f>'1.8 Muutos_%'!V72-'1.8 Muutos_%'!V$11</f>
        <v>0.3714852678268439</v>
      </c>
      <c r="W72" s="25">
        <f>'1.8 Muutos_%'!W72-'1.8 Muutos_%'!W$11</f>
        <v>0.05009939248034251</v>
      </c>
      <c r="X72" s="25">
        <f>'1.8 Muutos_%'!X72-'1.8 Muutos_%'!X$11</f>
        <v>1.3010525556449037</v>
      </c>
      <c r="Y72" s="26">
        <f>'1.8 Muutos_%'!Y72-'1.8 Muutos_%'!Y$11</f>
        <v>-0.8762584906890849</v>
      </c>
      <c r="Z72" s="24"/>
      <c r="AA72" s="25">
        <f>'1.8 Muutos_%'!AA72-'1.8 Muutos_%'!AA$11</f>
        <v>-1.019957176167972</v>
      </c>
      <c r="AB72" s="25">
        <f>'1.8 Muutos_%'!AB72-'1.8 Muutos_%'!AB$11</f>
        <v>-0.9840527853265177</v>
      </c>
      <c r="AC72" s="25">
        <f>'1.8 Muutos_%'!AC72-'1.8 Muutos_%'!AC$11</f>
        <v>-0.9025510350013449</v>
      </c>
      <c r="AD72" s="25">
        <f>'1.8 Muutos_%'!AD72-'1.8 Muutos_%'!AD$11</f>
        <v>-0.8725562340365318</v>
      </c>
      <c r="AE72" s="26">
        <f>'1.8 Muutos_%'!AE72-'1.8 Muutos_%'!AE$11</f>
        <v>-0.895968568416114</v>
      </c>
    </row>
    <row r="73" spans="1:31" ht="12.75">
      <c r="A73" s="1" t="s">
        <v>65</v>
      </c>
      <c r="B73" s="20"/>
      <c r="C73" s="21">
        <f>'1.8 Muutos_%'!C73-'1.8 Muutos_%'!C$11</f>
        <v>-2.321515592992117</v>
      </c>
      <c r="D73" s="21">
        <f>'1.8 Muutos_%'!D73-'1.8 Muutos_%'!D$11</f>
        <v>-1.2585038557742867</v>
      </c>
      <c r="E73" s="21">
        <f>'1.8 Muutos_%'!E73-'1.8 Muutos_%'!E$11</f>
        <v>4.94796299711786</v>
      </c>
      <c r="F73" s="21">
        <f>'1.8 Muutos_%'!F73-'1.8 Muutos_%'!F$11</f>
        <v>-0.6824445593287667</v>
      </c>
      <c r="G73" s="22">
        <f>'1.8 Muutos_%'!G73-'1.8 Muutos_%'!G$11</f>
        <v>-0.06966524871023161</v>
      </c>
      <c r="H73" s="20"/>
      <c r="I73" s="21">
        <f>'1.8 Muutos_%'!I73-'1.8 Muutos_%'!I$11</f>
        <v>-2.6089194847583417</v>
      </c>
      <c r="J73" s="21">
        <f>'1.8 Muutos_%'!J73-'1.8 Muutos_%'!J$11</f>
        <v>-2.408192054456319</v>
      </c>
      <c r="K73" s="21">
        <f>'1.8 Muutos_%'!K73-'1.8 Muutos_%'!K$11</f>
        <v>2.907496241594069</v>
      </c>
      <c r="L73" s="21">
        <f>'1.8 Muutos_%'!L73-'1.8 Muutos_%'!L$11</f>
        <v>-1.540816634478778</v>
      </c>
      <c r="M73" s="22">
        <f>'1.8 Muutos_%'!M73-'1.8 Muutos_%'!M$11</f>
        <v>-0.838558381957125</v>
      </c>
      <c r="N73" s="20"/>
      <c r="O73" s="21">
        <f>'1.8 Muutos_%'!O73-'1.8 Muutos_%'!O$11</f>
        <v>-2.6089194847583417</v>
      </c>
      <c r="P73" s="21">
        <f>'1.8 Muutos_%'!P73-'1.8 Muutos_%'!P$11</f>
        <v>-2.4081920544563142</v>
      </c>
      <c r="Q73" s="21">
        <f>'1.8 Muutos_%'!Q73-'1.8 Muutos_%'!Q$11</f>
        <v>2.9074962415940564</v>
      </c>
      <c r="R73" s="21">
        <f>'1.8 Muutos_%'!R73-'1.8 Muutos_%'!R$11</f>
        <v>-1.5408166344787828</v>
      </c>
      <c r="S73" s="22">
        <f>'1.8 Muutos_%'!S73-'1.8 Muutos_%'!S$11</f>
        <v>-0.8385583819571147</v>
      </c>
      <c r="T73" s="20"/>
      <c r="U73" s="21">
        <f>'1.8 Muutos_%'!U73-'1.8 Muutos_%'!U$11</f>
        <v>-0.6797691869958459</v>
      </c>
      <c r="V73" s="21">
        <f>'1.8 Muutos_%'!V73-'1.8 Muutos_%'!V$11</f>
        <v>0.7615835185516944</v>
      </c>
      <c r="W73" s="21">
        <f>'1.8 Muutos_%'!W73-'1.8 Muutos_%'!W$11</f>
        <v>1.0659034309247188</v>
      </c>
      <c r="X73" s="21">
        <f>'1.8 Muutos_%'!X73-'1.8 Muutos_%'!X$11</f>
        <v>1.2606667061230359</v>
      </c>
      <c r="Y73" s="22">
        <f>'1.8 Muutos_%'!Y73-'1.8 Muutos_%'!Y$11</f>
        <v>-0.5116738209601661</v>
      </c>
      <c r="Z73" s="20"/>
      <c r="AA73" s="21">
        <f>'1.8 Muutos_%'!AA73-'1.8 Muutos_%'!AA$11</f>
        <v>-0.4776906402136539</v>
      </c>
      <c r="AB73" s="21">
        <f>'1.8 Muutos_%'!AB73-'1.8 Muutos_%'!AB$11</f>
        <v>-0.6740996674635199</v>
      </c>
      <c r="AC73" s="21">
        <f>'1.8 Muutos_%'!AC73-'1.8 Muutos_%'!AC$11</f>
        <v>-0.6367884290830946</v>
      </c>
      <c r="AD73" s="21">
        <f>'1.8 Muutos_%'!AD73-'1.8 Muutos_%'!AD$11</f>
        <v>-0.6718910402568232</v>
      </c>
      <c r="AE73" s="22">
        <f>'1.8 Muutos_%'!AE73-'1.8 Muutos_%'!AE$11</f>
        <v>-0.6817493110383686</v>
      </c>
    </row>
    <row r="74" spans="1:31" ht="12.75">
      <c r="A74" s="1" t="s">
        <v>66</v>
      </c>
      <c r="B74" s="20"/>
      <c r="C74" s="21">
        <f>'1.8 Muutos_%'!C74-'1.8 Muutos_%'!C$11</f>
        <v>-4.183136192036207</v>
      </c>
      <c r="D74" s="21">
        <f>'1.8 Muutos_%'!D74-'1.8 Muutos_%'!D$11</f>
        <v>21.419411837162844</v>
      </c>
      <c r="E74" s="21">
        <f>'1.8 Muutos_%'!E74-'1.8 Muutos_%'!E$11</f>
        <v>-20.52936117280004</v>
      </c>
      <c r="F74" s="21">
        <f>'1.8 Muutos_%'!F74-'1.8 Muutos_%'!F$11</f>
        <v>2.4231006075317056</v>
      </c>
      <c r="G74" s="22">
        <f>'1.8 Muutos_%'!G74-'1.8 Muutos_%'!G$11</f>
        <v>-3.648172284198087</v>
      </c>
      <c r="H74" s="20"/>
      <c r="I74" s="21">
        <f>'1.8 Muutos_%'!I74-'1.8 Muutos_%'!I$11</f>
        <v>-4.476533864583932</v>
      </c>
      <c r="J74" s="21">
        <f>'1.8 Muutos_%'!J74-'1.8 Muutos_%'!J$11</f>
        <v>19.76437120179791</v>
      </c>
      <c r="K74" s="21">
        <f>'1.8 Muutos_%'!K74-'1.8 Muutos_%'!K$11</f>
        <v>-22.17472476395886</v>
      </c>
      <c r="L74" s="21">
        <f>'1.8 Muutos_%'!L74-'1.8 Muutos_%'!L$11</f>
        <v>1.7108253308327708</v>
      </c>
      <c r="M74" s="22">
        <f>'1.8 Muutos_%'!M74-'1.8 Muutos_%'!M$11</f>
        <v>-4.004676171218932</v>
      </c>
      <c r="N74" s="20"/>
      <c r="O74" s="21">
        <f>'1.8 Muutos_%'!O74-'1.8 Muutos_%'!O$11</f>
        <v>-4.476533864583932</v>
      </c>
      <c r="P74" s="21">
        <f>'1.8 Muutos_%'!P74-'1.8 Muutos_%'!P$11</f>
        <v>19.764371201797918</v>
      </c>
      <c r="Q74" s="21">
        <f>'1.8 Muutos_%'!Q74-'1.8 Muutos_%'!Q$11</f>
        <v>-22.17472476395887</v>
      </c>
      <c r="R74" s="21">
        <f>'1.8 Muutos_%'!R74-'1.8 Muutos_%'!R$11</f>
        <v>1.710825330832765</v>
      </c>
      <c r="S74" s="22">
        <f>'1.8 Muutos_%'!S74-'1.8 Muutos_%'!S$11</f>
        <v>-4.004676171218929</v>
      </c>
      <c r="T74" s="20"/>
      <c r="U74" s="21">
        <f>'1.8 Muutos_%'!U74-'1.8 Muutos_%'!U$11</f>
        <v>-2.2150648123799606</v>
      </c>
      <c r="V74" s="21">
        <f>'1.8 Muutos_%'!V74-'1.8 Muutos_%'!V$11</f>
        <v>-4.208550793602664</v>
      </c>
      <c r="W74" s="21">
        <f>'1.8 Muutos_%'!W74-'1.8 Muutos_%'!W$11</f>
        <v>-0.5345495229055455</v>
      </c>
      <c r="X74" s="21">
        <f>'1.8 Muutos_%'!X74-'1.8 Muutos_%'!X$11</f>
        <v>3.4114244014762294</v>
      </c>
      <c r="Y74" s="22">
        <f>'1.8 Muutos_%'!Y74-'1.8 Muutos_%'!Y$11</f>
        <v>-4.405802902891673</v>
      </c>
      <c r="Z74" s="20"/>
      <c r="AA74" s="21">
        <f>'1.8 Muutos_%'!AA74-'1.8 Muutos_%'!AA$11</f>
        <v>-1.5641122943264418</v>
      </c>
      <c r="AB74" s="21">
        <f>'1.8 Muutos_%'!AB74-'1.8 Muutos_%'!AB$11</f>
        <v>-1.5090089831099485</v>
      </c>
      <c r="AC74" s="21">
        <f>'1.8 Muutos_%'!AC74-'1.8 Muutos_%'!AC$11</f>
        <v>-1.2974130390131564</v>
      </c>
      <c r="AD74" s="21">
        <f>'1.8 Muutos_%'!AD74-'1.8 Muutos_%'!AD$11</f>
        <v>-1.0812381922671124</v>
      </c>
      <c r="AE74" s="22">
        <f>'1.8 Muutos_%'!AE74-'1.8 Muutos_%'!AE$11</f>
        <v>-1.0906454541621784</v>
      </c>
    </row>
    <row r="75" spans="1:31" ht="12.75">
      <c r="A75" s="1" t="s">
        <v>67</v>
      </c>
      <c r="B75" s="20"/>
      <c r="C75" s="21">
        <f>'1.8 Muutos_%'!C75-'1.8 Muutos_%'!C$11</f>
        <v>0.6737251108354148</v>
      </c>
      <c r="D75" s="21">
        <f>'1.8 Muutos_%'!D75-'1.8 Muutos_%'!D$11</f>
        <v>3.956835342389188</v>
      </c>
      <c r="E75" s="21">
        <f>'1.8 Muutos_%'!E75-'1.8 Muutos_%'!E$11</f>
        <v>-0.001874847988376338</v>
      </c>
      <c r="F75" s="21">
        <f>'1.8 Muutos_%'!F75-'1.8 Muutos_%'!F$11</f>
        <v>3.0164494804693636</v>
      </c>
      <c r="G75" s="22">
        <f>'1.8 Muutos_%'!G75-'1.8 Muutos_%'!G$11</f>
        <v>0.42508448444477454</v>
      </c>
      <c r="H75" s="20"/>
      <c r="I75" s="21">
        <f>'1.8 Muutos_%'!I75-'1.8 Muutos_%'!I$11</f>
        <v>0.4170254454104705</v>
      </c>
      <c r="J75" s="21">
        <f>'1.8 Muutos_%'!J75-'1.8 Muutos_%'!J$11</f>
        <v>3.0821467439829044</v>
      </c>
      <c r="K75" s="21">
        <f>'1.8 Muutos_%'!K75-'1.8 Muutos_%'!K$11</f>
        <v>-1.7746259741342185</v>
      </c>
      <c r="L75" s="21">
        <f>'1.8 Muutos_%'!L75-'1.8 Muutos_%'!L$11</f>
        <v>2.8229122930013233</v>
      </c>
      <c r="M75" s="22">
        <f>'1.8 Muutos_%'!M75-'1.8 Muutos_%'!M$11</f>
        <v>-0.480051654299527</v>
      </c>
      <c r="N75" s="20"/>
      <c r="O75" s="21">
        <f>'1.8 Muutos_%'!O75-'1.8 Muutos_%'!O$11</f>
        <v>0.4170254454104705</v>
      </c>
      <c r="P75" s="21">
        <f>'1.8 Muutos_%'!P75-'1.8 Muutos_%'!P$11</f>
        <v>3.082146743982917</v>
      </c>
      <c r="Q75" s="21">
        <f>'1.8 Muutos_%'!Q75-'1.8 Muutos_%'!Q$11</f>
        <v>-1.7746259741342283</v>
      </c>
      <c r="R75" s="21">
        <f>'1.8 Muutos_%'!R75-'1.8 Muutos_%'!R$11</f>
        <v>2.8229122930013166</v>
      </c>
      <c r="S75" s="22">
        <f>'1.8 Muutos_%'!S75-'1.8 Muutos_%'!S$11</f>
        <v>-0.48005165429953234</v>
      </c>
      <c r="T75" s="20"/>
      <c r="U75" s="21">
        <f>'1.8 Muutos_%'!U75-'1.8 Muutos_%'!U$11</f>
        <v>-0.43978630209042535</v>
      </c>
      <c r="V75" s="21">
        <f>'1.8 Muutos_%'!V75-'1.8 Muutos_%'!V$11</f>
        <v>1.9201361346251735</v>
      </c>
      <c r="W75" s="21">
        <f>'1.8 Muutos_%'!W75-'1.8 Muutos_%'!W$11</f>
        <v>-0.5396569311918374</v>
      </c>
      <c r="X75" s="21">
        <f>'1.8 Muutos_%'!X75-'1.8 Muutos_%'!X$11</f>
        <v>1.7823950956868047</v>
      </c>
      <c r="Y75" s="22">
        <f>'1.8 Muutos_%'!Y75-'1.8 Muutos_%'!Y$11</f>
        <v>-0.08756074023862026</v>
      </c>
      <c r="Z75" s="20"/>
      <c r="AA75" s="21">
        <f>'1.8 Muutos_%'!AA75-'1.8 Muutos_%'!AA$11</f>
        <v>-1.3681619424605485</v>
      </c>
      <c r="AB75" s="21">
        <f>'1.8 Muutos_%'!AB75-'1.8 Muutos_%'!AB$11</f>
        <v>-0.9919439428661934</v>
      </c>
      <c r="AC75" s="21">
        <f>'1.8 Muutos_%'!AC75-'1.8 Muutos_%'!AC$11</f>
        <v>-0.900464729664805</v>
      </c>
      <c r="AD75" s="21">
        <f>'1.8 Muutos_%'!AD75-'1.8 Muutos_%'!AD$11</f>
        <v>-0.9652967726801496</v>
      </c>
      <c r="AE75" s="22">
        <f>'1.8 Muutos_%'!AE75-'1.8 Muutos_%'!AE$11</f>
        <v>-1.0665958423319368</v>
      </c>
    </row>
    <row r="76" spans="1:31" ht="12.75">
      <c r="A76" s="1" t="s">
        <v>68</v>
      </c>
      <c r="B76" s="20"/>
      <c r="C76" s="21">
        <f>'1.8 Muutos_%'!C76-'1.8 Muutos_%'!C$11</f>
        <v>-3.379461854653007</v>
      </c>
      <c r="D76" s="21">
        <f>'1.8 Muutos_%'!D76-'1.8 Muutos_%'!D$11</f>
        <v>-7.70864706716063</v>
      </c>
      <c r="E76" s="21">
        <f>'1.8 Muutos_%'!E76-'1.8 Muutos_%'!E$11</f>
        <v>5.50047935536894</v>
      </c>
      <c r="F76" s="21">
        <f>'1.8 Muutos_%'!F76-'1.8 Muutos_%'!F$11</f>
        <v>-4.262767025117853</v>
      </c>
      <c r="G76" s="22">
        <f>'1.8 Muutos_%'!G76-'1.8 Muutos_%'!G$11</f>
        <v>2.286162911801305</v>
      </c>
      <c r="H76" s="20"/>
      <c r="I76" s="21">
        <f>'1.8 Muutos_%'!I76-'1.8 Muutos_%'!I$11</f>
        <v>-4.680844091458729</v>
      </c>
      <c r="J76" s="21">
        <f>'1.8 Muutos_%'!J76-'1.8 Muutos_%'!J$11</f>
        <v>-8.775855441541564</v>
      </c>
      <c r="K76" s="21">
        <f>'1.8 Muutos_%'!K76-'1.8 Muutos_%'!K$11</f>
        <v>3.319353867870681</v>
      </c>
      <c r="L76" s="21">
        <f>'1.8 Muutos_%'!L76-'1.8 Muutos_%'!L$11</f>
        <v>-5.486468371906163</v>
      </c>
      <c r="M76" s="22">
        <f>'1.8 Muutos_%'!M76-'1.8 Muutos_%'!M$11</f>
        <v>0.3154779065283453</v>
      </c>
      <c r="N76" s="20"/>
      <c r="O76" s="21">
        <f>'1.8 Muutos_%'!O76-'1.8 Muutos_%'!O$11</f>
        <v>-4.680844091458729</v>
      </c>
      <c r="P76" s="21">
        <f>'1.8 Muutos_%'!P76-'1.8 Muutos_%'!P$11</f>
        <v>-8.775855441541562</v>
      </c>
      <c r="Q76" s="21">
        <f>'1.8 Muutos_%'!Q76-'1.8 Muutos_%'!Q$11</f>
        <v>3.3193538678706775</v>
      </c>
      <c r="R76" s="21">
        <f>'1.8 Muutos_%'!R76-'1.8 Muutos_%'!R$11</f>
        <v>-5.486468371906174</v>
      </c>
      <c r="S76" s="22">
        <f>'1.8 Muutos_%'!S76-'1.8 Muutos_%'!S$11</f>
        <v>0.3154779065283515</v>
      </c>
      <c r="T76" s="20"/>
      <c r="U76" s="21">
        <f>'1.8 Muutos_%'!U76-'1.8 Muutos_%'!U$11</f>
        <v>1.2421930873321012</v>
      </c>
      <c r="V76" s="21">
        <f>'1.8 Muutos_%'!V76-'1.8 Muutos_%'!V$11</f>
        <v>-0.41943600825723215</v>
      </c>
      <c r="W76" s="21">
        <f>'1.8 Muutos_%'!W76-'1.8 Muutos_%'!W$11</f>
        <v>-1.9768172585419908</v>
      </c>
      <c r="X76" s="21">
        <f>'1.8 Muutos_%'!X76-'1.8 Muutos_%'!X$11</f>
        <v>-1.479342058132899</v>
      </c>
      <c r="Y76" s="22">
        <f>'1.8 Muutos_%'!Y76-'1.8 Muutos_%'!Y$11</f>
        <v>-0.9839571552025518</v>
      </c>
      <c r="Z76" s="20"/>
      <c r="AA76" s="21">
        <f>'1.8 Muutos_%'!AA76-'1.8 Muutos_%'!AA$11</f>
        <v>-1.4988660169645707</v>
      </c>
      <c r="AB76" s="21">
        <f>'1.8 Muutos_%'!AB76-'1.8 Muutos_%'!AB$11</f>
        <v>-1.4956990845509923</v>
      </c>
      <c r="AC76" s="21">
        <f>'1.8 Muutos_%'!AC76-'1.8 Muutos_%'!AC$11</f>
        <v>-1.4174082376923867</v>
      </c>
      <c r="AD76" s="21">
        <f>'1.8 Muutos_%'!AD76-'1.8 Muutos_%'!AD$11</f>
        <v>-1.1421732888518086</v>
      </c>
      <c r="AE76" s="22">
        <f>'1.8 Muutos_%'!AE76-'1.8 Muutos_%'!AE$11</f>
        <v>-1.0459292335747206</v>
      </c>
    </row>
    <row r="77" spans="1:31" s="2" customFormat="1" ht="12.75">
      <c r="A77" s="3" t="s">
        <v>69</v>
      </c>
      <c r="B77" s="24"/>
      <c r="C77" s="25">
        <f>'1.8 Muutos_%'!C77-'1.8 Muutos_%'!C$11</f>
        <v>0.5005040929821547</v>
      </c>
      <c r="D77" s="25">
        <f>'1.8 Muutos_%'!D77-'1.8 Muutos_%'!D$11</f>
        <v>-1.469377099000074</v>
      </c>
      <c r="E77" s="25">
        <f>'1.8 Muutos_%'!E77-'1.8 Muutos_%'!E$11</f>
        <v>1.7926211625252817</v>
      </c>
      <c r="F77" s="25">
        <f>'1.8 Muutos_%'!F77-'1.8 Muutos_%'!F$11</f>
        <v>-2.707406535976623</v>
      </c>
      <c r="G77" s="26">
        <f>'1.8 Muutos_%'!G77-'1.8 Muutos_%'!G$11</f>
        <v>2.3949371307392675</v>
      </c>
      <c r="H77" s="24"/>
      <c r="I77" s="25">
        <f>'1.8 Muutos_%'!I77-'1.8 Muutos_%'!I$11</f>
        <v>-0.32065653658397597</v>
      </c>
      <c r="J77" s="25">
        <f>'1.8 Muutos_%'!J77-'1.8 Muutos_%'!J$11</f>
        <v>-1.617667578454891</v>
      </c>
      <c r="K77" s="25">
        <f>'1.8 Muutos_%'!K77-'1.8 Muutos_%'!K$11</f>
        <v>1.0017533587143137</v>
      </c>
      <c r="L77" s="25">
        <f>'1.8 Muutos_%'!L77-'1.8 Muutos_%'!L$11</f>
        <v>-3.151007072600903</v>
      </c>
      <c r="M77" s="26">
        <f>'1.8 Muutos_%'!M77-'1.8 Muutos_%'!M$11</f>
        <v>1.8107489310908171</v>
      </c>
      <c r="N77" s="24"/>
      <c r="O77" s="25">
        <f>'1.8 Muutos_%'!O77-'1.8 Muutos_%'!O$11</f>
        <v>-0.32065653658397597</v>
      </c>
      <c r="P77" s="25">
        <f>'1.8 Muutos_%'!P77-'1.8 Muutos_%'!P$11</f>
        <v>-1.6176675784548822</v>
      </c>
      <c r="Q77" s="25">
        <f>'1.8 Muutos_%'!Q77-'1.8 Muutos_%'!Q$11</f>
        <v>1.001753358714312</v>
      </c>
      <c r="R77" s="25">
        <f>'1.8 Muutos_%'!R77-'1.8 Muutos_%'!R$11</f>
        <v>-3.1510070726009025</v>
      </c>
      <c r="S77" s="26">
        <f>'1.8 Muutos_%'!S77-'1.8 Muutos_%'!S$11</f>
        <v>1.8107489310908265</v>
      </c>
      <c r="T77" s="24"/>
      <c r="U77" s="25">
        <f>'1.8 Muutos_%'!U77-'1.8 Muutos_%'!U$11</f>
        <v>0.4489323127564486</v>
      </c>
      <c r="V77" s="25">
        <f>'1.8 Muutos_%'!V77-'1.8 Muutos_%'!V$11</f>
        <v>-0.7572184442870986</v>
      </c>
      <c r="W77" s="25">
        <f>'1.8 Muutos_%'!W77-'1.8 Muutos_%'!W$11</f>
        <v>1.226382475650375</v>
      </c>
      <c r="X77" s="25">
        <f>'1.8 Muutos_%'!X77-'1.8 Muutos_%'!X$11</f>
        <v>-0.29452102035549677</v>
      </c>
      <c r="Y77" s="26">
        <f>'1.8 Muutos_%'!Y77-'1.8 Muutos_%'!Y$11</f>
        <v>0.404328941733902</v>
      </c>
      <c r="Z77" s="24"/>
      <c r="AA77" s="25">
        <f>'1.8 Muutos_%'!AA77-'1.8 Muutos_%'!AA$11</f>
        <v>-0.7413041726684426</v>
      </c>
      <c r="AB77" s="25">
        <f>'1.8 Muutos_%'!AB77-'1.8 Muutos_%'!AB$11</f>
        <v>-0.5948251456632909</v>
      </c>
      <c r="AC77" s="25">
        <f>'1.8 Muutos_%'!AC77-'1.8 Muutos_%'!AC$11</f>
        <v>-0.5329898255355059</v>
      </c>
      <c r="AD77" s="25">
        <f>'1.8 Muutos_%'!AD77-'1.8 Muutos_%'!AD$11</f>
        <v>-0.46564577532393236</v>
      </c>
      <c r="AE77" s="26">
        <f>'1.8 Muutos_%'!AE77-'1.8 Muutos_%'!AE$11</f>
        <v>-0.6000888179598506</v>
      </c>
    </row>
    <row r="78" spans="1:31" ht="12.75">
      <c r="A78" s="1" t="s">
        <v>70</v>
      </c>
      <c r="B78" s="20"/>
      <c r="C78" s="21">
        <f>'1.8 Muutos_%'!C78-'1.8 Muutos_%'!C$11</f>
        <v>-2.6321696112017285</v>
      </c>
      <c r="D78" s="21">
        <f>'1.8 Muutos_%'!D78-'1.8 Muutos_%'!D$11</f>
        <v>0.9689095883312637</v>
      </c>
      <c r="E78" s="21">
        <f>'1.8 Muutos_%'!E78-'1.8 Muutos_%'!E$11</f>
        <v>0.9052510639771056</v>
      </c>
      <c r="F78" s="21">
        <f>'1.8 Muutos_%'!F78-'1.8 Muutos_%'!F$11</f>
        <v>-0.31152137603795627</v>
      </c>
      <c r="G78" s="22">
        <f>'1.8 Muutos_%'!G78-'1.8 Muutos_%'!G$11</f>
        <v>-0.5464512470722274</v>
      </c>
      <c r="H78" s="20"/>
      <c r="I78" s="21">
        <f>'1.8 Muutos_%'!I78-'1.8 Muutos_%'!I$11</f>
        <v>-2.5082690751108356</v>
      </c>
      <c r="J78" s="21">
        <f>'1.8 Muutos_%'!J78-'1.8 Muutos_%'!J$11</f>
        <v>0.30523132857690816</v>
      </c>
      <c r="K78" s="21">
        <f>'1.8 Muutos_%'!K78-'1.8 Muutos_%'!K$11</f>
        <v>-0.3321415933918612</v>
      </c>
      <c r="L78" s="21">
        <f>'1.8 Muutos_%'!L78-'1.8 Muutos_%'!L$11</f>
        <v>-0.2957533790693545</v>
      </c>
      <c r="M78" s="22">
        <f>'1.8 Muutos_%'!M78-'1.8 Muutos_%'!M$11</f>
        <v>-0.7856523210378441</v>
      </c>
      <c r="N78" s="20"/>
      <c r="O78" s="21">
        <f>'1.8 Muutos_%'!O78-'1.8 Muutos_%'!O$11</f>
        <v>-2.5082690751108356</v>
      </c>
      <c r="P78" s="21">
        <f>'1.8 Muutos_%'!P78-'1.8 Muutos_%'!P$11</f>
        <v>0.30523132857692703</v>
      </c>
      <c r="Q78" s="21">
        <f>'1.8 Muutos_%'!Q78-'1.8 Muutos_%'!Q$11</f>
        <v>-0.332141593391871</v>
      </c>
      <c r="R78" s="21">
        <f>'1.8 Muutos_%'!R78-'1.8 Muutos_%'!R$11</f>
        <v>-0.2957533790693665</v>
      </c>
      <c r="S78" s="22">
        <f>'1.8 Muutos_%'!S78-'1.8 Muutos_%'!S$11</f>
        <v>-0.7856523210378312</v>
      </c>
      <c r="T78" s="20"/>
      <c r="U78" s="21">
        <f>'1.8 Muutos_%'!U78-'1.8 Muutos_%'!U$11</f>
        <v>-1.018416384696978</v>
      </c>
      <c r="V78" s="21">
        <f>'1.8 Muutos_%'!V78-'1.8 Muutos_%'!V$11</f>
        <v>-0.954305335131217</v>
      </c>
      <c r="W78" s="21">
        <f>'1.8 Muutos_%'!W78-'1.8 Muutos_%'!W$11</f>
        <v>-0.5264863918265132</v>
      </c>
      <c r="X78" s="21">
        <f>'1.8 Muutos_%'!X78-'1.8 Muutos_%'!X$11</f>
        <v>-0.4338242657467345</v>
      </c>
      <c r="Y78" s="22">
        <f>'1.8 Muutos_%'!Y78-'1.8 Muutos_%'!Y$11</f>
        <v>-0.1759795577136154</v>
      </c>
      <c r="Z78" s="20"/>
      <c r="AA78" s="21">
        <f>'1.8 Muutos_%'!AA78-'1.8 Muutos_%'!AA$11</f>
        <v>-1.5701052575933523</v>
      </c>
      <c r="AB78" s="21">
        <f>'1.8 Muutos_%'!AB78-'1.8 Muutos_%'!AB$11</f>
        <v>-1.3453550401052656</v>
      </c>
      <c r="AC78" s="21">
        <f>'1.8 Muutos_%'!AC78-'1.8 Muutos_%'!AC$11</f>
        <v>-1.245492039381468</v>
      </c>
      <c r="AD78" s="21">
        <f>'1.8 Muutos_%'!AD78-'1.8 Muutos_%'!AD$11</f>
        <v>-1.118024997233325</v>
      </c>
      <c r="AE78" s="22">
        <f>'1.8 Muutos_%'!AE78-'1.8 Muutos_%'!AE$11</f>
        <v>-1.0685879453472735</v>
      </c>
    </row>
    <row r="79" spans="1:31" ht="12.75">
      <c r="A79" s="1" t="s">
        <v>71</v>
      </c>
      <c r="B79" s="20"/>
      <c r="C79" s="21">
        <f>'1.8 Muutos_%'!C79-'1.8 Muutos_%'!C$11</f>
        <v>1.3337403720513503</v>
      </c>
      <c r="D79" s="21">
        <f>'1.8 Muutos_%'!D79-'1.8 Muutos_%'!D$11</f>
        <v>-0.17341671659546298</v>
      </c>
      <c r="E79" s="21">
        <f>'1.8 Muutos_%'!E79-'1.8 Muutos_%'!E$11</f>
        <v>3.929793724114023</v>
      </c>
      <c r="F79" s="21">
        <f>'1.8 Muutos_%'!F79-'1.8 Muutos_%'!F$11</f>
        <v>0.7086419006025881</v>
      </c>
      <c r="G79" s="22">
        <f>'1.8 Muutos_%'!G79-'1.8 Muutos_%'!G$11</f>
        <v>1.6831463824581774</v>
      </c>
      <c r="H79" s="20"/>
      <c r="I79" s="21">
        <f>'1.8 Muutos_%'!I79-'1.8 Muutos_%'!I$11</f>
        <v>0.4195063655586253</v>
      </c>
      <c r="J79" s="21">
        <f>'1.8 Muutos_%'!J79-'1.8 Muutos_%'!J$11</f>
        <v>-1.510380080371748</v>
      </c>
      <c r="K79" s="21">
        <f>'1.8 Muutos_%'!K79-'1.8 Muutos_%'!K$11</f>
        <v>2.4284327403501167</v>
      </c>
      <c r="L79" s="21">
        <f>'1.8 Muutos_%'!L79-'1.8 Muutos_%'!L$11</f>
        <v>-0.5992246562740582</v>
      </c>
      <c r="M79" s="22">
        <f>'1.8 Muutos_%'!M79-'1.8 Muutos_%'!M$11</f>
        <v>0.8159315327893881</v>
      </c>
      <c r="N79" s="20"/>
      <c r="O79" s="21">
        <f>'1.8 Muutos_%'!O79-'1.8 Muutos_%'!O$11</f>
        <v>0.4195063655586253</v>
      </c>
      <c r="P79" s="21">
        <f>'1.8 Muutos_%'!P79-'1.8 Muutos_%'!P$11</f>
        <v>-1.5103800803717358</v>
      </c>
      <c r="Q79" s="21">
        <f>'1.8 Muutos_%'!Q79-'1.8 Muutos_%'!Q$11</f>
        <v>2.428432740350108</v>
      </c>
      <c r="R79" s="21">
        <f>'1.8 Muutos_%'!R79-'1.8 Muutos_%'!R$11</f>
        <v>-0.5992246562740564</v>
      </c>
      <c r="S79" s="22">
        <f>'1.8 Muutos_%'!S79-'1.8 Muutos_%'!S$11</f>
        <v>0.8159315327893948</v>
      </c>
      <c r="T79" s="20"/>
      <c r="U79" s="21">
        <f>'1.8 Muutos_%'!U79-'1.8 Muutos_%'!U$11</f>
        <v>1.9558368736357534</v>
      </c>
      <c r="V79" s="21">
        <f>'1.8 Muutos_%'!V79-'1.8 Muutos_%'!V$11</f>
        <v>-0.19172659862480157</v>
      </c>
      <c r="W79" s="21">
        <f>'1.8 Muutos_%'!W79-'1.8 Muutos_%'!W$11</f>
        <v>2.750028245847769</v>
      </c>
      <c r="X79" s="21">
        <f>'1.8 Muutos_%'!X79-'1.8 Muutos_%'!X$11</f>
        <v>0.315175288347621</v>
      </c>
      <c r="Y79" s="22">
        <f>'1.8 Muutos_%'!Y79-'1.8 Muutos_%'!Y$11</f>
        <v>1.7852097342455993</v>
      </c>
      <c r="Z79" s="20"/>
      <c r="AA79" s="21">
        <f>'1.8 Muutos_%'!AA79-'1.8 Muutos_%'!AA$11</f>
        <v>0.13472201500474573</v>
      </c>
      <c r="AB79" s="21">
        <f>'1.8 Muutos_%'!AB79-'1.8 Muutos_%'!AB$11</f>
        <v>0.23227816996666803</v>
      </c>
      <c r="AC79" s="21">
        <f>'1.8 Muutos_%'!AC79-'1.8 Muutos_%'!AC$11</f>
        <v>0.23836342851839867</v>
      </c>
      <c r="AD79" s="21">
        <f>'1.8 Muutos_%'!AD79-'1.8 Muutos_%'!AD$11</f>
        <v>0.1540843358852783</v>
      </c>
      <c r="AE79" s="22">
        <f>'1.8 Muutos_%'!AE79-'1.8 Muutos_%'!AE$11</f>
        <v>-0.06887958752392709</v>
      </c>
    </row>
    <row r="80" spans="1:31" ht="12.75">
      <c r="A80" s="1" t="s">
        <v>72</v>
      </c>
      <c r="B80" s="20"/>
      <c r="C80" s="21">
        <f>'1.8 Muutos_%'!C80-'1.8 Muutos_%'!C$11</f>
        <v>-3.809495818702808</v>
      </c>
      <c r="D80" s="21">
        <f>'1.8 Muutos_%'!D80-'1.8 Muutos_%'!D$11</f>
        <v>-7.245969845460203</v>
      </c>
      <c r="E80" s="21">
        <f>'1.8 Muutos_%'!E80-'1.8 Muutos_%'!E$11</f>
        <v>-2.475246302187274</v>
      </c>
      <c r="F80" s="21">
        <f>'1.8 Muutos_%'!F80-'1.8 Muutos_%'!F$11</f>
        <v>0.6204081015363805</v>
      </c>
      <c r="G80" s="22">
        <f>'1.8 Muutos_%'!G80-'1.8 Muutos_%'!G$11</f>
        <v>-2.1497565123269244</v>
      </c>
      <c r="H80" s="20"/>
      <c r="I80" s="21">
        <f>'1.8 Muutos_%'!I80-'1.8 Muutos_%'!I$11</f>
        <v>-4.481577132533832</v>
      </c>
      <c r="J80" s="21">
        <f>'1.8 Muutos_%'!J80-'1.8 Muutos_%'!J$11</f>
        <v>-6.4698489117325435</v>
      </c>
      <c r="K80" s="21">
        <f>'1.8 Muutos_%'!K80-'1.8 Muutos_%'!K$11</f>
        <v>-3.3962475957558333</v>
      </c>
      <c r="L80" s="21">
        <f>'1.8 Muutos_%'!L80-'1.8 Muutos_%'!L$11</f>
        <v>0.4934646525095596</v>
      </c>
      <c r="M80" s="22">
        <f>'1.8 Muutos_%'!M80-'1.8 Muutos_%'!M$11</f>
        <v>-2.339350650058168</v>
      </c>
      <c r="N80" s="20"/>
      <c r="O80" s="21">
        <f>'1.8 Muutos_%'!O80-'1.8 Muutos_%'!O$11</f>
        <v>-4.481577132533832</v>
      </c>
      <c r="P80" s="21">
        <f>'1.8 Muutos_%'!P80-'1.8 Muutos_%'!P$11</f>
        <v>-6.469848911732537</v>
      </c>
      <c r="Q80" s="21">
        <f>'1.8 Muutos_%'!Q80-'1.8 Muutos_%'!Q$11</f>
        <v>-3.396247595755849</v>
      </c>
      <c r="R80" s="21">
        <f>'1.8 Muutos_%'!R80-'1.8 Muutos_%'!R$11</f>
        <v>0.4934646525095583</v>
      </c>
      <c r="S80" s="22">
        <f>'1.8 Muutos_%'!S80-'1.8 Muutos_%'!S$11</f>
        <v>-2.3393506500581633</v>
      </c>
      <c r="T80" s="20"/>
      <c r="U80" s="21">
        <f>'1.8 Muutos_%'!U80-'1.8 Muutos_%'!U$11</f>
        <v>-2.0243551249596097</v>
      </c>
      <c r="V80" s="21">
        <f>'1.8 Muutos_%'!V80-'1.8 Muutos_%'!V$11</f>
        <v>-5.519865349293917</v>
      </c>
      <c r="W80" s="21">
        <f>'1.8 Muutos_%'!W80-'1.8 Muutos_%'!W$11</f>
        <v>-2.212785849333363</v>
      </c>
      <c r="X80" s="21">
        <f>'1.8 Muutos_%'!X80-'1.8 Muutos_%'!X$11</f>
        <v>-3.876824772463759</v>
      </c>
      <c r="Y80" s="22">
        <f>'1.8 Muutos_%'!Y80-'1.8 Muutos_%'!Y$11</f>
        <v>-0.7909262346354218</v>
      </c>
      <c r="Z80" s="20"/>
      <c r="AA80" s="21">
        <f>'1.8 Muutos_%'!AA80-'1.8 Muutos_%'!AA$11</f>
        <v>-1.8556798132586503</v>
      </c>
      <c r="AB80" s="21">
        <f>'1.8 Muutos_%'!AB80-'1.8 Muutos_%'!AB$11</f>
        <v>-1.8083130600783097</v>
      </c>
      <c r="AC80" s="21">
        <f>'1.8 Muutos_%'!AC80-'1.8 Muutos_%'!AC$11</f>
        <v>-1.5068850649569685</v>
      </c>
      <c r="AD80" s="21">
        <f>'1.8 Muutos_%'!AD80-'1.8 Muutos_%'!AD$11</f>
        <v>-1.2137143811930122</v>
      </c>
      <c r="AE80" s="22">
        <f>'1.8 Muutos_%'!AE80-'1.8 Muutos_%'!AE$11</f>
        <v>-1.103793629417508</v>
      </c>
    </row>
    <row r="81" spans="1:31" ht="12.75">
      <c r="A81" s="1" t="s">
        <v>73</v>
      </c>
      <c r="B81" s="20"/>
      <c r="C81" s="21">
        <f>'1.8 Muutos_%'!C81-'1.8 Muutos_%'!C$11</f>
        <v>3.5997283922976715</v>
      </c>
      <c r="D81" s="21">
        <f>'1.8 Muutos_%'!D81-'1.8 Muutos_%'!D$11</f>
        <v>-8.197668427085222</v>
      </c>
      <c r="E81" s="21">
        <f>'1.8 Muutos_%'!E81-'1.8 Muutos_%'!E$11</f>
        <v>-0.83887815039668</v>
      </c>
      <c r="F81" s="21">
        <f>'1.8 Muutos_%'!F81-'1.8 Muutos_%'!F$11</f>
        <v>-18.642582928166497</v>
      </c>
      <c r="G81" s="22">
        <f>'1.8 Muutos_%'!G81-'1.8 Muutos_%'!G$11</f>
        <v>13.057467633667724</v>
      </c>
      <c r="H81" s="20"/>
      <c r="I81" s="21">
        <f>'1.8 Muutos_%'!I81-'1.8 Muutos_%'!I$11</f>
        <v>1.6818947705420806</v>
      </c>
      <c r="J81" s="21">
        <f>'1.8 Muutos_%'!J81-'1.8 Muutos_%'!J$11</f>
        <v>-4.469155240569185</v>
      </c>
      <c r="K81" s="21">
        <f>'1.8 Muutos_%'!K81-'1.8 Muutos_%'!K$11</f>
        <v>1.4551460419587734</v>
      </c>
      <c r="L81" s="21">
        <f>'1.8 Muutos_%'!L81-'1.8 Muutos_%'!L$11</f>
        <v>-16.93494776475433</v>
      </c>
      <c r="M81" s="22">
        <f>'1.8 Muutos_%'!M81-'1.8 Muutos_%'!M$11</f>
        <v>12.91269653099473</v>
      </c>
      <c r="N81" s="20"/>
      <c r="O81" s="21">
        <f>'1.8 Muutos_%'!O81-'1.8 Muutos_%'!O$11</f>
        <v>1.6818947705420806</v>
      </c>
      <c r="P81" s="21">
        <f>'1.8 Muutos_%'!P81-'1.8 Muutos_%'!P$11</f>
        <v>-4.469155240569176</v>
      </c>
      <c r="Q81" s="21">
        <f>'1.8 Muutos_%'!Q81-'1.8 Muutos_%'!Q$11</f>
        <v>1.4551460419587685</v>
      </c>
      <c r="R81" s="21">
        <f>'1.8 Muutos_%'!R81-'1.8 Muutos_%'!R$11</f>
        <v>-16.934947764754337</v>
      </c>
      <c r="S81" s="22">
        <f>'1.8 Muutos_%'!S81-'1.8 Muutos_%'!S$11</f>
        <v>12.912696530994733</v>
      </c>
      <c r="T81" s="20"/>
      <c r="U81" s="21">
        <f>'1.8 Muutos_%'!U81-'1.8 Muutos_%'!U$11</f>
        <v>0.8651232861446616</v>
      </c>
      <c r="V81" s="21">
        <f>'1.8 Muutos_%'!V81-'1.8 Muutos_%'!V$11</f>
        <v>0.012909299977836186</v>
      </c>
      <c r="W81" s="21">
        <f>'1.8 Muutos_%'!W81-'1.8 Muutos_%'!W$11</f>
        <v>0.8266282141034997</v>
      </c>
      <c r="X81" s="21">
        <f>'1.8 Muutos_%'!X81-'1.8 Muutos_%'!X$11</f>
        <v>-1.1712238717638326</v>
      </c>
      <c r="Y81" s="22">
        <f>'1.8 Muutos_%'!Y81-'1.8 Muutos_%'!Y$11</f>
        <v>-1.740914876192475</v>
      </c>
      <c r="Z81" s="20"/>
      <c r="AA81" s="21">
        <f>'1.8 Muutos_%'!AA81-'1.8 Muutos_%'!AA$11</f>
        <v>-0.9265991906373754</v>
      </c>
      <c r="AB81" s="21">
        <f>'1.8 Muutos_%'!AB81-'1.8 Muutos_%'!AB$11</f>
        <v>-0.7790435127855259</v>
      </c>
      <c r="AC81" s="21">
        <f>'1.8 Muutos_%'!AC81-'1.8 Muutos_%'!AC$11</f>
        <v>-0.7988974835954585</v>
      </c>
      <c r="AD81" s="21">
        <f>'1.8 Muutos_%'!AD81-'1.8 Muutos_%'!AD$11</f>
        <v>-0.7852188532380288</v>
      </c>
      <c r="AE81" s="22">
        <f>'1.8 Muutos_%'!AE81-'1.8 Muutos_%'!AE$11</f>
        <v>-1.0379939225250583</v>
      </c>
    </row>
    <row r="82" spans="1:31" ht="12.75">
      <c r="A82" s="1" t="s">
        <v>74</v>
      </c>
      <c r="B82" s="20"/>
      <c r="C82" s="21">
        <f>'1.8 Muutos_%'!C82-'1.8 Muutos_%'!C$11</f>
        <v>-0.17086448008848087</v>
      </c>
      <c r="D82" s="21">
        <f>'1.8 Muutos_%'!D82-'1.8 Muutos_%'!D$11</f>
        <v>8.962523130274146</v>
      </c>
      <c r="E82" s="21">
        <f>'1.8 Muutos_%'!E82-'1.8 Muutos_%'!E$11</f>
        <v>-3.391441769479136</v>
      </c>
      <c r="F82" s="21">
        <f>'1.8 Muutos_%'!F82-'1.8 Muutos_%'!F$11</f>
        <v>-0.631774558651907</v>
      </c>
      <c r="G82" s="22">
        <f>'1.8 Muutos_%'!G82-'1.8 Muutos_%'!G$11</f>
        <v>-1.8595009589134692</v>
      </c>
      <c r="H82" s="20"/>
      <c r="I82" s="21">
        <f>'1.8 Muutos_%'!I82-'1.8 Muutos_%'!I$11</f>
        <v>-0.19244165965779692</v>
      </c>
      <c r="J82" s="21">
        <f>'1.8 Muutos_%'!J82-'1.8 Muutos_%'!J$11</f>
        <v>7.94107062849734</v>
      </c>
      <c r="K82" s="21">
        <f>'1.8 Muutos_%'!K82-'1.8 Muutos_%'!K$11</f>
        <v>-5.125887869045263</v>
      </c>
      <c r="L82" s="21">
        <f>'1.8 Muutos_%'!L82-'1.8 Muutos_%'!L$11</f>
        <v>-1.109367111839057</v>
      </c>
      <c r="M82" s="22">
        <f>'1.8 Muutos_%'!M82-'1.8 Muutos_%'!M$11</f>
        <v>-2.388619120379265</v>
      </c>
      <c r="N82" s="20"/>
      <c r="O82" s="21">
        <f>'1.8 Muutos_%'!O82-'1.8 Muutos_%'!O$11</f>
        <v>-0.19244165965779692</v>
      </c>
      <c r="P82" s="21">
        <f>'1.8 Muutos_%'!P82-'1.8 Muutos_%'!P$11</f>
        <v>7.941070628497346</v>
      </c>
      <c r="Q82" s="21">
        <f>'1.8 Muutos_%'!Q82-'1.8 Muutos_%'!Q$11</f>
        <v>-5.125887869045268</v>
      </c>
      <c r="R82" s="21">
        <f>'1.8 Muutos_%'!R82-'1.8 Muutos_%'!R$11</f>
        <v>-1.109367111839061</v>
      </c>
      <c r="S82" s="22">
        <f>'1.8 Muutos_%'!S82-'1.8 Muutos_%'!S$11</f>
        <v>-2.3886191203792593</v>
      </c>
      <c r="T82" s="20"/>
      <c r="U82" s="21">
        <f>'1.8 Muutos_%'!U82-'1.8 Muutos_%'!U$11</f>
        <v>-3.340562812382132</v>
      </c>
      <c r="V82" s="21">
        <f>'1.8 Muutos_%'!V82-'1.8 Muutos_%'!V$11</f>
        <v>0.004413399035666843</v>
      </c>
      <c r="W82" s="21">
        <f>'1.8 Muutos_%'!W82-'1.8 Muutos_%'!W$11</f>
        <v>1.4468686283237129</v>
      </c>
      <c r="X82" s="21">
        <f>'1.8 Muutos_%'!X82-'1.8 Muutos_%'!X$11</f>
        <v>2.056160584566795</v>
      </c>
      <c r="Y82" s="22">
        <f>'1.8 Muutos_%'!Y82-'1.8 Muutos_%'!Y$11</f>
        <v>-2.1948420239760456</v>
      </c>
      <c r="Z82" s="20"/>
      <c r="AA82" s="21">
        <f>'1.8 Muutos_%'!AA82-'1.8 Muutos_%'!AA$11</f>
        <v>-1.7656982368130758</v>
      </c>
      <c r="AB82" s="21">
        <f>'1.8 Muutos_%'!AB82-'1.8 Muutos_%'!AB$11</f>
        <v>-1.5486450862719714</v>
      </c>
      <c r="AC82" s="21">
        <f>'1.8 Muutos_%'!AC82-'1.8 Muutos_%'!AC$11</f>
        <v>-1.4765066709070238</v>
      </c>
      <c r="AD82" s="21">
        <f>'1.8 Muutos_%'!AD82-'1.8 Muutos_%'!AD$11</f>
        <v>-0.800195908440597</v>
      </c>
      <c r="AE82" s="22">
        <f>'1.8 Muutos_%'!AE82-'1.8 Muutos_%'!AE$11</f>
        <v>-1.0969759547291842</v>
      </c>
    </row>
    <row r="83" spans="1:31" s="2" customFormat="1" ht="12.75">
      <c r="A83" s="3" t="s">
        <v>75</v>
      </c>
      <c r="B83" s="24"/>
      <c r="C83" s="25">
        <f>'1.8 Muutos_%'!C83-'1.8 Muutos_%'!C$11</f>
        <v>-2.714721388842277</v>
      </c>
      <c r="D83" s="25">
        <f>'1.8 Muutos_%'!D83-'1.8 Muutos_%'!D$11</f>
        <v>-2.97117741321664</v>
      </c>
      <c r="E83" s="25">
        <f>'1.8 Muutos_%'!E83-'1.8 Muutos_%'!E$11</f>
        <v>4.619682715921258</v>
      </c>
      <c r="F83" s="25">
        <f>'1.8 Muutos_%'!F83-'1.8 Muutos_%'!F$11</f>
        <v>-0.5926813547096947</v>
      </c>
      <c r="G83" s="26">
        <f>'1.8 Muutos_%'!G83-'1.8 Muutos_%'!G$11</f>
        <v>-1.4996359754157589</v>
      </c>
      <c r="H83" s="24"/>
      <c r="I83" s="25">
        <f>'1.8 Muutos_%'!I83-'1.8 Muutos_%'!I$11</f>
        <v>-3.2802929102044605</v>
      </c>
      <c r="J83" s="25">
        <f>'1.8 Muutos_%'!J83-'1.8 Muutos_%'!J$11</f>
        <v>-3.2658220921497136</v>
      </c>
      <c r="K83" s="25">
        <f>'1.8 Muutos_%'!K83-'1.8 Muutos_%'!K$11</f>
        <v>4.1084243207592355</v>
      </c>
      <c r="L83" s="25">
        <f>'1.8 Muutos_%'!L83-'1.8 Muutos_%'!L$11</f>
        <v>-0.2712345161561234</v>
      </c>
      <c r="M83" s="26">
        <f>'1.8 Muutos_%'!M83-'1.8 Muutos_%'!M$11</f>
        <v>-1.551805537728093</v>
      </c>
      <c r="N83" s="24"/>
      <c r="O83" s="25">
        <f>'1.8 Muutos_%'!O83-'1.8 Muutos_%'!O$11</f>
        <v>-3.2802929102044605</v>
      </c>
      <c r="P83" s="25">
        <f>'1.8 Muutos_%'!P83-'1.8 Muutos_%'!P$11</f>
        <v>-3.2658220921496977</v>
      </c>
      <c r="Q83" s="25">
        <f>'1.8 Muutos_%'!Q83-'1.8 Muutos_%'!Q$11</f>
        <v>4.108424320759223</v>
      </c>
      <c r="R83" s="25">
        <f>'1.8 Muutos_%'!R83-'1.8 Muutos_%'!R$11</f>
        <v>-0.27123451615613003</v>
      </c>
      <c r="S83" s="26">
        <f>'1.8 Muutos_%'!S83-'1.8 Muutos_%'!S$11</f>
        <v>-1.5518055377280922</v>
      </c>
      <c r="T83" s="24"/>
      <c r="U83" s="25">
        <f>'1.8 Muutos_%'!U83-'1.8 Muutos_%'!U$11</f>
        <v>-1.6820815988169897</v>
      </c>
      <c r="V83" s="25">
        <f>'1.8 Muutos_%'!V83-'1.8 Muutos_%'!V$11</f>
        <v>0.15908003400656456</v>
      </c>
      <c r="W83" s="25">
        <f>'1.8 Muutos_%'!W83-'1.8 Muutos_%'!W$11</f>
        <v>-0.0647579441101753</v>
      </c>
      <c r="X83" s="25">
        <f>'1.8 Muutos_%'!X83-'1.8 Muutos_%'!X$11</f>
        <v>1.59043043499474</v>
      </c>
      <c r="Y83" s="26">
        <f>'1.8 Muutos_%'!Y83-'1.8 Muutos_%'!Y$11</f>
        <v>-0.42564585170599956</v>
      </c>
      <c r="Z83" s="24"/>
      <c r="AA83" s="25">
        <f>'1.8 Muutos_%'!AA83-'1.8 Muutos_%'!AA$11</f>
        <v>-0.7387749475522007</v>
      </c>
      <c r="AB83" s="25">
        <f>'1.8 Muutos_%'!AB83-'1.8 Muutos_%'!AB$11</f>
        <v>-0.7934894766529386</v>
      </c>
      <c r="AC83" s="25">
        <f>'1.8 Muutos_%'!AC83-'1.8 Muutos_%'!AC$11</f>
        <v>-0.7272964482599567</v>
      </c>
      <c r="AD83" s="25">
        <f>'1.8 Muutos_%'!AD83-'1.8 Muutos_%'!AD$11</f>
        <v>-0.6177972880462765</v>
      </c>
      <c r="AE83" s="26">
        <f>'1.8 Muutos_%'!AE83-'1.8 Muutos_%'!AE$11</f>
        <v>-0.5827764418091</v>
      </c>
    </row>
    <row r="84" spans="1:31" ht="12.75">
      <c r="A84" s="1" t="s">
        <v>76</v>
      </c>
      <c r="B84" s="20"/>
      <c r="C84" s="21">
        <f>'1.8 Muutos_%'!C84-'1.8 Muutos_%'!C$11</f>
        <v>-3.5223481990025545</v>
      </c>
      <c r="D84" s="21">
        <f>'1.8 Muutos_%'!D84-'1.8 Muutos_%'!D$11</f>
        <v>-3.0869790226191407</v>
      </c>
      <c r="E84" s="21">
        <f>'1.8 Muutos_%'!E84-'1.8 Muutos_%'!E$11</f>
        <v>6.3215545135409785</v>
      </c>
      <c r="F84" s="21">
        <f>'1.8 Muutos_%'!F84-'1.8 Muutos_%'!F$11</f>
        <v>0.8941622231936766</v>
      </c>
      <c r="G84" s="22">
        <f>'1.8 Muutos_%'!G84-'1.8 Muutos_%'!G$11</f>
        <v>-1.5322137450178968</v>
      </c>
      <c r="H84" s="20"/>
      <c r="I84" s="21">
        <f>'1.8 Muutos_%'!I84-'1.8 Muutos_%'!I$11</f>
        <v>-4.3673655153057265</v>
      </c>
      <c r="J84" s="21">
        <f>'1.8 Muutos_%'!J84-'1.8 Muutos_%'!J$11</f>
        <v>-3.5239611422081554</v>
      </c>
      <c r="K84" s="21">
        <f>'1.8 Muutos_%'!K84-'1.8 Muutos_%'!K$11</f>
        <v>6.173262099936821</v>
      </c>
      <c r="L84" s="21">
        <f>'1.8 Muutos_%'!L84-'1.8 Muutos_%'!L$11</f>
        <v>1.3399186538581587</v>
      </c>
      <c r="M84" s="22">
        <f>'1.8 Muutos_%'!M84-'1.8 Muutos_%'!M$11</f>
        <v>-1.5843381361459805</v>
      </c>
      <c r="N84" s="20"/>
      <c r="O84" s="21">
        <f>'1.8 Muutos_%'!O84-'1.8 Muutos_%'!O$11</f>
        <v>-4.3673655153057265</v>
      </c>
      <c r="P84" s="21">
        <f>'1.8 Muutos_%'!P84-'1.8 Muutos_%'!P$11</f>
        <v>-3.523961142208141</v>
      </c>
      <c r="Q84" s="21">
        <f>'1.8 Muutos_%'!Q84-'1.8 Muutos_%'!Q$11</f>
        <v>6.173262099936819</v>
      </c>
      <c r="R84" s="21">
        <f>'1.8 Muutos_%'!R84-'1.8 Muutos_%'!R$11</f>
        <v>1.3399186538581582</v>
      </c>
      <c r="S84" s="22">
        <f>'1.8 Muutos_%'!S84-'1.8 Muutos_%'!S$11</f>
        <v>-1.5843381361459772</v>
      </c>
      <c r="T84" s="20"/>
      <c r="U84" s="21">
        <f>'1.8 Muutos_%'!U84-'1.8 Muutos_%'!U$11</f>
        <v>-1.4621164752478868</v>
      </c>
      <c r="V84" s="21">
        <f>'1.8 Muutos_%'!V84-'1.8 Muutos_%'!V$11</f>
        <v>0.9234956427282108</v>
      </c>
      <c r="W84" s="21">
        <f>'1.8 Muutos_%'!W84-'1.8 Muutos_%'!W$11</f>
        <v>1.0406802801994262</v>
      </c>
      <c r="X84" s="21">
        <f>'1.8 Muutos_%'!X84-'1.8 Muutos_%'!X$11</f>
        <v>2.030507768521204</v>
      </c>
      <c r="Y84" s="22">
        <f>'1.8 Muutos_%'!Y84-'1.8 Muutos_%'!Y$11</f>
        <v>-0.04137794166391662</v>
      </c>
      <c r="Z84" s="20"/>
      <c r="AA84" s="21">
        <f>'1.8 Muutos_%'!AA84-'1.8 Muutos_%'!AA$11</f>
        <v>-0.234938428171791</v>
      </c>
      <c r="AB84" s="21">
        <f>'1.8 Muutos_%'!AB84-'1.8 Muutos_%'!AB$11</f>
        <v>-0.24528977184784007</v>
      </c>
      <c r="AC84" s="21">
        <f>'1.8 Muutos_%'!AC84-'1.8 Muutos_%'!AC$11</f>
        <v>-0.10700951769692382</v>
      </c>
      <c r="AD84" s="21">
        <f>'1.8 Muutos_%'!AD84-'1.8 Muutos_%'!AD$11</f>
        <v>-0.002679117930556696</v>
      </c>
      <c r="AE84" s="22">
        <f>'1.8 Muutos_%'!AE84-'1.8 Muutos_%'!AE$11</f>
        <v>0.06500441211740698</v>
      </c>
    </row>
    <row r="85" spans="1:31" ht="12.75">
      <c r="A85" s="1" t="s">
        <v>77</v>
      </c>
      <c r="B85" s="20"/>
      <c r="C85" s="21">
        <f>'1.8 Muutos_%'!C85-'1.8 Muutos_%'!C$11</f>
        <v>-8.755549294205295</v>
      </c>
      <c r="D85" s="21">
        <f>'1.8 Muutos_%'!D85-'1.8 Muutos_%'!D$11</f>
        <v>-1.6930534349458424</v>
      </c>
      <c r="E85" s="21">
        <f>'1.8 Muutos_%'!E85-'1.8 Muutos_%'!E$11</f>
        <v>-1.8710722241604874</v>
      </c>
      <c r="F85" s="21">
        <f>'1.8 Muutos_%'!F85-'1.8 Muutos_%'!F$11</f>
        <v>-2.0839721806503975</v>
      </c>
      <c r="G85" s="22">
        <f>'1.8 Muutos_%'!G85-'1.8 Muutos_%'!G$11</f>
        <v>-1.510526114525785</v>
      </c>
      <c r="H85" s="20"/>
      <c r="I85" s="21">
        <f>'1.8 Muutos_%'!I85-'1.8 Muutos_%'!I$11</f>
        <v>-8.557114698496488</v>
      </c>
      <c r="J85" s="21">
        <f>'1.8 Muutos_%'!J85-'1.8 Muutos_%'!J$11</f>
        <v>-1.8583621105626253</v>
      </c>
      <c r="K85" s="21">
        <f>'1.8 Muutos_%'!K85-'1.8 Muutos_%'!K$11</f>
        <v>-4.122544864208928</v>
      </c>
      <c r="L85" s="21">
        <f>'1.8 Muutos_%'!L85-'1.8 Muutos_%'!L$11</f>
        <v>-2.815837761893764</v>
      </c>
      <c r="M85" s="22">
        <f>'1.8 Muutos_%'!M85-'1.8 Muutos_%'!M$11</f>
        <v>-1.502254380803527</v>
      </c>
      <c r="N85" s="20"/>
      <c r="O85" s="21">
        <f>'1.8 Muutos_%'!O85-'1.8 Muutos_%'!O$11</f>
        <v>-8.557114698496488</v>
      </c>
      <c r="P85" s="21">
        <f>'1.8 Muutos_%'!P85-'1.8 Muutos_%'!P$11</f>
        <v>-1.8583621105626151</v>
      </c>
      <c r="Q85" s="21">
        <f>'1.8 Muutos_%'!Q85-'1.8 Muutos_%'!Q$11</f>
        <v>-4.122544864208942</v>
      </c>
      <c r="R85" s="21">
        <f>'1.8 Muutos_%'!R85-'1.8 Muutos_%'!R$11</f>
        <v>-2.8158377618937758</v>
      </c>
      <c r="S85" s="22">
        <f>'1.8 Muutos_%'!S85-'1.8 Muutos_%'!S$11</f>
        <v>-1.5022543808035245</v>
      </c>
      <c r="T85" s="20"/>
      <c r="U85" s="21">
        <f>'1.8 Muutos_%'!U85-'1.8 Muutos_%'!U$11</f>
        <v>-4.192055779503674</v>
      </c>
      <c r="V85" s="21">
        <f>'1.8 Muutos_%'!V85-'1.8 Muutos_%'!V$11</f>
        <v>-1.6853419829989469</v>
      </c>
      <c r="W85" s="21">
        <f>'1.8 Muutos_%'!W85-'1.8 Muutos_%'!W$11</f>
        <v>-4.941421895874077</v>
      </c>
      <c r="X85" s="21">
        <f>'1.8 Muutos_%'!X85-'1.8 Muutos_%'!X$11</f>
        <v>3.4713294037055444</v>
      </c>
      <c r="Y85" s="22">
        <f>'1.8 Muutos_%'!Y85-'1.8 Muutos_%'!Y$11</f>
        <v>-0.15627222037287103</v>
      </c>
      <c r="Z85" s="20"/>
      <c r="AA85" s="21">
        <f>'1.8 Muutos_%'!AA85-'1.8 Muutos_%'!AA$11</f>
        <v>-1.6096240110588131</v>
      </c>
      <c r="AB85" s="21">
        <f>'1.8 Muutos_%'!AB85-'1.8 Muutos_%'!AB$11</f>
        <v>-1.6933235551795487</v>
      </c>
      <c r="AC85" s="21">
        <f>'1.8 Muutos_%'!AC85-'1.8 Muutos_%'!AC$11</f>
        <v>-1.7770174116572148</v>
      </c>
      <c r="AD85" s="21">
        <f>'1.8 Muutos_%'!AD85-'1.8 Muutos_%'!AD$11</f>
        <v>-1.8067374038132835</v>
      </c>
      <c r="AE85" s="22">
        <f>'1.8 Muutos_%'!AE85-'1.8 Muutos_%'!AE$11</f>
        <v>-1.7122307190178054</v>
      </c>
    </row>
    <row r="86" spans="1:31" ht="12.75">
      <c r="A86" s="1" t="s">
        <v>78</v>
      </c>
      <c r="B86" s="20"/>
      <c r="C86" s="21">
        <f>'1.8 Muutos_%'!C86-'1.8 Muutos_%'!C$11</f>
        <v>5.733023891657305</v>
      </c>
      <c r="D86" s="21">
        <f>'1.8 Muutos_%'!D86-'1.8 Muutos_%'!D$11</f>
        <v>-3.310290495126453</v>
      </c>
      <c r="E86" s="21">
        <f>'1.8 Muutos_%'!E86-'1.8 Muutos_%'!E$11</f>
        <v>1.5549192501845908</v>
      </c>
      <c r="F86" s="21">
        <f>'1.8 Muutos_%'!F86-'1.8 Muutos_%'!F$11</f>
        <v>-6.460866058800051</v>
      </c>
      <c r="G86" s="22">
        <f>'1.8 Muutos_%'!G86-'1.8 Muutos_%'!G$11</f>
        <v>-1.3139989208741085</v>
      </c>
      <c r="H86" s="20"/>
      <c r="I86" s="21">
        <f>'1.8 Muutos_%'!I86-'1.8 Muutos_%'!I$11</f>
        <v>5.935762391788991</v>
      </c>
      <c r="J86" s="21">
        <f>'1.8 Muutos_%'!J86-'1.8 Muutos_%'!J$11</f>
        <v>-3.0874009742383115</v>
      </c>
      <c r="K86" s="21">
        <f>'1.8 Muutos_%'!K86-'1.8 Muutos_%'!K$11</f>
        <v>0.6071791834589169</v>
      </c>
      <c r="L86" s="21">
        <f>'1.8 Muutos_%'!L86-'1.8 Muutos_%'!L$11</f>
        <v>-6.007060502985553</v>
      </c>
      <c r="M86" s="22">
        <f>'1.8 Muutos_%'!M86-'1.8 Muutos_%'!M$11</f>
        <v>-1.4074140346965718</v>
      </c>
      <c r="N86" s="20"/>
      <c r="O86" s="21">
        <f>'1.8 Muutos_%'!O86-'1.8 Muutos_%'!O$11</f>
        <v>5.935762391788991</v>
      </c>
      <c r="P86" s="21">
        <f>'1.8 Muutos_%'!P86-'1.8 Muutos_%'!P$11</f>
        <v>-3.0874009742382986</v>
      </c>
      <c r="Q86" s="21">
        <f>'1.8 Muutos_%'!Q86-'1.8 Muutos_%'!Q$11</f>
        <v>0.6071791834589151</v>
      </c>
      <c r="R86" s="21">
        <f>'1.8 Muutos_%'!R86-'1.8 Muutos_%'!R$11</f>
        <v>-6.007060502985555</v>
      </c>
      <c r="S86" s="22">
        <f>'1.8 Muutos_%'!S86-'1.8 Muutos_%'!S$11</f>
        <v>-1.4074140346965776</v>
      </c>
      <c r="T86" s="20"/>
      <c r="U86" s="21">
        <f>'1.8 Muutos_%'!U86-'1.8 Muutos_%'!U$11</f>
        <v>-0.7199759381945502</v>
      </c>
      <c r="V86" s="21">
        <f>'1.8 Muutos_%'!V86-'1.8 Muutos_%'!V$11</f>
        <v>-1.577542583827823</v>
      </c>
      <c r="W86" s="21">
        <f>'1.8 Muutos_%'!W86-'1.8 Muutos_%'!W$11</f>
        <v>-1.123542979935866</v>
      </c>
      <c r="X86" s="21">
        <f>'1.8 Muutos_%'!X86-'1.8 Muutos_%'!X$11</f>
        <v>-1.5272293226520257</v>
      </c>
      <c r="Y86" s="22">
        <f>'1.8 Muutos_%'!Y86-'1.8 Muutos_%'!Y$11</f>
        <v>-2.280511685395599</v>
      </c>
      <c r="Z86" s="20"/>
      <c r="AA86" s="21">
        <f>'1.8 Muutos_%'!AA86-'1.8 Muutos_%'!AA$11</f>
        <v>-1.8353879804899347</v>
      </c>
      <c r="AB86" s="21">
        <f>'1.8 Muutos_%'!AB86-'1.8 Muutos_%'!AB$11</f>
        <v>-2.0468662570800316</v>
      </c>
      <c r="AC86" s="21">
        <f>'1.8 Muutos_%'!AC86-'1.8 Muutos_%'!AC$11</f>
        <v>-2.1605616047201988</v>
      </c>
      <c r="AD86" s="21">
        <f>'1.8 Muutos_%'!AD86-'1.8 Muutos_%'!AD$11</f>
        <v>-1.9810582837394184</v>
      </c>
      <c r="AE86" s="22">
        <f>'1.8 Muutos_%'!AE86-'1.8 Muutos_%'!AE$11</f>
        <v>-2.145375637198085</v>
      </c>
    </row>
    <row r="87" spans="1:31" s="2" customFormat="1" ht="12.75">
      <c r="A87" s="3" t="s">
        <v>79</v>
      </c>
      <c r="B87" s="24"/>
      <c r="C87" s="25">
        <f>'1.8 Muutos_%'!C87-'1.8 Muutos_%'!C$11</f>
        <v>3.417343090935659</v>
      </c>
      <c r="D87" s="25">
        <f>'1.8 Muutos_%'!D87-'1.8 Muutos_%'!D$11</f>
        <v>-1.169647122631318</v>
      </c>
      <c r="E87" s="25">
        <f>'1.8 Muutos_%'!E87-'1.8 Muutos_%'!E$11</f>
        <v>-0.8506184870270551</v>
      </c>
      <c r="F87" s="25">
        <f>'1.8 Muutos_%'!F87-'1.8 Muutos_%'!F$11</f>
        <v>-1.313116740430842</v>
      </c>
      <c r="G87" s="26">
        <f>'1.8 Muutos_%'!G87-'1.8 Muutos_%'!G$11</f>
        <v>-4.8311325923123265</v>
      </c>
      <c r="H87" s="24"/>
      <c r="I87" s="25">
        <f>'1.8 Muutos_%'!I87-'1.8 Muutos_%'!I$11</f>
        <v>2.5699815598057922</v>
      </c>
      <c r="J87" s="25">
        <f>'1.8 Muutos_%'!J87-'1.8 Muutos_%'!J$11</f>
        <v>-0.9214554006553057</v>
      </c>
      <c r="K87" s="25">
        <f>'1.8 Muutos_%'!K87-'1.8 Muutos_%'!K$11</f>
        <v>-1.9989206264775046</v>
      </c>
      <c r="L87" s="25">
        <f>'1.8 Muutos_%'!L87-'1.8 Muutos_%'!L$11</f>
        <v>-1.9013140370366142</v>
      </c>
      <c r="M87" s="26">
        <f>'1.8 Muutos_%'!M87-'1.8 Muutos_%'!M$11</f>
        <v>-5.657991967602052</v>
      </c>
      <c r="N87" s="24"/>
      <c r="O87" s="25">
        <f>'1.8 Muutos_%'!O87-'1.8 Muutos_%'!O$11</f>
        <v>2.5699815598057922</v>
      </c>
      <c r="P87" s="25">
        <f>'1.8 Muutos_%'!P87-'1.8 Muutos_%'!P$11</f>
        <v>-0.9214554006552944</v>
      </c>
      <c r="Q87" s="25">
        <f>'1.8 Muutos_%'!Q87-'1.8 Muutos_%'!Q$11</f>
        <v>-1.9989206264775123</v>
      </c>
      <c r="R87" s="25">
        <f>'1.8 Muutos_%'!R87-'1.8 Muutos_%'!R$11</f>
        <v>-1.901314037036615</v>
      </c>
      <c r="S87" s="26">
        <f>'1.8 Muutos_%'!S87-'1.8 Muutos_%'!S$11</f>
        <v>-5.657991967602047</v>
      </c>
      <c r="T87" s="24"/>
      <c r="U87" s="25">
        <f>'1.8 Muutos_%'!U87-'1.8 Muutos_%'!U$11</f>
        <v>-1.9468711875487619</v>
      </c>
      <c r="V87" s="25">
        <f>'1.8 Muutos_%'!V87-'1.8 Muutos_%'!V$11</f>
        <v>-2.4018929896968144</v>
      </c>
      <c r="W87" s="25">
        <f>'1.8 Muutos_%'!W87-'1.8 Muutos_%'!W$11</f>
        <v>1.6032384053459106</v>
      </c>
      <c r="X87" s="25">
        <f>'1.8 Muutos_%'!X87-'1.8 Muutos_%'!X$11</f>
        <v>0.1274015413352465</v>
      </c>
      <c r="Y87" s="26">
        <f>'1.8 Muutos_%'!Y87-'1.8 Muutos_%'!Y$11</f>
        <v>-1.6994426085837224</v>
      </c>
      <c r="Z87" s="24"/>
      <c r="AA87" s="25">
        <f>'1.8 Muutos_%'!AA87-'1.8 Muutos_%'!AA$11</f>
        <v>-1.669981304179289</v>
      </c>
      <c r="AB87" s="25">
        <f>'1.8 Muutos_%'!AB87-'1.8 Muutos_%'!AB$11</f>
        <v>-1.5924645583366133</v>
      </c>
      <c r="AC87" s="25">
        <f>'1.8 Muutos_%'!AC87-'1.8 Muutos_%'!AC$11</f>
        <v>-1.3191294856157894</v>
      </c>
      <c r="AD87" s="25">
        <f>'1.8 Muutos_%'!AD87-'1.8 Muutos_%'!AD$11</f>
        <v>-1.0991169966094023</v>
      </c>
      <c r="AE87" s="26">
        <f>'1.8 Muutos_%'!AE87-'1.8 Muutos_%'!AE$11</f>
        <v>-1.0790195629313735</v>
      </c>
    </row>
    <row r="88" spans="1:31" ht="12.75">
      <c r="A88" s="1" t="s">
        <v>80</v>
      </c>
      <c r="B88" s="20"/>
      <c r="C88" s="21">
        <f>'1.8 Muutos_%'!C88-'1.8 Muutos_%'!C$11</f>
        <v>0.41651340257475233</v>
      </c>
      <c r="D88" s="21">
        <f>'1.8 Muutos_%'!D88-'1.8 Muutos_%'!D$11</f>
        <v>1.903493299835663</v>
      </c>
      <c r="E88" s="21">
        <f>'1.8 Muutos_%'!E88-'1.8 Muutos_%'!E$11</f>
        <v>3.0582911018189547</v>
      </c>
      <c r="F88" s="21">
        <f>'1.8 Muutos_%'!F88-'1.8 Muutos_%'!F$11</f>
        <v>-3.163652580506208</v>
      </c>
      <c r="G88" s="22">
        <f>'1.8 Muutos_%'!G88-'1.8 Muutos_%'!G$11</f>
        <v>-2.453168836531966</v>
      </c>
      <c r="H88" s="20"/>
      <c r="I88" s="21">
        <f>'1.8 Muutos_%'!I88-'1.8 Muutos_%'!I$11</f>
        <v>0.8602690704722877</v>
      </c>
      <c r="J88" s="21">
        <f>'1.8 Muutos_%'!J88-'1.8 Muutos_%'!J$11</f>
        <v>1.2966782629876812</v>
      </c>
      <c r="K88" s="21">
        <f>'1.8 Muutos_%'!K88-'1.8 Muutos_%'!K$11</f>
        <v>0.9319955821731738</v>
      </c>
      <c r="L88" s="21">
        <f>'1.8 Muutos_%'!L88-'1.8 Muutos_%'!L$11</f>
        <v>-3.61189639997931</v>
      </c>
      <c r="M88" s="22">
        <f>'1.8 Muutos_%'!M88-'1.8 Muutos_%'!M$11</f>
        <v>-3.5121412315556944</v>
      </c>
      <c r="N88" s="20"/>
      <c r="O88" s="21">
        <f>'1.8 Muutos_%'!O88-'1.8 Muutos_%'!O$11</f>
        <v>0.8602690704722877</v>
      </c>
      <c r="P88" s="21">
        <f>'1.8 Muutos_%'!P88-'1.8 Muutos_%'!P$11</f>
        <v>1.2966782629876987</v>
      </c>
      <c r="Q88" s="21">
        <f>'1.8 Muutos_%'!Q88-'1.8 Muutos_%'!Q$11</f>
        <v>0.9319955821731676</v>
      </c>
      <c r="R88" s="21">
        <f>'1.8 Muutos_%'!R88-'1.8 Muutos_%'!R$11</f>
        <v>-3.6118963999793183</v>
      </c>
      <c r="S88" s="22">
        <f>'1.8 Muutos_%'!S88-'1.8 Muutos_%'!S$11</f>
        <v>-3.5121412315556935</v>
      </c>
      <c r="T88" s="20"/>
      <c r="U88" s="21">
        <f>'1.8 Muutos_%'!U88-'1.8 Muutos_%'!U$11</f>
        <v>-3.2559883472821376</v>
      </c>
      <c r="V88" s="21">
        <f>'1.8 Muutos_%'!V88-'1.8 Muutos_%'!V$11</f>
        <v>-0.3021592162586304</v>
      </c>
      <c r="W88" s="21">
        <f>'1.8 Muutos_%'!W88-'1.8 Muutos_%'!W$11</f>
        <v>2.018324906799878</v>
      </c>
      <c r="X88" s="21">
        <f>'1.8 Muutos_%'!X88-'1.8 Muutos_%'!X$11</f>
        <v>-4.542998303751582</v>
      </c>
      <c r="Y88" s="22">
        <f>'1.8 Muutos_%'!Y88-'1.8 Muutos_%'!Y$11</f>
        <v>-0.28017461754399564</v>
      </c>
      <c r="Z88" s="20"/>
      <c r="AA88" s="21">
        <f>'1.8 Muutos_%'!AA88-'1.8 Muutos_%'!AA$11</f>
        <v>-2.4824699970475153</v>
      </c>
      <c r="AB88" s="21">
        <f>'1.8 Muutos_%'!AB88-'1.8 Muutos_%'!AB$11</f>
        <v>-2.449642501802863</v>
      </c>
      <c r="AC88" s="21">
        <f>'1.8 Muutos_%'!AC88-'1.8 Muutos_%'!AC$11</f>
        <v>-1.9759560891280221</v>
      </c>
      <c r="AD88" s="21">
        <f>'1.8 Muutos_%'!AD88-'1.8 Muutos_%'!AD$11</f>
        <v>-1.8963400389380136</v>
      </c>
      <c r="AE88" s="22">
        <f>'1.8 Muutos_%'!AE88-'1.8 Muutos_%'!AE$11</f>
        <v>-2.034573386875381</v>
      </c>
    </row>
    <row r="89" spans="1:31" ht="12.75">
      <c r="A89" s="1" t="s">
        <v>81</v>
      </c>
      <c r="B89" s="20"/>
      <c r="C89" s="21">
        <f>'1.8 Muutos_%'!C89-'1.8 Muutos_%'!C$11</f>
        <v>4.394298071546479</v>
      </c>
      <c r="D89" s="21">
        <f>'1.8 Muutos_%'!D89-'1.8 Muutos_%'!D$11</f>
        <v>-2.1167918551308973</v>
      </c>
      <c r="E89" s="21">
        <f>'1.8 Muutos_%'!E89-'1.8 Muutos_%'!E$11</f>
        <v>-2.129461235590025</v>
      </c>
      <c r="F89" s="21">
        <f>'1.8 Muutos_%'!F89-'1.8 Muutos_%'!F$11</f>
        <v>-0.6757324271602068</v>
      </c>
      <c r="G89" s="22">
        <f>'1.8 Muutos_%'!G89-'1.8 Muutos_%'!G$11</f>
        <v>-5.620358896871353</v>
      </c>
      <c r="H89" s="20"/>
      <c r="I89" s="21">
        <f>'1.8 Muutos_%'!I89-'1.8 Muutos_%'!I$11</f>
        <v>3.1303281823628257</v>
      </c>
      <c r="J89" s="21">
        <f>'1.8 Muutos_%'!J89-'1.8 Muutos_%'!J$11</f>
        <v>-1.6107691216535545</v>
      </c>
      <c r="K89" s="21">
        <f>'1.8 Muutos_%'!K89-'1.8 Muutos_%'!K$11</f>
        <v>-2.9616622880740895</v>
      </c>
      <c r="L89" s="21">
        <f>'1.8 Muutos_%'!L89-'1.8 Muutos_%'!L$11</f>
        <v>-1.3116191691217978</v>
      </c>
      <c r="M89" s="22">
        <f>'1.8 Muutos_%'!M89-'1.8 Muutos_%'!M$11</f>
        <v>-6.370181900029916</v>
      </c>
      <c r="N89" s="20"/>
      <c r="O89" s="21">
        <f>'1.8 Muutos_%'!O89-'1.8 Muutos_%'!O$11</f>
        <v>3.1303281823628257</v>
      </c>
      <c r="P89" s="21">
        <f>'1.8 Muutos_%'!P89-'1.8 Muutos_%'!P$11</f>
        <v>-1.6107691216535367</v>
      </c>
      <c r="Q89" s="21">
        <f>'1.8 Muutos_%'!Q89-'1.8 Muutos_%'!Q$11</f>
        <v>-2.9616622880741046</v>
      </c>
      <c r="R89" s="21">
        <f>'1.8 Muutos_%'!R89-'1.8 Muutos_%'!R$11</f>
        <v>-1.3116191691217973</v>
      </c>
      <c r="S89" s="22">
        <f>'1.8 Muutos_%'!S89-'1.8 Muutos_%'!S$11</f>
        <v>-6.3701819000299205</v>
      </c>
      <c r="T89" s="20"/>
      <c r="U89" s="21">
        <f>'1.8 Muutos_%'!U89-'1.8 Muutos_%'!U$11</f>
        <v>-1.4946003193865727</v>
      </c>
      <c r="V89" s="21">
        <f>'1.8 Muutos_%'!V89-'1.8 Muutos_%'!V$11</f>
        <v>-3.1149183065419526</v>
      </c>
      <c r="W89" s="21">
        <f>'1.8 Muutos_%'!W89-'1.8 Muutos_%'!W$11</f>
        <v>1.4591243675260201</v>
      </c>
      <c r="X89" s="21">
        <f>'1.8 Muutos_%'!X89-'1.8 Muutos_%'!X$11</f>
        <v>1.7666434461201803</v>
      </c>
      <c r="Y89" s="22">
        <f>'1.8 Muutos_%'!Y89-'1.8 Muutos_%'!Y$11</f>
        <v>-2.1673272667237162</v>
      </c>
      <c r="Z89" s="20"/>
      <c r="AA89" s="21">
        <f>'1.8 Muutos_%'!AA89-'1.8 Muutos_%'!AA$11</f>
        <v>-1.2704918371817764</v>
      </c>
      <c r="AB89" s="21">
        <f>'1.8 Muutos_%'!AB89-'1.8 Muutos_%'!AB$11</f>
        <v>-1.1761638518373765</v>
      </c>
      <c r="AC89" s="21">
        <f>'1.8 Muutos_%'!AC89-'1.8 Muutos_%'!AC$11</f>
        <v>-1.0042329083438637</v>
      </c>
      <c r="AD89" s="21">
        <f>'1.8 Muutos_%'!AD89-'1.8 Muutos_%'!AD$11</f>
        <v>-0.7206540289777933</v>
      </c>
      <c r="AE89" s="22">
        <f>'1.8 Muutos_%'!AE89-'1.8 Muutos_%'!AE$11</f>
        <v>-0.6307490152597788</v>
      </c>
    </row>
    <row r="90" spans="1:31" s="2" customFormat="1" ht="12.75">
      <c r="A90" s="37" t="s">
        <v>110</v>
      </c>
      <c r="B90" s="38"/>
      <c r="C90" s="39">
        <f>'1.8 Muutos_%'!C90-'1.8 Muutos_%'!C$11</f>
        <v>-6.048918904179924</v>
      </c>
      <c r="D90" s="39">
        <f>'1.8 Muutos_%'!D90-'1.8 Muutos_%'!D$11</f>
        <v>5.4043827710319565</v>
      </c>
      <c r="E90" s="39">
        <f>'1.8 Muutos_%'!E90-'1.8 Muutos_%'!E$11</f>
        <v>3.3360499677331195</v>
      </c>
      <c r="F90" s="39">
        <f>'1.8 Muutos_%'!F90-'1.8 Muutos_%'!F$11</f>
        <v>0.5977629897113212</v>
      </c>
      <c r="G90" s="40">
        <f>'1.8 Muutos_%'!G90-'1.8 Muutos_%'!G$11</f>
        <v>-1.8637057918662059</v>
      </c>
      <c r="H90" s="38"/>
      <c r="I90" s="39">
        <f>'1.8 Muutos_%'!I90-'1.8 Muutos_%'!I$11</f>
        <v>-5.630176217414919</v>
      </c>
      <c r="J90" s="39">
        <f>'1.8 Muutos_%'!J90-'1.8 Muutos_%'!J$11</f>
        <v>6.231145529360248</v>
      </c>
      <c r="K90" s="39">
        <f>'1.8 Muutos_%'!K90-'1.8 Muutos_%'!K$11</f>
        <v>3.7021410038434133</v>
      </c>
      <c r="L90" s="39">
        <f>'1.8 Muutos_%'!L90-'1.8 Muutos_%'!L$11</f>
        <v>1.3834532514241076</v>
      </c>
      <c r="M90" s="40">
        <f>'1.8 Muutos_%'!M90-'1.8 Muutos_%'!M$11</f>
        <v>-2.4888952453606166</v>
      </c>
      <c r="N90" s="38"/>
      <c r="O90" s="39">
        <f>'1.8 Muutos_%'!O90-'1.8 Muutos_%'!O$11</f>
        <v>-5.630176217414919</v>
      </c>
      <c r="P90" s="39">
        <f>'1.8 Muutos_%'!P90-'1.8 Muutos_%'!P$11</f>
        <v>6.231145529360251</v>
      </c>
      <c r="Q90" s="39">
        <f>'1.8 Muutos_%'!Q90-'1.8 Muutos_%'!Q$11</f>
        <v>3.702141003843401</v>
      </c>
      <c r="R90" s="39">
        <f>'1.8 Muutos_%'!R90-'1.8 Muutos_%'!R$11</f>
        <v>1.383453251424101</v>
      </c>
      <c r="S90" s="40">
        <f>'1.8 Muutos_%'!S90-'1.8 Muutos_%'!S$11</f>
        <v>-2.488895245360613</v>
      </c>
      <c r="T90" s="38"/>
      <c r="U90" s="39">
        <f>'1.8 Muutos_%'!U90-'1.8 Muutos_%'!U$11</f>
        <v>-0.7307276496567813</v>
      </c>
      <c r="V90" s="39">
        <f>'1.8 Muutos_%'!V90-'1.8 Muutos_%'!V$11</f>
        <v>0.9206197884409093</v>
      </c>
      <c r="W90" s="39">
        <f>'1.8 Muutos_%'!W90-'1.8 Muutos_%'!W$11</f>
        <v>-0.09946516789639895</v>
      </c>
      <c r="X90" s="39">
        <f>'1.8 Muutos_%'!X90-'1.8 Muutos_%'!X$11</f>
        <v>0.8567299224475364</v>
      </c>
      <c r="Y90" s="40">
        <f>'1.8 Muutos_%'!Y90-'1.8 Muutos_%'!Y$11</f>
        <v>0.49097366697772826</v>
      </c>
      <c r="Z90" s="38"/>
      <c r="AA90" s="39">
        <f>'1.8 Muutos_%'!AA90-'1.8 Muutos_%'!AA$11</f>
        <v>-0.2454707397885637</v>
      </c>
      <c r="AB90" s="39">
        <f>'1.8 Muutos_%'!AB90-'1.8 Muutos_%'!AB$11</f>
        <v>-0.242197452027185</v>
      </c>
      <c r="AC90" s="39">
        <f>'1.8 Muutos_%'!AC90-'1.8 Muutos_%'!AC$11</f>
        <v>-0.13771829939287758</v>
      </c>
      <c r="AD90" s="39">
        <f>'1.8 Muutos_%'!AD90-'1.8 Muutos_%'!AD$11</f>
        <v>-0.01828408749661492</v>
      </c>
      <c r="AE90" s="40">
        <f>'1.8 Muutos_%'!AE90-'1.8 Muutos_%'!AE$11</f>
        <v>0.05902085949193797</v>
      </c>
    </row>
    <row r="91" spans="1:31" s="2" customFormat="1" ht="12.75">
      <c r="A91" s="3" t="s">
        <v>82</v>
      </c>
      <c r="B91" s="24"/>
      <c r="C91" s="25">
        <f>'1.8 Muutos_%'!C91-'1.8 Muutos_%'!C$11</f>
        <v>-0.11253193597657951</v>
      </c>
      <c r="D91" s="25">
        <f>'1.8 Muutos_%'!D91-'1.8 Muutos_%'!D$11</f>
        <v>-6.094445364194344</v>
      </c>
      <c r="E91" s="25">
        <f>'1.8 Muutos_%'!E91-'1.8 Muutos_%'!E$11</f>
        <v>6.549533873672032</v>
      </c>
      <c r="F91" s="25">
        <f>'1.8 Muutos_%'!F91-'1.8 Muutos_%'!F$11</f>
        <v>0.8783879096416456</v>
      </c>
      <c r="G91" s="26">
        <f>'1.8 Muutos_%'!G91-'1.8 Muutos_%'!G$11</f>
        <v>1.2220131346517706</v>
      </c>
      <c r="H91" s="24"/>
      <c r="I91" s="25">
        <f>'1.8 Muutos_%'!I91-'1.8 Muutos_%'!I$11</f>
        <v>-0.1498097332618329</v>
      </c>
      <c r="J91" s="25">
        <f>'1.8 Muutos_%'!J91-'1.8 Muutos_%'!J$11</f>
        <v>-5.700704263277546</v>
      </c>
      <c r="K91" s="25">
        <f>'1.8 Muutos_%'!K91-'1.8 Muutos_%'!K$11</f>
        <v>4.183326110799772</v>
      </c>
      <c r="L91" s="25">
        <f>'1.8 Muutos_%'!L91-'1.8 Muutos_%'!L$11</f>
        <v>-0.38780452983958336</v>
      </c>
      <c r="M91" s="26">
        <f>'1.8 Muutos_%'!M91-'1.8 Muutos_%'!M$11</f>
        <v>-1.2637599839608695</v>
      </c>
      <c r="N91" s="24"/>
      <c r="O91" s="25">
        <f>'1.8 Muutos_%'!O91-'1.8 Muutos_%'!O$11</f>
        <v>-0.1498097332618329</v>
      </c>
      <c r="P91" s="25">
        <f>'1.8 Muutos_%'!P91-'1.8 Muutos_%'!P$11</f>
        <v>-5.70070426327754</v>
      </c>
      <c r="Q91" s="25">
        <f>'1.8 Muutos_%'!Q91-'1.8 Muutos_%'!Q$11</f>
        <v>4.18332611079976</v>
      </c>
      <c r="R91" s="25">
        <f>'1.8 Muutos_%'!R91-'1.8 Muutos_%'!R$11</f>
        <v>-0.3878045298395918</v>
      </c>
      <c r="S91" s="26">
        <f>'1.8 Muutos_%'!S91-'1.8 Muutos_%'!S$11</f>
        <v>-1.263759983960863</v>
      </c>
      <c r="T91" s="24"/>
      <c r="U91" s="25">
        <f>'1.8 Muutos_%'!U91-'1.8 Muutos_%'!U$11</f>
        <v>-1.259238986060834</v>
      </c>
      <c r="V91" s="25">
        <f>'1.8 Muutos_%'!V91-'1.8 Muutos_%'!V$11</f>
        <v>-0.39573432188569835</v>
      </c>
      <c r="W91" s="25">
        <f>'1.8 Muutos_%'!W91-'1.8 Muutos_%'!W$11</f>
        <v>0.5041856223556529</v>
      </c>
      <c r="X91" s="25">
        <f>'1.8 Muutos_%'!X91-'1.8 Muutos_%'!X$11</f>
        <v>0.6447566031960335</v>
      </c>
      <c r="Y91" s="26">
        <f>'1.8 Muutos_%'!Y91-'1.8 Muutos_%'!Y$11</f>
        <v>-0.8969834086338833</v>
      </c>
      <c r="Z91" s="24"/>
      <c r="AA91" s="25">
        <f>'1.8 Muutos_%'!AA91-'1.8 Muutos_%'!AA$11</f>
        <v>-0.7862500327209409</v>
      </c>
      <c r="AB91" s="25">
        <f>'1.8 Muutos_%'!AB91-'1.8 Muutos_%'!AB$11</f>
        <v>-0.6774575457138923</v>
      </c>
      <c r="AC91" s="25">
        <f>'1.8 Muutos_%'!AC91-'1.8 Muutos_%'!AC$11</f>
        <v>-0.4251697472915522</v>
      </c>
      <c r="AD91" s="25">
        <f>'1.8 Muutos_%'!AD91-'1.8 Muutos_%'!AD$11</f>
        <v>-0.42673238042970263</v>
      </c>
      <c r="AE91" s="26">
        <f>'1.8 Muutos_%'!AE91-'1.8 Muutos_%'!AE$11</f>
        <v>-0.2635543672877254</v>
      </c>
    </row>
    <row r="92" spans="1:31" ht="12.75">
      <c r="A92" s="1" t="s">
        <v>83</v>
      </c>
      <c r="B92" s="20"/>
      <c r="C92" s="21">
        <f>'1.8 Muutos_%'!C92-'1.8 Muutos_%'!C$11</f>
        <v>-5.7059607930060565</v>
      </c>
      <c r="D92" s="21">
        <f>'1.8 Muutos_%'!D92-'1.8 Muutos_%'!D$11</f>
        <v>4.742552792559522</v>
      </c>
      <c r="E92" s="21">
        <f>'1.8 Muutos_%'!E92-'1.8 Muutos_%'!E$11</f>
        <v>-2.2853224991621595</v>
      </c>
      <c r="F92" s="21">
        <f>'1.8 Muutos_%'!F92-'1.8 Muutos_%'!F$11</f>
        <v>2.359090790168006</v>
      </c>
      <c r="G92" s="22">
        <f>'1.8 Muutos_%'!G92-'1.8 Muutos_%'!G$11</f>
        <v>4.870355803201344</v>
      </c>
      <c r="H92" s="20"/>
      <c r="I92" s="21">
        <f>'1.8 Muutos_%'!I92-'1.8 Muutos_%'!I$11</f>
        <v>-4.914808479687969</v>
      </c>
      <c r="J92" s="21">
        <f>'1.8 Muutos_%'!J92-'1.8 Muutos_%'!J$11</f>
        <v>6.550242805817947</v>
      </c>
      <c r="K92" s="21">
        <f>'1.8 Muutos_%'!K92-'1.8 Muutos_%'!K$11</f>
        <v>-4.742896189077939</v>
      </c>
      <c r="L92" s="21">
        <f>'1.8 Muutos_%'!L92-'1.8 Muutos_%'!L$11</f>
        <v>2.780654107727633</v>
      </c>
      <c r="M92" s="22">
        <f>'1.8 Muutos_%'!M92-'1.8 Muutos_%'!M$11</f>
        <v>2.7274416408427813</v>
      </c>
      <c r="N92" s="20"/>
      <c r="O92" s="21">
        <f>'1.8 Muutos_%'!O92-'1.8 Muutos_%'!O$11</f>
        <v>-4.914808479687969</v>
      </c>
      <c r="P92" s="21">
        <f>'1.8 Muutos_%'!P92-'1.8 Muutos_%'!P$11</f>
        <v>6.550242805817949</v>
      </c>
      <c r="Q92" s="21">
        <f>'1.8 Muutos_%'!Q92-'1.8 Muutos_%'!Q$11</f>
        <v>-4.742896189077943</v>
      </c>
      <c r="R92" s="21">
        <f>'1.8 Muutos_%'!R92-'1.8 Muutos_%'!R$11</f>
        <v>2.7806541077276212</v>
      </c>
      <c r="S92" s="22">
        <f>'1.8 Muutos_%'!S92-'1.8 Muutos_%'!S$11</f>
        <v>2.7274416408427817</v>
      </c>
      <c r="T92" s="20"/>
      <c r="U92" s="21">
        <f>'1.8 Muutos_%'!U92-'1.8 Muutos_%'!U$11</f>
        <v>-1.811229883443223</v>
      </c>
      <c r="V92" s="21">
        <f>'1.8 Muutos_%'!V92-'1.8 Muutos_%'!V$11</f>
        <v>-4.6984012265296675</v>
      </c>
      <c r="W92" s="21">
        <f>'1.8 Muutos_%'!W92-'1.8 Muutos_%'!W$11</f>
        <v>-0.42023282747924906</v>
      </c>
      <c r="X92" s="21">
        <f>'1.8 Muutos_%'!X92-'1.8 Muutos_%'!X$11</f>
        <v>2.7693606463281535</v>
      </c>
      <c r="Y92" s="22">
        <f>'1.8 Muutos_%'!Y92-'1.8 Muutos_%'!Y$11</f>
        <v>0.7764560078160019</v>
      </c>
      <c r="Z92" s="20"/>
      <c r="AA92" s="21">
        <f>'1.8 Muutos_%'!AA92-'1.8 Muutos_%'!AA$11</f>
        <v>-1.4715767080919544</v>
      </c>
      <c r="AB92" s="21">
        <f>'1.8 Muutos_%'!AB92-'1.8 Muutos_%'!AB$11</f>
        <v>-1.4539230027564611</v>
      </c>
      <c r="AC92" s="21">
        <f>'1.8 Muutos_%'!AC92-'1.8 Muutos_%'!AC$11</f>
        <v>-1.0353207057805727</v>
      </c>
      <c r="AD92" s="21">
        <f>'1.8 Muutos_%'!AD92-'1.8 Muutos_%'!AD$11</f>
        <v>-1.03673415933936</v>
      </c>
      <c r="AE92" s="22">
        <f>'1.8 Muutos_%'!AE92-'1.8 Muutos_%'!AE$11</f>
        <v>-1.1246498193403076</v>
      </c>
    </row>
    <row r="93" spans="1:31" ht="12.75">
      <c r="A93" s="1" t="s">
        <v>84</v>
      </c>
      <c r="B93" s="20"/>
      <c r="C93" s="21">
        <f>'1.8 Muutos_%'!C93-'1.8 Muutos_%'!C$11</f>
        <v>1.2373323584781462</v>
      </c>
      <c r="D93" s="21">
        <f>'1.8 Muutos_%'!D93-'1.8 Muutos_%'!D$11</f>
        <v>-8.540002401392496</v>
      </c>
      <c r="E93" s="21">
        <f>'1.8 Muutos_%'!E93-'1.8 Muutos_%'!E$11</f>
        <v>8.823814923099139</v>
      </c>
      <c r="F93" s="21">
        <f>'1.8 Muutos_%'!F93-'1.8 Muutos_%'!F$11</f>
        <v>0.5356522835418183</v>
      </c>
      <c r="G93" s="22">
        <f>'1.8 Muutos_%'!G93-'1.8 Muutos_%'!G$11</f>
        <v>0.3628622479529109</v>
      </c>
      <c r="H93" s="20"/>
      <c r="I93" s="21">
        <f>'1.8 Muutos_%'!I93-'1.8 Muutos_%'!I$11</f>
        <v>0.9912600307315489</v>
      </c>
      <c r="J93" s="21">
        <f>'1.8 Muutos_%'!J93-'1.8 Muutos_%'!J$11</f>
        <v>-8.465343454297102</v>
      </c>
      <c r="K93" s="21">
        <f>'1.8 Muutos_%'!K93-'1.8 Muutos_%'!K$11</f>
        <v>6.481126704594045</v>
      </c>
      <c r="L93" s="21">
        <f>'1.8 Muutos_%'!L93-'1.8 Muutos_%'!L$11</f>
        <v>-1.1212019380569447</v>
      </c>
      <c r="M93" s="22">
        <f>'1.8 Muutos_%'!M93-'1.8 Muutos_%'!M$11</f>
        <v>-2.2036509773436803</v>
      </c>
      <c r="N93" s="20"/>
      <c r="O93" s="21">
        <f>'1.8 Muutos_%'!O93-'1.8 Muutos_%'!O$11</f>
        <v>0.9912600307315489</v>
      </c>
      <c r="P93" s="21">
        <f>'1.8 Muutos_%'!P93-'1.8 Muutos_%'!P$11</f>
        <v>-8.465343454297091</v>
      </c>
      <c r="Q93" s="21">
        <f>'1.8 Muutos_%'!Q93-'1.8 Muutos_%'!Q$11</f>
        <v>6.481126704594024</v>
      </c>
      <c r="R93" s="21">
        <f>'1.8 Muutos_%'!R93-'1.8 Muutos_%'!R$11</f>
        <v>-1.1212019380569518</v>
      </c>
      <c r="S93" s="22">
        <f>'1.8 Muutos_%'!S93-'1.8 Muutos_%'!S$11</f>
        <v>-2.2036509773436803</v>
      </c>
      <c r="T93" s="20"/>
      <c r="U93" s="21">
        <f>'1.8 Muutos_%'!U93-'1.8 Muutos_%'!U$11</f>
        <v>-1.0649892223782262</v>
      </c>
      <c r="V93" s="21">
        <f>'1.8 Muutos_%'!V93-'1.8 Muutos_%'!V$11</f>
        <v>1.1071532797183385</v>
      </c>
      <c r="W93" s="21">
        <f>'1.8 Muutos_%'!W93-'1.8 Muutos_%'!W$11</f>
        <v>0.8087103448851249</v>
      </c>
      <c r="X93" s="21">
        <f>'1.8 Muutos_%'!X93-'1.8 Muutos_%'!X$11</f>
        <v>-0.04706310050972112</v>
      </c>
      <c r="Y93" s="22">
        <f>'1.8 Muutos_%'!Y93-'1.8 Muutos_%'!Y$11</f>
        <v>-1.4568179405606547</v>
      </c>
      <c r="Z93" s="20"/>
      <c r="AA93" s="21">
        <f>'1.8 Muutos_%'!AA93-'1.8 Muutos_%'!AA$11</f>
        <v>-0.5384895298154369</v>
      </c>
      <c r="AB93" s="21">
        <f>'1.8 Muutos_%'!AB93-'1.8 Muutos_%'!AB$11</f>
        <v>-0.39937581033896097</v>
      </c>
      <c r="AC93" s="21">
        <f>'1.8 Muutos_%'!AC93-'1.8 Muutos_%'!AC$11</f>
        <v>-0.2089595372227306</v>
      </c>
      <c r="AD93" s="21">
        <f>'1.8 Muutos_%'!AD93-'1.8 Muutos_%'!AD$11</f>
        <v>-0.2123607435515544</v>
      </c>
      <c r="AE93" s="22">
        <f>'1.8 Muutos_%'!AE93-'1.8 Muutos_%'!AE$11</f>
        <v>0.03656588361694724</v>
      </c>
    </row>
    <row r="94" spans="1:31" s="2" customFormat="1" ht="12.75">
      <c r="A94" s="3" t="s">
        <v>85</v>
      </c>
      <c r="B94" s="24"/>
      <c r="C94" s="25">
        <f>'1.8 Muutos_%'!C94-'1.8 Muutos_%'!C$11</f>
        <v>-7.4996556530772205</v>
      </c>
      <c r="D94" s="25">
        <f>'1.8 Muutos_%'!D94-'1.8 Muutos_%'!D$11</f>
        <v>11.183573896424038</v>
      </c>
      <c r="E94" s="25">
        <f>'1.8 Muutos_%'!E94-'1.8 Muutos_%'!E$11</f>
        <v>4.438587787529006</v>
      </c>
      <c r="F94" s="25">
        <f>'1.8 Muutos_%'!F94-'1.8 Muutos_%'!F$11</f>
        <v>0.21606547380461105</v>
      </c>
      <c r="G94" s="26">
        <f>'1.8 Muutos_%'!G94-'1.8 Muutos_%'!G$11</f>
        <v>-0.6985809449994247</v>
      </c>
      <c r="H94" s="24"/>
      <c r="I94" s="25">
        <f>'1.8 Muutos_%'!I94-'1.8 Muutos_%'!I$11</f>
        <v>-6.497772312465368</v>
      </c>
      <c r="J94" s="25">
        <f>'1.8 Muutos_%'!J94-'1.8 Muutos_%'!J$11</f>
        <v>11.643634584714118</v>
      </c>
      <c r="K94" s="25">
        <f>'1.8 Muutos_%'!K94-'1.8 Muutos_%'!K$11</f>
        <v>5.710786640480952</v>
      </c>
      <c r="L94" s="25">
        <f>'1.8 Muutos_%'!L94-'1.8 Muutos_%'!L$11</f>
        <v>1.227429772654152</v>
      </c>
      <c r="M94" s="26">
        <f>'1.8 Muutos_%'!M94-'1.8 Muutos_%'!M$11</f>
        <v>-0.36301543883721</v>
      </c>
      <c r="N94" s="24"/>
      <c r="O94" s="25">
        <f>'1.8 Muutos_%'!O94-'1.8 Muutos_%'!O$11</f>
        <v>-6.497772312465368</v>
      </c>
      <c r="P94" s="25">
        <f>'1.8 Muutos_%'!P94-'1.8 Muutos_%'!P$11</f>
        <v>11.643634584714121</v>
      </c>
      <c r="Q94" s="25">
        <f>'1.8 Muutos_%'!Q94-'1.8 Muutos_%'!Q$11</f>
        <v>5.710786640480935</v>
      </c>
      <c r="R94" s="25">
        <f>'1.8 Muutos_%'!R94-'1.8 Muutos_%'!R$11</f>
        <v>1.2274297726541428</v>
      </c>
      <c r="S94" s="26">
        <f>'1.8 Muutos_%'!S94-'1.8 Muutos_%'!S$11</f>
        <v>-0.3630154388372091</v>
      </c>
      <c r="T94" s="24"/>
      <c r="U94" s="25">
        <f>'1.8 Muutos_%'!U94-'1.8 Muutos_%'!U$11</f>
        <v>-0.040526657593874305</v>
      </c>
      <c r="V94" s="25">
        <f>'1.8 Muutos_%'!V94-'1.8 Muutos_%'!V$11</f>
        <v>1.1505815071623506</v>
      </c>
      <c r="W94" s="25">
        <f>'1.8 Muutos_%'!W94-'1.8 Muutos_%'!W$11</f>
        <v>-0.16274872345615934</v>
      </c>
      <c r="X94" s="25">
        <f>'1.8 Muutos_%'!X94-'1.8 Muutos_%'!X$11</f>
        <v>0.9642729546327702</v>
      </c>
      <c r="Y94" s="26">
        <f>'1.8 Muutos_%'!Y94-'1.8 Muutos_%'!Y$11</f>
        <v>0.6413459143748799</v>
      </c>
      <c r="Z94" s="24"/>
      <c r="AA94" s="25">
        <f>'1.8 Muutos_%'!AA94-'1.8 Muutos_%'!AA$11</f>
        <v>0.5473044712555498</v>
      </c>
      <c r="AB94" s="25">
        <f>'1.8 Muutos_%'!AB94-'1.8 Muutos_%'!AB$11</f>
        <v>0.3867326889587325</v>
      </c>
      <c r="AC94" s="25">
        <f>'1.8 Muutos_%'!AC94-'1.8 Muutos_%'!AC$11</f>
        <v>0.29009710920469556</v>
      </c>
      <c r="AD94" s="25">
        <f>'1.8 Muutos_%'!AD94-'1.8 Muutos_%'!AD$11</f>
        <v>0.3769287037694509</v>
      </c>
      <c r="AE94" s="26">
        <f>'1.8 Muutos_%'!AE94-'1.8 Muutos_%'!AE$11</f>
        <v>0.47032173604426436</v>
      </c>
    </row>
    <row r="95" spans="1:31" ht="12.75">
      <c r="A95" s="1" t="s">
        <v>86</v>
      </c>
      <c r="B95" s="20"/>
      <c r="C95" s="21">
        <f>'1.8 Muutos_%'!C95-'1.8 Muutos_%'!C$11</f>
        <v>-11.347099044047114</v>
      </c>
      <c r="D95" s="21">
        <f>'1.8 Muutos_%'!D95-'1.8 Muutos_%'!D$11</f>
        <v>18.03384471967288</v>
      </c>
      <c r="E95" s="21">
        <f>'1.8 Muutos_%'!E95-'1.8 Muutos_%'!E$11</f>
        <v>4.6967288950259025</v>
      </c>
      <c r="F95" s="21">
        <f>'1.8 Muutos_%'!F95-'1.8 Muutos_%'!F$11</f>
        <v>0.6836394825569423</v>
      </c>
      <c r="G95" s="22">
        <f>'1.8 Muutos_%'!G95-'1.8 Muutos_%'!G$11</f>
        <v>-3.184824021705977</v>
      </c>
      <c r="H95" s="20"/>
      <c r="I95" s="21">
        <f>'1.8 Muutos_%'!I95-'1.8 Muutos_%'!I$11</f>
        <v>-9.862432310287577</v>
      </c>
      <c r="J95" s="21">
        <f>'1.8 Muutos_%'!J95-'1.8 Muutos_%'!J$11</f>
        <v>18.494938069750965</v>
      </c>
      <c r="K95" s="21">
        <f>'1.8 Muutos_%'!K95-'1.8 Muutos_%'!K$11</f>
        <v>7.349878036356053</v>
      </c>
      <c r="L95" s="21">
        <f>'1.8 Muutos_%'!L95-'1.8 Muutos_%'!L$11</f>
        <v>2.3786838003448105</v>
      </c>
      <c r="M95" s="22">
        <f>'1.8 Muutos_%'!M95-'1.8 Muutos_%'!M$11</f>
        <v>-1.247487375641165</v>
      </c>
      <c r="N95" s="20"/>
      <c r="O95" s="21">
        <f>'1.8 Muutos_%'!O95-'1.8 Muutos_%'!O$11</f>
        <v>-9.862432310287577</v>
      </c>
      <c r="P95" s="21">
        <f>'1.8 Muutos_%'!P95-'1.8 Muutos_%'!P$11</f>
        <v>18.49493806975098</v>
      </c>
      <c r="Q95" s="21">
        <f>'1.8 Muutos_%'!Q95-'1.8 Muutos_%'!Q$11</f>
        <v>7.349878036356042</v>
      </c>
      <c r="R95" s="21">
        <f>'1.8 Muutos_%'!R95-'1.8 Muutos_%'!R$11</f>
        <v>2.3786838003447985</v>
      </c>
      <c r="S95" s="22">
        <f>'1.8 Muutos_%'!S95-'1.8 Muutos_%'!S$11</f>
        <v>-1.247487375641164</v>
      </c>
      <c r="T95" s="20"/>
      <c r="U95" s="21">
        <f>'1.8 Muutos_%'!U95-'1.8 Muutos_%'!U$11</f>
        <v>2.513293010424807</v>
      </c>
      <c r="V95" s="21">
        <f>'1.8 Muutos_%'!V95-'1.8 Muutos_%'!V$11</f>
        <v>3.223782545995231</v>
      </c>
      <c r="W95" s="21">
        <f>'1.8 Muutos_%'!W95-'1.8 Muutos_%'!W$11</f>
        <v>0.22505503966071566</v>
      </c>
      <c r="X95" s="21">
        <f>'1.8 Muutos_%'!X95-'1.8 Muutos_%'!X$11</f>
        <v>2.6385885316357376</v>
      </c>
      <c r="Y95" s="22">
        <f>'1.8 Muutos_%'!Y95-'1.8 Muutos_%'!Y$11</f>
        <v>0.14434729125126622</v>
      </c>
      <c r="Z95" s="20"/>
      <c r="AA95" s="21">
        <f>'1.8 Muutos_%'!AA95-'1.8 Muutos_%'!AA$11</f>
        <v>2.088793515605417</v>
      </c>
      <c r="AB95" s="21">
        <f>'1.8 Muutos_%'!AB95-'1.8 Muutos_%'!AB$11</f>
        <v>1.6273110289229844</v>
      </c>
      <c r="AC95" s="21">
        <f>'1.8 Muutos_%'!AC95-'1.8 Muutos_%'!AC$11</f>
        <v>1.3477206175098049</v>
      </c>
      <c r="AD95" s="21">
        <f>'1.8 Muutos_%'!AD95-'1.8 Muutos_%'!AD$11</f>
        <v>1.4286420170531189</v>
      </c>
      <c r="AE95" s="22">
        <f>'1.8 Muutos_%'!AE95-'1.8 Muutos_%'!AE$11</f>
        <v>1.500159530253169</v>
      </c>
    </row>
    <row r="96" spans="1:31" ht="12.75">
      <c r="A96" s="1" t="s">
        <v>87</v>
      </c>
      <c r="B96" s="20"/>
      <c r="C96" s="21">
        <f>'1.8 Muutos_%'!C96-'1.8 Muutos_%'!C$11</f>
        <v>-2.848640619057959</v>
      </c>
      <c r="D96" s="21">
        <f>'1.8 Muutos_%'!D96-'1.8 Muutos_%'!D$11</f>
        <v>-0.09564686385978627</v>
      </c>
      <c r="E96" s="21">
        <f>'1.8 Muutos_%'!E96-'1.8 Muutos_%'!E$11</f>
        <v>-1.7358824029720863</v>
      </c>
      <c r="F96" s="21">
        <f>'1.8 Muutos_%'!F96-'1.8 Muutos_%'!F$11</f>
        <v>2.246240049773168</v>
      </c>
      <c r="G96" s="22">
        <f>'1.8 Muutos_%'!G96-'1.8 Muutos_%'!G$11</f>
        <v>1.3369730198649257</v>
      </c>
      <c r="H96" s="20"/>
      <c r="I96" s="21">
        <f>'1.8 Muutos_%'!I96-'1.8 Muutos_%'!I$11</f>
        <v>-3.0857989104369308</v>
      </c>
      <c r="J96" s="21">
        <f>'1.8 Muutos_%'!J96-'1.8 Muutos_%'!J$11</f>
        <v>-1.3145729178343528</v>
      </c>
      <c r="K96" s="21">
        <f>'1.8 Muutos_%'!K96-'1.8 Muutos_%'!K$11</f>
        <v>-4.005109245509692</v>
      </c>
      <c r="L96" s="21">
        <f>'1.8 Muutos_%'!L96-'1.8 Muutos_%'!L$11</f>
        <v>1.6295325020605675</v>
      </c>
      <c r="M96" s="22">
        <f>'1.8 Muutos_%'!M96-'1.8 Muutos_%'!M$11</f>
        <v>0.4564368114049797</v>
      </c>
      <c r="N96" s="20"/>
      <c r="O96" s="21">
        <f>'1.8 Muutos_%'!O96-'1.8 Muutos_%'!O$11</f>
        <v>-3.0857989104369308</v>
      </c>
      <c r="P96" s="21">
        <f>'1.8 Muutos_%'!P96-'1.8 Muutos_%'!P$11</f>
        <v>-1.3145729178343464</v>
      </c>
      <c r="Q96" s="21">
        <f>'1.8 Muutos_%'!Q96-'1.8 Muutos_%'!Q$11</f>
        <v>-4.005109245509702</v>
      </c>
      <c r="R96" s="21">
        <f>'1.8 Muutos_%'!R96-'1.8 Muutos_%'!R$11</f>
        <v>1.629532502060567</v>
      </c>
      <c r="S96" s="22">
        <f>'1.8 Muutos_%'!S96-'1.8 Muutos_%'!S$11</f>
        <v>0.4564368114049766</v>
      </c>
      <c r="T96" s="20"/>
      <c r="U96" s="21">
        <f>'1.8 Muutos_%'!U96-'1.8 Muutos_%'!U$11</f>
        <v>-2.242432222638193</v>
      </c>
      <c r="V96" s="21">
        <f>'1.8 Muutos_%'!V96-'1.8 Muutos_%'!V$11</f>
        <v>-3.043776291172306</v>
      </c>
      <c r="W96" s="21">
        <f>'1.8 Muutos_%'!W96-'1.8 Muutos_%'!W$11</f>
        <v>-0.20845742728756167</v>
      </c>
      <c r="X96" s="21">
        <f>'1.8 Muutos_%'!X96-'1.8 Muutos_%'!X$11</f>
        <v>0.6989142676161746</v>
      </c>
      <c r="Y96" s="22">
        <f>'1.8 Muutos_%'!Y96-'1.8 Muutos_%'!Y$11</f>
        <v>0.8412853048250424</v>
      </c>
      <c r="Z96" s="20"/>
      <c r="AA96" s="21">
        <f>'1.8 Muutos_%'!AA96-'1.8 Muutos_%'!AA$11</f>
        <v>-1.2398008755683358</v>
      </c>
      <c r="AB96" s="21">
        <f>'1.8 Muutos_%'!AB96-'1.8 Muutos_%'!AB$11</f>
        <v>-0.8322523760982804</v>
      </c>
      <c r="AC96" s="21">
        <f>'1.8 Muutos_%'!AC96-'1.8 Muutos_%'!AC$11</f>
        <v>-0.688481257080682</v>
      </c>
      <c r="AD96" s="21">
        <f>'1.8 Muutos_%'!AD96-'1.8 Muutos_%'!AD$11</f>
        <v>-0.4383660699641103</v>
      </c>
      <c r="AE96" s="22">
        <f>'1.8 Muutos_%'!AE96-'1.8 Muutos_%'!AE$11</f>
        <v>-0.2505915513435961</v>
      </c>
    </row>
    <row r="97" spans="1:31" ht="12.75">
      <c r="A97" s="1" t="s">
        <v>88</v>
      </c>
      <c r="B97" s="20"/>
      <c r="C97" s="21">
        <f>'1.8 Muutos_%'!C97-'1.8 Muutos_%'!C$11</f>
        <v>2.7206809830153533</v>
      </c>
      <c r="D97" s="21">
        <f>'1.8 Muutos_%'!D97-'1.8 Muutos_%'!D$11</f>
        <v>-5.18176446569804</v>
      </c>
      <c r="E97" s="21">
        <f>'1.8 Muutos_%'!E97-'1.8 Muutos_%'!E$11</f>
        <v>9.382633597818035</v>
      </c>
      <c r="F97" s="21">
        <f>'1.8 Muutos_%'!F97-'1.8 Muutos_%'!F$11</f>
        <v>-5.514058844775061</v>
      </c>
      <c r="G97" s="22">
        <f>'1.8 Muutos_%'!G97-'1.8 Muutos_%'!G$11</f>
        <v>11.362687902619658</v>
      </c>
      <c r="H97" s="20"/>
      <c r="I97" s="21">
        <f>'1.8 Muutos_%'!I97-'1.8 Muutos_%'!I$11</f>
        <v>3.3401645081142073</v>
      </c>
      <c r="J97" s="21">
        <f>'1.8 Muutos_%'!J97-'1.8 Muutos_%'!J$11</f>
        <v>-3.1747849322575967</v>
      </c>
      <c r="K97" s="21">
        <f>'1.8 Muutos_%'!K97-'1.8 Muutos_%'!K$11</f>
        <v>8.01474693156228</v>
      </c>
      <c r="L97" s="21">
        <f>'1.8 Muutos_%'!L97-'1.8 Muutos_%'!L$11</f>
        <v>-4.084212905330832</v>
      </c>
      <c r="M97" s="22">
        <f>'1.8 Muutos_%'!M97-'1.8 Muutos_%'!M$11</f>
        <v>5.0167065800284</v>
      </c>
      <c r="N97" s="20"/>
      <c r="O97" s="21">
        <f>'1.8 Muutos_%'!O97-'1.8 Muutos_%'!O$11</f>
        <v>3.3401645081142073</v>
      </c>
      <c r="P97" s="21">
        <f>'1.8 Muutos_%'!P97-'1.8 Muutos_%'!P$11</f>
        <v>-3.174784932257591</v>
      </c>
      <c r="Q97" s="21">
        <f>'1.8 Muutos_%'!Q97-'1.8 Muutos_%'!Q$11</f>
        <v>8.014746931562268</v>
      </c>
      <c r="R97" s="21">
        <f>'1.8 Muutos_%'!R97-'1.8 Muutos_%'!R$11</f>
        <v>-4.084212905330839</v>
      </c>
      <c r="S97" s="22">
        <f>'1.8 Muutos_%'!S97-'1.8 Muutos_%'!S$11</f>
        <v>5.016706580028403</v>
      </c>
      <c r="T97" s="20"/>
      <c r="U97" s="21">
        <f>'1.8 Muutos_%'!U97-'1.8 Muutos_%'!U$11</f>
        <v>-3.9444952375382396</v>
      </c>
      <c r="V97" s="21">
        <f>'1.8 Muutos_%'!V97-'1.8 Muutos_%'!V$11</f>
        <v>1.917514001505538</v>
      </c>
      <c r="W97" s="21">
        <f>'1.8 Muutos_%'!W97-'1.8 Muutos_%'!W$11</f>
        <v>-3.260854203087369</v>
      </c>
      <c r="X97" s="21">
        <f>'1.8 Muutos_%'!X97-'1.8 Muutos_%'!X$11</f>
        <v>-4.290514015592883</v>
      </c>
      <c r="Y97" s="22">
        <f>'1.8 Muutos_%'!Y97-'1.8 Muutos_%'!Y$11</f>
        <v>2.097257901985193</v>
      </c>
      <c r="Z97" s="20"/>
      <c r="AA97" s="21">
        <f>'1.8 Muutos_%'!AA97-'1.8 Muutos_%'!AA$11</f>
        <v>-1.1146507224030784</v>
      </c>
      <c r="AB97" s="21">
        <f>'1.8 Muutos_%'!AB97-'1.8 Muutos_%'!AB$11</f>
        <v>-1.1717534400163794</v>
      </c>
      <c r="AC97" s="21">
        <f>'1.8 Muutos_%'!AC97-'1.8 Muutos_%'!AC$11</f>
        <v>-1.108239925627923</v>
      </c>
      <c r="AD97" s="21">
        <f>'1.8 Muutos_%'!AD97-'1.8 Muutos_%'!AD$11</f>
        <v>-1.0361158746779549</v>
      </c>
      <c r="AE97" s="22">
        <f>'1.8 Muutos_%'!AE97-'1.8 Muutos_%'!AE$11</f>
        <v>-0.9708222733016001</v>
      </c>
    </row>
    <row r="98" spans="1:31" ht="12.75">
      <c r="A98" s="1" t="s">
        <v>89</v>
      </c>
      <c r="B98" s="20"/>
      <c r="C98" s="21">
        <f>'1.8 Muutos_%'!C98-'1.8 Muutos_%'!C$11</f>
        <v>0.266714564033391</v>
      </c>
      <c r="D98" s="21">
        <f>'1.8 Muutos_%'!D98-'1.8 Muutos_%'!D$11</f>
        <v>2.844293470455024</v>
      </c>
      <c r="E98" s="21">
        <f>'1.8 Muutos_%'!E98-'1.8 Muutos_%'!E$11</f>
        <v>-0.2432945606033159</v>
      </c>
      <c r="F98" s="21">
        <f>'1.8 Muutos_%'!F98-'1.8 Muutos_%'!F$11</f>
        <v>7.421348598277123</v>
      </c>
      <c r="G98" s="22">
        <f>'1.8 Muutos_%'!G98-'1.8 Muutos_%'!G$11</f>
        <v>-3.13092332699013</v>
      </c>
      <c r="H98" s="20"/>
      <c r="I98" s="21">
        <f>'1.8 Muutos_%'!I98-'1.8 Muutos_%'!I$11</f>
        <v>0.4666720940002156</v>
      </c>
      <c r="J98" s="21">
        <f>'1.8 Muutos_%'!J98-'1.8 Muutos_%'!J$11</f>
        <v>2.877929959113639</v>
      </c>
      <c r="K98" s="21">
        <f>'1.8 Muutos_%'!K98-'1.8 Muutos_%'!K$11</f>
        <v>-2.194941210561535</v>
      </c>
      <c r="L98" s="21">
        <f>'1.8 Muutos_%'!L98-'1.8 Muutos_%'!L$11</f>
        <v>7.4951121942769126</v>
      </c>
      <c r="M98" s="22">
        <f>'1.8 Muutos_%'!M98-'1.8 Muutos_%'!M$11</f>
        <v>-4.125898088141519</v>
      </c>
      <c r="N98" s="20"/>
      <c r="O98" s="21">
        <f>'1.8 Muutos_%'!O98-'1.8 Muutos_%'!O$11</f>
        <v>0.4666720940002156</v>
      </c>
      <c r="P98" s="21">
        <f>'1.8 Muutos_%'!P98-'1.8 Muutos_%'!P$11</f>
        <v>2.8779299591136427</v>
      </c>
      <c r="Q98" s="21">
        <f>'1.8 Muutos_%'!Q98-'1.8 Muutos_%'!Q$11</f>
        <v>-2.194941210561542</v>
      </c>
      <c r="R98" s="21">
        <f>'1.8 Muutos_%'!R98-'1.8 Muutos_%'!R$11</f>
        <v>7.495112194276901</v>
      </c>
      <c r="S98" s="22">
        <f>'1.8 Muutos_%'!S98-'1.8 Muutos_%'!S$11</f>
        <v>-4.12589808814151</v>
      </c>
      <c r="T98" s="20"/>
      <c r="U98" s="21">
        <f>'1.8 Muutos_%'!U98-'1.8 Muutos_%'!U$11</f>
        <v>-3.639518234421568</v>
      </c>
      <c r="V98" s="21">
        <f>'1.8 Muutos_%'!V98-'1.8 Muutos_%'!V$11</f>
        <v>3.3294630780256975</v>
      </c>
      <c r="W98" s="21">
        <f>'1.8 Muutos_%'!W98-'1.8 Muutos_%'!W$11</f>
        <v>-2.6163681010871787</v>
      </c>
      <c r="X98" s="21">
        <f>'1.8 Muutos_%'!X98-'1.8 Muutos_%'!X$11</f>
        <v>-0.14720515514346288</v>
      </c>
      <c r="Y98" s="22">
        <f>'1.8 Muutos_%'!Y98-'1.8 Muutos_%'!Y$11</f>
        <v>0.7096871481873277</v>
      </c>
      <c r="Z98" s="20"/>
      <c r="AA98" s="21">
        <f>'1.8 Muutos_%'!AA98-'1.8 Muutos_%'!AA$11</f>
        <v>-1.3535929898604369</v>
      </c>
      <c r="AB98" s="21">
        <f>'1.8 Muutos_%'!AB98-'1.8 Muutos_%'!AB$11</f>
        <v>-1.2572446296980018</v>
      </c>
      <c r="AC98" s="21">
        <f>'1.8 Muutos_%'!AC98-'1.8 Muutos_%'!AC$11</f>
        <v>-1.1771877806758502</v>
      </c>
      <c r="AD98" s="21">
        <f>'1.8 Muutos_%'!AD98-'1.8 Muutos_%'!AD$11</f>
        <v>-1.3164673253050647</v>
      </c>
      <c r="AE98" s="22">
        <f>'1.8 Muutos_%'!AE98-'1.8 Muutos_%'!AE$11</f>
        <v>-1.4035466792067277</v>
      </c>
    </row>
    <row r="99" spans="1:31" ht="12.75">
      <c r="A99" s="1" t="s">
        <v>90</v>
      </c>
      <c r="B99" s="20"/>
      <c r="C99" s="21">
        <f>'1.8 Muutos_%'!C99-'1.8 Muutos_%'!C$11</f>
        <v>-3.9010106061438314</v>
      </c>
      <c r="D99" s="21">
        <f>'1.8 Muutos_%'!D99-'1.8 Muutos_%'!D$11</f>
        <v>3.307647317970999</v>
      </c>
      <c r="E99" s="21">
        <f>'1.8 Muutos_%'!E99-'1.8 Muutos_%'!E$11</f>
        <v>4.2285699760970905</v>
      </c>
      <c r="F99" s="21">
        <f>'1.8 Muutos_%'!F99-'1.8 Muutos_%'!F$11</f>
        <v>2.8252851565036776</v>
      </c>
      <c r="G99" s="22">
        <f>'1.8 Muutos_%'!G99-'1.8 Muutos_%'!G$11</f>
        <v>3.263728667627405</v>
      </c>
      <c r="H99" s="20"/>
      <c r="I99" s="21">
        <f>'1.8 Muutos_%'!I99-'1.8 Muutos_%'!I$11</f>
        <v>-3.4255350180066575</v>
      </c>
      <c r="J99" s="21">
        <f>'1.8 Muutos_%'!J99-'1.8 Muutos_%'!J$11</f>
        <v>3.352355163840005</v>
      </c>
      <c r="K99" s="21">
        <f>'1.8 Muutos_%'!K99-'1.8 Muutos_%'!K$11</f>
        <v>3.0075422122892923</v>
      </c>
      <c r="L99" s="21">
        <f>'1.8 Muutos_%'!L99-'1.8 Muutos_%'!L$11</f>
        <v>-0.7915136366021662</v>
      </c>
      <c r="M99" s="22">
        <f>'1.8 Muutos_%'!M99-'1.8 Muutos_%'!M$11</f>
        <v>-0.2687130269632507</v>
      </c>
      <c r="N99" s="20"/>
      <c r="O99" s="21">
        <f>'1.8 Muutos_%'!O99-'1.8 Muutos_%'!O$11</f>
        <v>-3.4255350180066575</v>
      </c>
      <c r="P99" s="21">
        <f>'1.8 Muutos_%'!P99-'1.8 Muutos_%'!P$11</f>
        <v>3.3523551638400217</v>
      </c>
      <c r="Q99" s="21">
        <f>'1.8 Muutos_%'!Q99-'1.8 Muutos_%'!Q$11</f>
        <v>3.0075422122892834</v>
      </c>
      <c r="R99" s="21">
        <f>'1.8 Muutos_%'!R99-'1.8 Muutos_%'!R$11</f>
        <v>-0.7915136366021631</v>
      </c>
      <c r="S99" s="22">
        <f>'1.8 Muutos_%'!S99-'1.8 Muutos_%'!S$11</f>
        <v>-0.26871302696324895</v>
      </c>
      <c r="T99" s="20"/>
      <c r="U99" s="21">
        <f>'1.8 Muutos_%'!U99-'1.8 Muutos_%'!U$11</f>
        <v>-2.7324338477660843</v>
      </c>
      <c r="V99" s="21">
        <f>'1.8 Muutos_%'!V99-'1.8 Muutos_%'!V$11</f>
        <v>-3.652667532203017</v>
      </c>
      <c r="W99" s="21">
        <f>'1.8 Muutos_%'!W99-'1.8 Muutos_%'!W$11</f>
        <v>-0.20491576949352858</v>
      </c>
      <c r="X99" s="21">
        <f>'1.8 Muutos_%'!X99-'1.8 Muutos_%'!X$11</f>
        <v>-0.13434654023479853</v>
      </c>
      <c r="Y99" s="22">
        <f>'1.8 Muutos_%'!Y99-'1.8 Muutos_%'!Y$11</f>
        <v>0.46276310431353207</v>
      </c>
      <c r="Z99" s="20"/>
      <c r="AA99" s="21">
        <f>'1.8 Muutos_%'!AA99-'1.8 Muutos_%'!AA$11</f>
        <v>-1.2552376369782177</v>
      </c>
      <c r="AB99" s="21">
        <f>'1.8 Muutos_%'!AB99-'1.8 Muutos_%'!AB$11</f>
        <v>-1.3254007494487356</v>
      </c>
      <c r="AC99" s="21">
        <f>'1.8 Muutos_%'!AC99-'1.8 Muutos_%'!AC$11</f>
        <v>-1.2379548884614993</v>
      </c>
      <c r="AD99" s="21">
        <f>'1.8 Muutos_%'!AD99-'1.8 Muutos_%'!AD$11</f>
        <v>-1.0384095691671351</v>
      </c>
      <c r="AE99" s="22">
        <f>'1.8 Muutos_%'!AE99-'1.8 Muutos_%'!AE$11</f>
        <v>-0.9801759077543346</v>
      </c>
    </row>
    <row r="100" spans="1:31" ht="12.75">
      <c r="A100" s="1" t="s">
        <v>91</v>
      </c>
      <c r="B100" s="20"/>
      <c r="C100" s="21">
        <f>'1.8 Muutos_%'!C100-'1.8 Muutos_%'!C$11</f>
        <v>-0.8072526100470458</v>
      </c>
      <c r="D100" s="21">
        <f>'1.8 Muutos_%'!D100-'1.8 Muutos_%'!D$11</f>
        <v>5.429063838855376</v>
      </c>
      <c r="E100" s="21">
        <f>'1.8 Muutos_%'!E100-'1.8 Muutos_%'!E$11</f>
        <v>0.7191981422571696</v>
      </c>
      <c r="F100" s="21">
        <f>'1.8 Muutos_%'!F100-'1.8 Muutos_%'!F$11</f>
        <v>-0.19084844808292623</v>
      </c>
      <c r="G100" s="22">
        <f>'1.8 Muutos_%'!G100-'1.8 Muutos_%'!G$11</f>
        <v>1.2699872553204945</v>
      </c>
      <c r="H100" s="20"/>
      <c r="I100" s="21">
        <f>'1.8 Muutos_%'!I100-'1.8 Muutos_%'!I$11</f>
        <v>-0.9505852232977201</v>
      </c>
      <c r="J100" s="21">
        <f>'1.8 Muutos_%'!J100-'1.8 Muutos_%'!J$11</f>
        <v>5.868591130185716</v>
      </c>
      <c r="K100" s="21">
        <f>'1.8 Muutos_%'!K100-'1.8 Muutos_%'!K$11</f>
        <v>0.21522445321622108</v>
      </c>
      <c r="L100" s="21">
        <f>'1.8 Muutos_%'!L100-'1.8 Muutos_%'!L$11</f>
        <v>-0.26083903116811413</v>
      </c>
      <c r="M100" s="22">
        <f>'1.8 Muutos_%'!M100-'1.8 Muutos_%'!M$11</f>
        <v>0.5474404258497705</v>
      </c>
      <c r="N100" s="20"/>
      <c r="O100" s="21">
        <f>'1.8 Muutos_%'!O100-'1.8 Muutos_%'!O$11</f>
        <v>-0.9505852232977201</v>
      </c>
      <c r="P100" s="21">
        <f>'1.8 Muutos_%'!P100-'1.8 Muutos_%'!P$11</f>
        <v>5.868591130185719</v>
      </c>
      <c r="Q100" s="21">
        <f>'1.8 Muutos_%'!Q100-'1.8 Muutos_%'!Q$11</f>
        <v>0.21522445321620798</v>
      </c>
      <c r="R100" s="21">
        <f>'1.8 Muutos_%'!R100-'1.8 Muutos_%'!R$11</f>
        <v>-0.26083903116811236</v>
      </c>
      <c r="S100" s="22">
        <f>'1.8 Muutos_%'!S100-'1.8 Muutos_%'!S$11</f>
        <v>0.5474404258497709</v>
      </c>
      <c r="T100" s="20"/>
      <c r="U100" s="21">
        <f>'1.8 Muutos_%'!U100-'1.8 Muutos_%'!U$11</f>
        <v>-3.796960524765913</v>
      </c>
      <c r="V100" s="21">
        <f>'1.8 Muutos_%'!V100-'1.8 Muutos_%'!V$11</f>
        <v>-3.2774669229305946</v>
      </c>
      <c r="W100" s="21">
        <f>'1.8 Muutos_%'!W100-'1.8 Muutos_%'!W$11</f>
        <v>1.5522081688025196</v>
      </c>
      <c r="X100" s="21">
        <f>'1.8 Muutos_%'!X100-'1.8 Muutos_%'!X$11</f>
        <v>-0.2637703897446827</v>
      </c>
      <c r="Y100" s="22">
        <f>'1.8 Muutos_%'!Y100-'1.8 Muutos_%'!Y$11</f>
        <v>2.249054498538471</v>
      </c>
      <c r="Z100" s="20"/>
      <c r="AA100" s="21">
        <f>'1.8 Muutos_%'!AA100-'1.8 Muutos_%'!AA$11</f>
        <v>-0.5880996073550685</v>
      </c>
      <c r="AB100" s="21">
        <f>'1.8 Muutos_%'!AB100-'1.8 Muutos_%'!AB$11</f>
        <v>-0.4290204390880509</v>
      </c>
      <c r="AC100" s="21">
        <f>'1.8 Muutos_%'!AC100-'1.8 Muutos_%'!AC$11</f>
        <v>-0.2925042725039442</v>
      </c>
      <c r="AD100" s="21">
        <f>'1.8 Muutos_%'!AD100-'1.8 Muutos_%'!AD$11</f>
        <v>-0.125328908872396</v>
      </c>
      <c r="AE100" s="22">
        <f>'1.8 Muutos_%'!AE100-'1.8 Muutos_%'!AE$11</f>
        <v>-0.052583239751609556</v>
      </c>
    </row>
    <row r="101" spans="1:31" ht="12.75">
      <c r="A101" s="1" t="s">
        <v>92</v>
      </c>
      <c r="B101" s="20"/>
      <c r="C101" s="21">
        <f>'1.8 Muutos_%'!C101-'1.8 Muutos_%'!C$11</f>
        <v>-1.9829067399218818</v>
      </c>
      <c r="D101" s="21">
        <f>'1.8 Muutos_%'!D101-'1.8 Muutos_%'!D$11</f>
        <v>-2.4403174057780683</v>
      </c>
      <c r="E101" s="21">
        <f>'1.8 Muutos_%'!E101-'1.8 Muutos_%'!E$11</f>
        <v>6.755190360156003</v>
      </c>
      <c r="F101" s="21">
        <f>'1.8 Muutos_%'!F101-'1.8 Muutos_%'!F$11</f>
        <v>-3.382542961411665</v>
      </c>
      <c r="G101" s="22">
        <f>'1.8 Muutos_%'!G101-'1.8 Muutos_%'!G$11</f>
        <v>2.6575751733645565</v>
      </c>
      <c r="H101" s="20"/>
      <c r="I101" s="21">
        <f>'1.8 Muutos_%'!I101-'1.8 Muutos_%'!I$11</f>
        <v>-2.3927937984953593</v>
      </c>
      <c r="J101" s="21">
        <f>'1.8 Muutos_%'!J101-'1.8 Muutos_%'!J$11</f>
        <v>-3.0760478977452683</v>
      </c>
      <c r="K101" s="21">
        <f>'1.8 Muutos_%'!K101-'1.8 Muutos_%'!K$11</f>
        <v>5.2033247392250495</v>
      </c>
      <c r="L101" s="21">
        <f>'1.8 Muutos_%'!L101-'1.8 Muutos_%'!L$11</f>
        <v>-3.6556333877118514</v>
      </c>
      <c r="M101" s="22">
        <f>'1.8 Muutos_%'!M101-'1.8 Muutos_%'!M$11</f>
        <v>1.951639020353931</v>
      </c>
      <c r="N101" s="20"/>
      <c r="O101" s="21">
        <f>'1.8 Muutos_%'!O101-'1.8 Muutos_%'!O$11</f>
        <v>-2.3927937984953593</v>
      </c>
      <c r="P101" s="21">
        <f>'1.8 Muutos_%'!P101-'1.8 Muutos_%'!P$11</f>
        <v>-3.0760478977452514</v>
      </c>
      <c r="Q101" s="21">
        <f>'1.8 Muutos_%'!Q101-'1.8 Muutos_%'!Q$11</f>
        <v>5.203324739225035</v>
      </c>
      <c r="R101" s="21">
        <f>'1.8 Muutos_%'!R101-'1.8 Muutos_%'!R$11</f>
        <v>-3.6556333877118554</v>
      </c>
      <c r="S101" s="22">
        <f>'1.8 Muutos_%'!S101-'1.8 Muutos_%'!S$11</f>
        <v>1.9516390203539369</v>
      </c>
      <c r="T101" s="20"/>
      <c r="U101" s="21">
        <f>'1.8 Muutos_%'!U101-'1.8 Muutos_%'!U$11</f>
        <v>-1.4170966890933347</v>
      </c>
      <c r="V101" s="21">
        <f>'1.8 Muutos_%'!V101-'1.8 Muutos_%'!V$11</f>
        <v>-3.3605100364575367</v>
      </c>
      <c r="W101" s="21">
        <f>'1.8 Muutos_%'!W101-'1.8 Muutos_%'!W$11</f>
        <v>0.20090267588128513</v>
      </c>
      <c r="X101" s="21">
        <f>'1.8 Muutos_%'!X101-'1.8 Muutos_%'!X$11</f>
        <v>-2.635337393529282</v>
      </c>
      <c r="Y101" s="22">
        <f>'1.8 Muutos_%'!Y101-'1.8 Muutos_%'!Y$11</f>
        <v>0.49465031361614664</v>
      </c>
      <c r="Z101" s="20"/>
      <c r="AA101" s="21">
        <f>'1.8 Muutos_%'!AA101-'1.8 Muutos_%'!AA$11</f>
        <v>-1.206844009768278</v>
      </c>
      <c r="AB101" s="21">
        <f>'1.8 Muutos_%'!AB101-'1.8 Muutos_%'!AB$11</f>
        <v>-0.9807958043102591</v>
      </c>
      <c r="AC101" s="21">
        <f>'1.8 Muutos_%'!AC101-'1.8 Muutos_%'!AC$11</f>
        <v>-1.1283020897083185</v>
      </c>
      <c r="AD101" s="21">
        <f>'1.8 Muutos_%'!AD101-'1.8 Muutos_%'!AD$11</f>
        <v>-1.514489503149854</v>
      </c>
      <c r="AE101" s="22">
        <f>'1.8 Muutos_%'!AE101-'1.8 Muutos_%'!AE$11</f>
        <v>-1.296945532327404</v>
      </c>
    </row>
    <row r="102" spans="1:31" s="2" customFormat="1" ht="12.75">
      <c r="A102" s="3" t="s">
        <v>93</v>
      </c>
      <c r="B102" s="24"/>
      <c r="C102" s="25">
        <f>'1.8 Muutos_%'!C102-'1.8 Muutos_%'!C$11</f>
        <v>-5.2623636757377135</v>
      </c>
      <c r="D102" s="25">
        <f>'1.8 Muutos_%'!D102-'1.8 Muutos_%'!D$11</f>
        <v>-1.3224938950405365</v>
      </c>
      <c r="E102" s="25">
        <f>'1.8 Muutos_%'!E102-'1.8 Muutos_%'!E$11</f>
        <v>-0.02922592319045969</v>
      </c>
      <c r="F102" s="25">
        <f>'1.8 Muutos_%'!F102-'1.8 Muutos_%'!F$11</f>
        <v>1.3296194039213196</v>
      </c>
      <c r="G102" s="26">
        <f>'1.8 Muutos_%'!G102-'1.8 Muutos_%'!G$11</f>
        <v>-5.459310646206413</v>
      </c>
      <c r="H102" s="24"/>
      <c r="I102" s="25">
        <f>'1.8 Muutos_%'!I102-'1.8 Muutos_%'!I$11</f>
        <v>-5.797541541338474</v>
      </c>
      <c r="J102" s="25">
        <f>'1.8 Muutos_%'!J102-'1.8 Muutos_%'!J$11</f>
        <v>0.33588348958752356</v>
      </c>
      <c r="K102" s="25">
        <f>'1.8 Muutos_%'!K102-'1.8 Muutos_%'!K$11</f>
        <v>-0.6459787285433418</v>
      </c>
      <c r="L102" s="25">
        <f>'1.8 Muutos_%'!L102-'1.8 Muutos_%'!L$11</f>
        <v>2.349004853608381</v>
      </c>
      <c r="M102" s="26">
        <f>'1.8 Muutos_%'!M102-'1.8 Muutos_%'!M$11</f>
        <v>-7.5017199956053675</v>
      </c>
      <c r="N102" s="24"/>
      <c r="O102" s="25">
        <f>'1.8 Muutos_%'!O102-'1.8 Muutos_%'!O$11</f>
        <v>-5.797541541338474</v>
      </c>
      <c r="P102" s="25">
        <f>'1.8 Muutos_%'!P102-'1.8 Muutos_%'!P$11</f>
        <v>0.3358834895875431</v>
      </c>
      <c r="Q102" s="25">
        <f>'1.8 Muutos_%'!Q102-'1.8 Muutos_%'!Q$11</f>
        <v>-0.6459787285433594</v>
      </c>
      <c r="R102" s="25">
        <f>'1.8 Muutos_%'!R102-'1.8 Muutos_%'!R$11</f>
        <v>2.3490048536083816</v>
      </c>
      <c r="S102" s="26">
        <f>'1.8 Muutos_%'!S102-'1.8 Muutos_%'!S$11</f>
        <v>-7.50171999560537</v>
      </c>
      <c r="T102" s="24"/>
      <c r="U102" s="25">
        <f>'1.8 Muutos_%'!U102-'1.8 Muutos_%'!U$11</f>
        <v>-1.9422770033524563</v>
      </c>
      <c r="V102" s="25">
        <f>'1.8 Muutos_%'!V102-'1.8 Muutos_%'!V$11</f>
        <v>0.9733737211479674</v>
      </c>
      <c r="W102" s="25">
        <f>'1.8 Muutos_%'!W102-'1.8 Muutos_%'!W$11</f>
        <v>-0.2087436815812788</v>
      </c>
      <c r="X102" s="25">
        <f>'1.8 Muutos_%'!X102-'1.8 Muutos_%'!X$11</f>
        <v>0.7157323545216949</v>
      </c>
      <c r="Y102" s="26">
        <f>'1.8 Muutos_%'!Y102-'1.8 Muutos_%'!Y$11</f>
        <v>0.7344999603857636</v>
      </c>
      <c r="Z102" s="24"/>
      <c r="AA102" s="25">
        <f>'1.8 Muutos_%'!AA102-'1.8 Muutos_%'!AA$11</f>
        <v>-1.5394753967950416</v>
      </c>
      <c r="AB102" s="25">
        <f>'1.8 Muutos_%'!AB102-'1.8 Muutos_%'!AB$11</f>
        <v>-1.2897651284861609</v>
      </c>
      <c r="AC102" s="25">
        <f>'1.8 Muutos_%'!AC102-'1.8 Muutos_%'!AC$11</f>
        <v>-0.8676939026378083</v>
      </c>
      <c r="AD102" s="25">
        <f>'1.8 Muutos_%'!AD102-'1.8 Muutos_%'!AD$11</f>
        <v>-0.6468347238929804</v>
      </c>
      <c r="AE102" s="26">
        <f>'1.8 Muutos_%'!AE102-'1.8 Muutos_%'!AE$11</f>
        <v>-0.6418570484815207</v>
      </c>
    </row>
    <row r="103" spans="1:31" ht="12.75">
      <c r="A103" s="1" t="s">
        <v>94</v>
      </c>
      <c r="B103" s="20"/>
      <c r="C103" s="21">
        <f>'1.8 Muutos_%'!C103-'1.8 Muutos_%'!C$11</f>
        <v>-0.035456867559559235</v>
      </c>
      <c r="D103" s="21">
        <f>'1.8 Muutos_%'!D103-'1.8 Muutos_%'!D$11</f>
        <v>-1.0883621208251175</v>
      </c>
      <c r="E103" s="21">
        <f>'1.8 Muutos_%'!E103-'1.8 Muutos_%'!E$11</f>
        <v>4.386804866433234</v>
      </c>
      <c r="F103" s="21">
        <f>'1.8 Muutos_%'!F103-'1.8 Muutos_%'!F$11</f>
        <v>0.9015594577531365</v>
      </c>
      <c r="G103" s="22">
        <f>'1.8 Muutos_%'!G103-'1.8 Muutos_%'!G$11</f>
        <v>-1.5197356608645103</v>
      </c>
      <c r="H103" s="20"/>
      <c r="I103" s="21">
        <f>'1.8 Muutos_%'!I103-'1.8 Muutos_%'!I$11</f>
        <v>-1.3582537941848727</v>
      </c>
      <c r="J103" s="21">
        <f>'1.8 Muutos_%'!J103-'1.8 Muutos_%'!J$11</f>
        <v>-2.90380809794254</v>
      </c>
      <c r="K103" s="21">
        <f>'1.8 Muutos_%'!K103-'1.8 Muutos_%'!K$11</f>
        <v>2.273151066343558</v>
      </c>
      <c r="L103" s="21">
        <f>'1.8 Muutos_%'!L103-'1.8 Muutos_%'!L$11</f>
        <v>-0.5901914050718373</v>
      </c>
      <c r="M103" s="22">
        <f>'1.8 Muutos_%'!M103-'1.8 Muutos_%'!M$11</f>
        <v>-2.5535294759928435</v>
      </c>
      <c r="N103" s="20"/>
      <c r="O103" s="21">
        <f>'1.8 Muutos_%'!O103-'1.8 Muutos_%'!O$11</f>
        <v>-1.3582537941848727</v>
      </c>
      <c r="P103" s="21">
        <f>'1.8 Muutos_%'!P103-'1.8 Muutos_%'!P$11</f>
        <v>-2.9038080979425365</v>
      </c>
      <c r="Q103" s="21">
        <f>'1.8 Muutos_%'!Q103-'1.8 Muutos_%'!Q$11</f>
        <v>2.273151066343545</v>
      </c>
      <c r="R103" s="21">
        <f>'1.8 Muutos_%'!R103-'1.8 Muutos_%'!R$11</f>
        <v>-0.5901914050718382</v>
      </c>
      <c r="S103" s="22">
        <f>'1.8 Muutos_%'!S103-'1.8 Muutos_%'!S$11</f>
        <v>-2.5535294759928346</v>
      </c>
      <c r="T103" s="20"/>
      <c r="U103" s="21">
        <f>'1.8 Muutos_%'!U103-'1.8 Muutos_%'!U$11</f>
        <v>-1.8696797362493434</v>
      </c>
      <c r="V103" s="21">
        <f>'1.8 Muutos_%'!V103-'1.8 Muutos_%'!V$11</f>
        <v>3.240120276874424</v>
      </c>
      <c r="W103" s="21">
        <f>'1.8 Muutos_%'!W103-'1.8 Muutos_%'!W$11</f>
        <v>0.1548679666948124</v>
      </c>
      <c r="X103" s="21">
        <f>'1.8 Muutos_%'!X103-'1.8 Muutos_%'!X$11</f>
        <v>1.4929358495632692</v>
      </c>
      <c r="Y103" s="22">
        <f>'1.8 Muutos_%'!Y103-'1.8 Muutos_%'!Y$11</f>
        <v>1.0144227411808406</v>
      </c>
      <c r="Z103" s="20"/>
      <c r="AA103" s="21">
        <f>'1.8 Muutos_%'!AA103-'1.8 Muutos_%'!AA$11</f>
        <v>-0.9552213120537518</v>
      </c>
      <c r="AB103" s="21">
        <f>'1.8 Muutos_%'!AB103-'1.8 Muutos_%'!AB$11</f>
        <v>-0.6516333810440657</v>
      </c>
      <c r="AC103" s="21">
        <f>'1.8 Muutos_%'!AC103-'1.8 Muutos_%'!AC$11</f>
        <v>-0.2976352849457783</v>
      </c>
      <c r="AD103" s="21">
        <f>'1.8 Muutos_%'!AD103-'1.8 Muutos_%'!AD$11</f>
        <v>0.17345144119787037</v>
      </c>
      <c r="AE103" s="22">
        <f>'1.8 Muutos_%'!AE103-'1.8 Muutos_%'!AE$11</f>
        <v>0.22865816206181938</v>
      </c>
    </row>
    <row r="104" spans="1:31" ht="12.75">
      <c r="A104" s="1" t="s">
        <v>95</v>
      </c>
      <c r="B104" s="20"/>
      <c r="C104" s="21">
        <f>'1.8 Muutos_%'!C104-'1.8 Muutos_%'!C$11</f>
        <v>-9.345025107479287</v>
      </c>
      <c r="D104" s="21">
        <f>'1.8 Muutos_%'!D104-'1.8 Muutos_%'!D$11</f>
        <v>-1.1634731191398158</v>
      </c>
      <c r="E104" s="21">
        <f>'1.8 Muutos_%'!E104-'1.8 Muutos_%'!E$11</f>
        <v>-2.494353663929297</v>
      </c>
      <c r="F104" s="21">
        <f>'1.8 Muutos_%'!F104-'1.8 Muutos_%'!F$11</f>
        <v>2.5123665981752277</v>
      </c>
      <c r="G104" s="22">
        <f>'1.8 Muutos_%'!G104-'1.8 Muutos_%'!G$11</f>
        <v>-12.248625208360055</v>
      </c>
      <c r="H104" s="20"/>
      <c r="I104" s="21">
        <f>'1.8 Muutos_%'!I104-'1.8 Muutos_%'!I$11</f>
        <v>-9.453572215834381</v>
      </c>
      <c r="J104" s="21">
        <f>'1.8 Muutos_%'!J104-'1.8 Muutos_%'!J$11</f>
        <v>3.9273575483285716</v>
      </c>
      <c r="K104" s="21">
        <f>'1.8 Muutos_%'!K104-'1.8 Muutos_%'!K$11</f>
        <v>-1.1311044513135466</v>
      </c>
      <c r="L104" s="21">
        <f>'1.8 Muutos_%'!L104-'1.8 Muutos_%'!L$11</f>
        <v>6.593452927748753</v>
      </c>
      <c r="M104" s="22">
        <f>'1.8 Muutos_%'!M104-'1.8 Muutos_%'!M$11</f>
        <v>-15.258471759993999</v>
      </c>
      <c r="N104" s="20"/>
      <c r="O104" s="21">
        <f>'1.8 Muutos_%'!O104-'1.8 Muutos_%'!O$11</f>
        <v>-9.453572215834381</v>
      </c>
      <c r="P104" s="21">
        <f>'1.8 Muutos_%'!P104-'1.8 Muutos_%'!P$11</f>
        <v>3.927357548328586</v>
      </c>
      <c r="Q104" s="21">
        <f>'1.8 Muutos_%'!Q104-'1.8 Muutos_%'!Q$11</f>
        <v>-1.1311044513135604</v>
      </c>
      <c r="R104" s="21">
        <f>'1.8 Muutos_%'!R104-'1.8 Muutos_%'!R$11</f>
        <v>6.593452927748736</v>
      </c>
      <c r="S104" s="22">
        <f>'1.8 Muutos_%'!S104-'1.8 Muutos_%'!S$11</f>
        <v>-15.258471759993995</v>
      </c>
      <c r="T104" s="20"/>
      <c r="U104" s="21">
        <f>'1.8 Muutos_%'!U104-'1.8 Muutos_%'!U$11</f>
        <v>-1.3093834723328235</v>
      </c>
      <c r="V104" s="21">
        <f>'1.8 Muutos_%'!V104-'1.8 Muutos_%'!V$11</f>
        <v>2.1584960930058963</v>
      </c>
      <c r="W104" s="21">
        <f>'1.8 Muutos_%'!W104-'1.8 Muutos_%'!W$11</f>
        <v>-0.6657960671988987</v>
      </c>
      <c r="X104" s="21">
        <f>'1.8 Muutos_%'!X104-'1.8 Muutos_%'!X$11</f>
        <v>-0.2458069657019276</v>
      </c>
      <c r="Y104" s="22">
        <f>'1.8 Muutos_%'!Y104-'1.8 Muutos_%'!Y$11</f>
        <v>0.2746246846711753</v>
      </c>
      <c r="Z104" s="20"/>
      <c r="AA104" s="21">
        <f>'1.8 Muutos_%'!AA104-'1.8 Muutos_%'!AA$11</f>
        <v>-1.1710045960140056</v>
      </c>
      <c r="AB104" s="21">
        <f>'1.8 Muutos_%'!AB104-'1.8 Muutos_%'!AB$11</f>
        <v>-1.193894060270086</v>
      </c>
      <c r="AC104" s="21">
        <f>'1.8 Muutos_%'!AC104-'1.8 Muutos_%'!AC$11</f>
        <v>-0.8882540040370436</v>
      </c>
      <c r="AD104" s="21">
        <f>'1.8 Muutos_%'!AD104-'1.8 Muutos_%'!AD$11</f>
        <v>-0.687835620273965</v>
      </c>
      <c r="AE104" s="22">
        <f>'1.8 Muutos_%'!AE104-'1.8 Muutos_%'!AE$11</f>
        <v>-0.5341186418339896</v>
      </c>
    </row>
    <row r="105" spans="1:31" ht="12.75">
      <c r="A105" s="1" t="s">
        <v>96</v>
      </c>
      <c r="B105" s="20"/>
      <c r="C105" s="21">
        <f>'1.8 Muutos_%'!C105-'1.8 Muutos_%'!C$11</f>
        <v>-5.5947829933370095</v>
      </c>
      <c r="D105" s="21">
        <f>'1.8 Muutos_%'!D105-'1.8 Muutos_%'!D$11</f>
        <v>4.819175572967954</v>
      </c>
      <c r="E105" s="21">
        <f>'1.8 Muutos_%'!E105-'1.8 Muutos_%'!E$11</f>
        <v>3.570751717765498</v>
      </c>
      <c r="F105" s="21">
        <f>'1.8 Muutos_%'!F105-'1.8 Muutos_%'!F$11</f>
        <v>-0.3405797469231091</v>
      </c>
      <c r="G105" s="22">
        <f>'1.8 Muutos_%'!G105-'1.8 Muutos_%'!G$11</f>
        <v>0.9184492766638779</v>
      </c>
      <c r="H105" s="20"/>
      <c r="I105" s="21">
        <f>'1.8 Muutos_%'!I105-'1.8 Muutos_%'!I$11</f>
        <v>-6.778246260350731</v>
      </c>
      <c r="J105" s="21">
        <f>'1.8 Muutos_%'!J105-'1.8 Muutos_%'!J$11</f>
        <v>4.1923015492260545</v>
      </c>
      <c r="K105" s="21">
        <f>'1.8 Muutos_%'!K105-'1.8 Muutos_%'!K$11</f>
        <v>1.3096783438918265</v>
      </c>
      <c r="L105" s="21">
        <f>'1.8 Muutos_%'!L105-'1.8 Muutos_%'!L$11</f>
        <v>-1.57215640341671</v>
      </c>
      <c r="M105" s="22">
        <f>'1.8 Muutos_%'!M105-'1.8 Muutos_%'!M$11</f>
        <v>-0.3439594486009576</v>
      </c>
      <c r="N105" s="20"/>
      <c r="O105" s="21">
        <f>'1.8 Muutos_%'!O105-'1.8 Muutos_%'!O$11</f>
        <v>-6.778246260350731</v>
      </c>
      <c r="P105" s="21">
        <f>'1.8 Muutos_%'!P105-'1.8 Muutos_%'!P$11</f>
        <v>4.192301549226061</v>
      </c>
      <c r="Q105" s="21">
        <f>'1.8 Muutos_%'!Q105-'1.8 Muutos_%'!Q$11</f>
        <v>1.3096783438918145</v>
      </c>
      <c r="R105" s="21">
        <f>'1.8 Muutos_%'!R105-'1.8 Muutos_%'!R$11</f>
        <v>-1.5721564034167246</v>
      </c>
      <c r="S105" s="22">
        <f>'1.8 Muutos_%'!S105-'1.8 Muutos_%'!S$11</f>
        <v>-0.3439594486009523</v>
      </c>
      <c r="T105" s="20"/>
      <c r="U105" s="21">
        <f>'1.8 Muutos_%'!U105-'1.8 Muutos_%'!U$11</f>
        <v>-2.475197866124272</v>
      </c>
      <c r="V105" s="21">
        <f>'1.8 Muutos_%'!V105-'1.8 Muutos_%'!V$11</f>
        <v>0.1753444214556259</v>
      </c>
      <c r="W105" s="21">
        <f>'1.8 Muutos_%'!W105-'1.8 Muutos_%'!W$11</f>
        <v>0.6149178209498214</v>
      </c>
      <c r="X105" s="21">
        <f>'1.8 Muutos_%'!X105-'1.8 Muutos_%'!X$11</f>
        <v>4.019561400109569</v>
      </c>
      <c r="Y105" s="22">
        <f>'1.8 Muutos_%'!Y105-'1.8 Muutos_%'!Y$11</f>
        <v>0.7192603215908677</v>
      </c>
      <c r="Z105" s="20"/>
      <c r="AA105" s="21">
        <f>'1.8 Muutos_%'!AA105-'1.8 Muutos_%'!AA$11</f>
        <v>-2.841721625783051</v>
      </c>
      <c r="AB105" s="21">
        <f>'1.8 Muutos_%'!AB105-'1.8 Muutos_%'!AB$11</f>
        <v>-2.2507070655322963</v>
      </c>
      <c r="AC105" s="21">
        <f>'1.8 Muutos_%'!AC105-'1.8 Muutos_%'!AC$11</f>
        <v>-1.0033204346996347</v>
      </c>
      <c r="AD105" s="21">
        <f>'1.8 Muutos_%'!AD105-'1.8 Muutos_%'!AD$11</f>
        <v>-1.0765071732607032</v>
      </c>
      <c r="AE105" s="22">
        <f>'1.8 Muutos_%'!AE105-'1.8 Muutos_%'!AE$11</f>
        <v>-1.5562093838913846</v>
      </c>
    </row>
    <row r="106" spans="1:31" ht="12.75">
      <c r="A106" s="1" t="s">
        <v>97</v>
      </c>
      <c r="B106" s="20"/>
      <c r="C106" s="21">
        <f>'1.8 Muutos_%'!C106-'1.8 Muutos_%'!C$11</f>
        <v>-9.289622742568604</v>
      </c>
      <c r="D106" s="21">
        <f>'1.8 Muutos_%'!D106-'1.8 Muutos_%'!D$11</f>
        <v>-9.744640438989059</v>
      </c>
      <c r="E106" s="21">
        <f>'1.8 Muutos_%'!E106-'1.8 Muutos_%'!E$11</f>
        <v>-6.124827655434616</v>
      </c>
      <c r="F106" s="21">
        <f>'1.8 Muutos_%'!F106-'1.8 Muutos_%'!F$11</f>
        <v>-2.2517548537023604</v>
      </c>
      <c r="G106" s="22">
        <f>'1.8 Muutos_%'!G106-'1.8 Muutos_%'!G$11</f>
        <v>-4.522802549197544</v>
      </c>
      <c r="H106" s="20"/>
      <c r="I106" s="21">
        <f>'1.8 Muutos_%'!I106-'1.8 Muutos_%'!I$11</f>
        <v>-9.203740146855004</v>
      </c>
      <c r="J106" s="21">
        <f>'1.8 Muutos_%'!J106-'1.8 Muutos_%'!J$11</f>
        <v>-8.237754994278458</v>
      </c>
      <c r="K106" s="21">
        <f>'1.8 Muutos_%'!K106-'1.8 Muutos_%'!K$11</f>
        <v>-6.764442674745222</v>
      </c>
      <c r="L106" s="21">
        <f>'1.8 Muutos_%'!L106-'1.8 Muutos_%'!L$11</f>
        <v>-1.7227988073677807</v>
      </c>
      <c r="M106" s="22">
        <f>'1.8 Muutos_%'!M106-'1.8 Muutos_%'!M$11</f>
        <v>-5.325466312656989</v>
      </c>
      <c r="N106" s="20"/>
      <c r="O106" s="21">
        <f>'1.8 Muutos_%'!O106-'1.8 Muutos_%'!O$11</f>
        <v>-9.203740146855004</v>
      </c>
      <c r="P106" s="21">
        <f>'1.8 Muutos_%'!P106-'1.8 Muutos_%'!P$11</f>
        <v>-8.237754994278443</v>
      </c>
      <c r="Q106" s="21">
        <f>'1.8 Muutos_%'!Q106-'1.8 Muutos_%'!Q$11</f>
        <v>-6.764442674745235</v>
      </c>
      <c r="R106" s="21">
        <f>'1.8 Muutos_%'!R106-'1.8 Muutos_%'!R$11</f>
        <v>-1.7227988073677811</v>
      </c>
      <c r="S106" s="22">
        <f>'1.8 Muutos_%'!S106-'1.8 Muutos_%'!S$11</f>
        <v>-5.32546631265698</v>
      </c>
      <c r="T106" s="20"/>
      <c r="U106" s="21">
        <f>'1.8 Muutos_%'!U106-'1.8 Muutos_%'!U$11</f>
        <v>-5.143995900226672</v>
      </c>
      <c r="V106" s="21">
        <f>'1.8 Muutos_%'!V106-'1.8 Muutos_%'!V$11</f>
        <v>-6.075835023805304</v>
      </c>
      <c r="W106" s="21">
        <f>'1.8 Muutos_%'!W106-'1.8 Muutos_%'!W$11</f>
        <v>-2.391947760110478</v>
      </c>
      <c r="X106" s="21">
        <f>'1.8 Muutos_%'!X106-'1.8 Muutos_%'!X$11</f>
        <v>-0.5834044568940685</v>
      </c>
      <c r="Y106" s="22">
        <f>'1.8 Muutos_%'!Y106-'1.8 Muutos_%'!Y$11</f>
        <v>-1.1921725975047255</v>
      </c>
      <c r="Z106" s="20"/>
      <c r="AA106" s="21">
        <f>'1.8 Muutos_%'!AA106-'1.8 Muutos_%'!AA$11</f>
        <v>-3.0973818290314457</v>
      </c>
      <c r="AB106" s="21">
        <f>'1.8 Muutos_%'!AB106-'1.8 Muutos_%'!AB$11</f>
        <v>-2.666166888194607</v>
      </c>
      <c r="AC106" s="21">
        <f>'1.8 Muutos_%'!AC106-'1.8 Muutos_%'!AC$11</f>
        <v>-2.0107437887807724</v>
      </c>
      <c r="AD106" s="21">
        <f>'1.8 Muutos_%'!AD106-'1.8 Muutos_%'!AD$11</f>
        <v>-2.2171708621797306</v>
      </c>
      <c r="AE106" s="22">
        <f>'1.8 Muutos_%'!AE106-'1.8 Muutos_%'!AE$11</f>
        <v>-2.6294168596310183</v>
      </c>
    </row>
    <row r="107" spans="1:31" ht="12.75">
      <c r="A107" s="1" t="s">
        <v>98</v>
      </c>
      <c r="B107" s="20"/>
      <c r="C107" s="21">
        <f>'1.8 Muutos_%'!C107-'1.8 Muutos_%'!C$11</f>
        <v>0.8765683324379818</v>
      </c>
      <c r="D107" s="21">
        <f>'1.8 Muutos_%'!D107-'1.8 Muutos_%'!D$11</f>
        <v>-0.6856250178739955</v>
      </c>
      <c r="E107" s="21">
        <f>'1.8 Muutos_%'!E107-'1.8 Muutos_%'!E$11</f>
        <v>2.18109708276246</v>
      </c>
      <c r="F107" s="21">
        <f>'1.8 Muutos_%'!F107-'1.8 Muutos_%'!F$11</f>
        <v>0.8832938598256144</v>
      </c>
      <c r="G107" s="22">
        <f>'1.8 Muutos_%'!G107-'1.8 Muutos_%'!G$11</f>
        <v>1.9969762433581226</v>
      </c>
      <c r="H107" s="20"/>
      <c r="I107" s="21">
        <f>'1.8 Muutos_%'!I107-'1.8 Muutos_%'!I$11</f>
        <v>0.07367228209850918</v>
      </c>
      <c r="J107" s="21">
        <f>'1.8 Muutos_%'!J107-'1.8 Muutos_%'!J$11</f>
        <v>-1.2672627048359857</v>
      </c>
      <c r="K107" s="21">
        <f>'1.8 Muutos_%'!K107-'1.8 Muutos_%'!K$11</f>
        <v>-1.0818794378669043</v>
      </c>
      <c r="L107" s="21">
        <f>'1.8 Muutos_%'!L107-'1.8 Muutos_%'!L$11</f>
        <v>-0.6973073247792585</v>
      </c>
      <c r="M107" s="22">
        <f>'1.8 Muutos_%'!M107-'1.8 Muutos_%'!M$11</f>
        <v>-0.039214976582607086</v>
      </c>
      <c r="N107" s="20"/>
      <c r="O107" s="21">
        <f>'1.8 Muutos_%'!O107-'1.8 Muutos_%'!O$11</f>
        <v>0.07367228209850918</v>
      </c>
      <c r="P107" s="21">
        <f>'1.8 Muutos_%'!P107-'1.8 Muutos_%'!P$11</f>
        <v>-1.2672627048359697</v>
      </c>
      <c r="Q107" s="21">
        <f>'1.8 Muutos_%'!Q107-'1.8 Muutos_%'!Q$11</f>
        <v>-1.0818794378669203</v>
      </c>
      <c r="R107" s="21">
        <f>'1.8 Muutos_%'!R107-'1.8 Muutos_%'!R$11</f>
        <v>-0.6973073247792616</v>
      </c>
      <c r="S107" s="22">
        <f>'1.8 Muutos_%'!S107-'1.8 Muutos_%'!S$11</f>
        <v>-0.03921497658260309</v>
      </c>
      <c r="T107" s="20"/>
      <c r="U107" s="21">
        <f>'1.8 Muutos_%'!U107-'1.8 Muutos_%'!U$11</f>
        <v>-2.272919580017617</v>
      </c>
      <c r="V107" s="21">
        <f>'1.8 Muutos_%'!V107-'1.8 Muutos_%'!V$11</f>
        <v>-3.362577885298234</v>
      </c>
      <c r="W107" s="21">
        <f>'1.8 Muutos_%'!W107-'1.8 Muutos_%'!W$11</f>
        <v>2.4431048590093964</v>
      </c>
      <c r="X107" s="21">
        <f>'1.8 Muutos_%'!X107-'1.8 Muutos_%'!X$11</f>
        <v>0.2461948751720089</v>
      </c>
      <c r="Y107" s="22">
        <f>'1.8 Muutos_%'!Y107-'1.8 Muutos_%'!Y$11</f>
        <v>2.2216671026919235</v>
      </c>
      <c r="Z107" s="20"/>
      <c r="AA107" s="21">
        <f>'1.8 Muutos_%'!AA107-'1.8 Muutos_%'!AA$11</f>
        <v>-1.7685870629311322</v>
      </c>
      <c r="AB107" s="21">
        <f>'1.8 Muutos_%'!AB107-'1.8 Muutos_%'!AB$11</f>
        <v>-0.9937441675199962</v>
      </c>
      <c r="AC107" s="21">
        <f>'1.8 Muutos_%'!AC107-'1.8 Muutos_%'!AC$11</f>
        <v>-0.6730585724473734</v>
      </c>
      <c r="AD107" s="21">
        <f>'1.8 Muutos_%'!AD107-'1.8 Muutos_%'!AD$11</f>
        <v>-0.6638007762215196</v>
      </c>
      <c r="AE107" s="22">
        <f>'1.8 Muutos_%'!AE107-'1.8 Muutos_%'!AE$11</f>
        <v>-0.6678889014923679</v>
      </c>
    </row>
    <row r="108" spans="1:31" ht="12.75">
      <c r="A108" s="1" t="s">
        <v>99</v>
      </c>
      <c r="B108" s="20"/>
      <c r="C108" s="21">
        <f>'1.8 Muutos_%'!C108-'1.8 Muutos_%'!C$11</f>
        <v>0.0982450850643124</v>
      </c>
      <c r="D108" s="21">
        <f>'1.8 Muutos_%'!D108-'1.8 Muutos_%'!D$11</f>
        <v>5.17607710978557</v>
      </c>
      <c r="E108" s="21">
        <f>'1.8 Muutos_%'!E108-'1.8 Muutos_%'!E$11</f>
        <v>-0.318624735971605</v>
      </c>
      <c r="F108" s="21">
        <f>'1.8 Muutos_%'!F108-'1.8 Muutos_%'!F$11</f>
        <v>1.8483674442761675</v>
      </c>
      <c r="G108" s="22">
        <f>'1.8 Muutos_%'!G108-'1.8 Muutos_%'!G$11</f>
        <v>5.804010084717863</v>
      </c>
      <c r="H108" s="20"/>
      <c r="I108" s="21">
        <f>'1.8 Muutos_%'!I108-'1.8 Muutos_%'!I$11</f>
        <v>-0.20836672722753713</v>
      </c>
      <c r="J108" s="21">
        <f>'1.8 Muutos_%'!J108-'1.8 Muutos_%'!J$11</f>
        <v>4.574492614312944</v>
      </c>
      <c r="K108" s="21">
        <f>'1.8 Muutos_%'!K108-'1.8 Muutos_%'!K$11</f>
        <v>-3.1891401192756597</v>
      </c>
      <c r="L108" s="21">
        <f>'1.8 Muutos_%'!L108-'1.8 Muutos_%'!L$11</f>
        <v>0.38072805027376067</v>
      </c>
      <c r="M108" s="22">
        <f>'1.8 Muutos_%'!M108-'1.8 Muutos_%'!M$11</f>
        <v>3.15503887243369</v>
      </c>
      <c r="N108" s="20"/>
      <c r="O108" s="21">
        <f>'1.8 Muutos_%'!O108-'1.8 Muutos_%'!O$11</f>
        <v>-0.20836672722753713</v>
      </c>
      <c r="P108" s="21">
        <f>'1.8 Muutos_%'!P108-'1.8 Muutos_%'!P$11</f>
        <v>4.574492614312951</v>
      </c>
      <c r="Q108" s="21">
        <f>'1.8 Muutos_%'!Q108-'1.8 Muutos_%'!Q$11</f>
        <v>-3.189140119275666</v>
      </c>
      <c r="R108" s="21">
        <f>'1.8 Muutos_%'!R108-'1.8 Muutos_%'!R$11</f>
        <v>0.3807280502737602</v>
      </c>
      <c r="S108" s="22">
        <f>'1.8 Muutos_%'!S108-'1.8 Muutos_%'!S$11</f>
        <v>3.1550388724336966</v>
      </c>
      <c r="T108" s="20"/>
      <c r="U108" s="21">
        <f>'1.8 Muutos_%'!U108-'1.8 Muutos_%'!U$11</f>
        <v>-0.37253114197523884</v>
      </c>
      <c r="V108" s="21">
        <f>'1.8 Muutos_%'!V108-'1.8 Muutos_%'!V$11</f>
        <v>0.5340873316060282</v>
      </c>
      <c r="W108" s="21">
        <f>'1.8 Muutos_%'!W108-'1.8 Muutos_%'!W$11</f>
        <v>-0.0489192330831257</v>
      </c>
      <c r="X108" s="21">
        <f>'1.8 Muutos_%'!X108-'1.8 Muutos_%'!X$11</f>
        <v>1.3631994995739558</v>
      </c>
      <c r="Y108" s="22">
        <f>'1.8 Muutos_%'!Y108-'1.8 Muutos_%'!Y$11</f>
        <v>1.9686937505486621</v>
      </c>
      <c r="Z108" s="20"/>
      <c r="AA108" s="21">
        <f>'1.8 Muutos_%'!AA108-'1.8 Muutos_%'!AA$11</f>
        <v>-1.8908694615031851</v>
      </c>
      <c r="AB108" s="21">
        <f>'1.8 Muutos_%'!AB108-'1.8 Muutos_%'!AB$11</f>
        <v>-1.7770221641178376</v>
      </c>
      <c r="AC108" s="21">
        <f>'1.8 Muutos_%'!AC108-'1.8 Muutos_%'!AC$11</f>
        <v>-1.4237789830571979</v>
      </c>
      <c r="AD108" s="21">
        <f>'1.8 Muutos_%'!AD108-'1.8 Muutos_%'!AD$11</f>
        <v>-1.1820071881560288</v>
      </c>
      <c r="AE108" s="22">
        <f>'1.8 Muutos_%'!AE108-'1.8 Muutos_%'!AE$11</f>
        <v>-1.1525189911073022</v>
      </c>
    </row>
    <row r="109" spans="1:31" s="2" customFormat="1" ht="12.75">
      <c r="A109" s="37" t="s">
        <v>111</v>
      </c>
      <c r="B109" s="38"/>
      <c r="C109" s="39">
        <f>'1.8 Muutos_%'!C109-'1.8 Muutos_%'!C$11</f>
        <v>10.022135043174018</v>
      </c>
      <c r="D109" s="39">
        <f>'1.8 Muutos_%'!D109-'1.8 Muutos_%'!D$11</f>
        <v>-2.168706166179522</v>
      </c>
      <c r="E109" s="39">
        <f>'1.8 Muutos_%'!E109-'1.8 Muutos_%'!E$11</f>
        <v>-0.35621582462547563</v>
      </c>
      <c r="F109" s="39">
        <f>'1.8 Muutos_%'!F109-'1.8 Muutos_%'!F$11</f>
        <v>-1.8242903549185914</v>
      </c>
      <c r="G109" s="40">
        <f>'1.8 Muutos_%'!G109-'1.8 Muutos_%'!G$11</f>
        <v>-6.100450856569411</v>
      </c>
      <c r="H109" s="38"/>
      <c r="I109" s="39">
        <f>'1.8 Muutos_%'!I109-'1.8 Muutos_%'!I$11</f>
        <v>8.569524422199143</v>
      </c>
      <c r="J109" s="39">
        <f>'1.8 Muutos_%'!J109-'1.8 Muutos_%'!J$11</f>
        <v>-3.5699236023383225</v>
      </c>
      <c r="K109" s="39">
        <f>'1.8 Muutos_%'!K109-'1.8 Muutos_%'!K$11</f>
        <v>-2.2065914168987906</v>
      </c>
      <c r="L109" s="39">
        <f>'1.8 Muutos_%'!L109-'1.8 Muutos_%'!L$11</f>
        <v>-2.332640392756674</v>
      </c>
      <c r="M109" s="40">
        <f>'1.8 Muutos_%'!M109-'1.8 Muutos_%'!M$11</f>
        <v>-5.618007547821895</v>
      </c>
      <c r="N109" s="38"/>
      <c r="O109" s="39">
        <f>'1.8 Muutos_%'!O109-'1.8 Muutos_%'!O$11</f>
        <v>8.569524422199143</v>
      </c>
      <c r="P109" s="39">
        <f>'1.8 Muutos_%'!P109-'1.8 Muutos_%'!P$11</f>
        <v>-3.569923602338316</v>
      </c>
      <c r="Q109" s="39">
        <f>'1.8 Muutos_%'!Q109-'1.8 Muutos_%'!Q$11</f>
        <v>-2.2065914168988</v>
      </c>
      <c r="R109" s="39">
        <f>'1.8 Muutos_%'!R109-'1.8 Muutos_%'!R$11</f>
        <v>-2.3326403927566766</v>
      </c>
      <c r="S109" s="40">
        <f>'1.8 Muutos_%'!S109-'1.8 Muutos_%'!S$11</f>
        <v>-5.618007547821894</v>
      </c>
      <c r="T109" s="38"/>
      <c r="U109" s="39">
        <f>'1.8 Muutos_%'!U109-'1.8 Muutos_%'!U$11</f>
        <v>3.694065908196831</v>
      </c>
      <c r="V109" s="39">
        <f>'1.8 Muutos_%'!V109-'1.8 Muutos_%'!V$11</f>
        <v>-2.6179630960941767</v>
      </c>
      <c r="W109" s="39">
        <f>'1.8 Muutos_%'!W109-'1.8 Muutos_%'!W$11</f>
        <v>2.678357707702173</v>
      </c>
      <c r="X109" s="39">
        <f>'1.8 Muutos_%'!X109-'1.8 Muutos_%'!X$11</f>
        <v>-2.064366285246696</v>
      </c>
      <c r="Y109" s="40">
        <f>'1.8 Muutos_%'!Y109-'1.8 Muutos_%'!Y$11</f>
        <v>1.8953117825215953</v>
      </c>
      <c r="Z109" s="38"/>
      <c r="AA109" s="39">
        <f>'1.8 Muutos_%'!AA109-'1.8 Muutos_%'!AA$11</f>
        <v>0.3586467752343365</v>
      </c>
      <c r="AB109" s="39">
        <f>'1.8 Muutos_%'!AB109-'1.8 Muutos_%'!AB$11</f>
        <v>0.6861833976024921</v>
      </c>
      <c r="AC109" s="39">
        <f>'1.8 Muutos_%'!AC109-'1.8 Muutos_%'!AC$11</f>
        <v>0.40999130938681183</v>
      </c>
      <c r="AD109" s="39">
        <f>'1.8 Muutos_%'!AD109-'1.8 Muutos_%'!AD$11</f>
        <v>0.2281610661982087</v>
      </c>
      <c r="AE109" s="40">
        <f>'1.8 Muutos_%'!AE109-'1.8 Muutos_%'!AE$11</f>
        <v>0.4494551878443999</v>
      </c>
    </row>
    <row r="110" spans="1:31" s="2" customFormat="1" ht="12.75">
      <c r="A110" s="3" t="s">
        <v>100</v>
      </c>
      <c r="B110" s="24"/>
      <c r="C110" s="25">
        <f>'1.8 Muutos_%'!C110-'1.8 Muutos_%'!C$11</f>
        <v>10.022135043174018</v>
      </c>
      <c r="D110" s="25">
        <f>'1.8 Muutos_%'!D110-'1.8 Muutos_%'!D$11</f>
        <v>-2.168706166179522</v>
      </c>
      <c r="E110" s="25">
        <f>'1.8 Muutos_%'!E110-'1.8 Muutos_%'!E$11</f>
        <v>-0.35621582462547563</v>
      </c>
      <c r="F110" s="25">
        <f>'1.8 Muutos_%'!F110-'1.8 Muutos_%'!F$11</f>
        <v>-1.8242903549185914</v>
      </c>
      <c r="G110" s="26">
        <f>'1.8 Muutos_%'!G110-'1.8 Muutos_%'!G$11</f>
        <v>-6.100450856569411</v>
      </c>
      <c r="H110" s="24"/>
      <c r="I110" s="25">
        <f>'1.8 Muutos_%'!I110-'1.8 Muutos_%'!I$11</f>
        <v>8.569524422199143</v>
      </c>
      <c r="J110" s="25">
        <f>'1.8 Muutos_%'!J110-'1.8 Muutos_%'!J$11</f>
        <v>-3.5699236023383225</v>
      </c>
      <c r="K110" s="25">
        <f>'1.8 Muutos_%'!K110-'1.8 Muutos_%'!K$11</f>
        <v>-2.2065914168987906</v>
      </c>
      <c r="L110" s="25">
        <f>'1.8 Muutos_%'!L110-'1.8 Muutos_%'!L$11</f>
        <v>-2.332640392756674</v>
      </c>
      <c r="M110" s="26">
        <f>'1.8 Muutos_%'!M110-'1.8 Muutos_%'!M$11</f>
        <v>-5.618007547821895</v>
      </c>
      <c r="N110" s="24"/>
      <c r="O110" s="25">
        <f>'1.8 Muutos_%'!O110-'1.8 Muutos_%'!O$11</f>
        <v>8.569524422199143</v>
      </c>
      <c r="P110" s="25">
        <f>'1.8 Muutos_%'!P110-'1.8 Muutos_%'!P$11</f>
        <v>-3.569923602338316</v>
      </c>
      <c r="Q110" s="25">
        <f>'1.8 Muutos_%'!Q110-'1.8 Muutos_%'!Q$11</f>
        <v>-2.2065914168988</v>
      </c>
      <c r="R110" s="25">
        <f>'1.8 Muutos_%'!R110-'1.8 Muutos_%'!R$11</f>
        <v>-2.3326403927566766</v>
      </c>
      <c r="S110" s="26">
        <f>'1.8 Muutos_%'!S110-'1.8 Muutos_%'!S$11</f>
        <v>-5.618007547821894</v>
      </c>
      <c r="T110" s="24"/>
      <c r="U110" s="25">
        <f>'1.8 Muutos_%'!U110-'1.8 Muutos_%'!U$11</f>
        <v>3.694065908196831</v>
      </c>
      <c r="V110" s="25">
        <f>'1.8 Muutos_%'!V110-'1.8 Muutos_%'!V$11</f>
        <v>-2.6179630960941767</v>
      </c>
      <c r="W110" s="25">
        <f>'1.8 Muutos_%'!W110-'1.8 Muutos_%'!W$11</f>
        <v>2.678357707702173</v>
      </c>
      <c r="X110" s="25">
        <f>'1.8 Muutos_%'!X110-'1.8 Muutos_%'!X$11</f>
        <v>-2.064366285246696</v>
      </c>
      <c r="Y110" s="26">
        <f>'1.8 Muutos_%'!Y110-'1.8 Muutos_%'!Y$11</f>
        <v>1.8953117825215953</v>
      </c>
      <c r="Z110" s="24"/>
      <c r="AA110" s="25">
        <f>'1.8 Muutos_%'!AA110-'1.8 Muutos_%'!AA$11</f>
        <v>0.3586467752343365</v>
      </c>
      <c r="AB110" s="25">
        <f>'1.8 Muutos_%'!AB110-'1.8 Muutos_%'!AB$11</f>
        <v>0.6861833976024921</v>
      </c>
      <c r="AC110" s="25">
        <f>'1.8 Muutos_%'!AC110-'1.8 Muutos_%'!AC$11</f>
        <v>0.40999130938681183</v>
      </c>
      <c r="AD110" s="25">
        <f>'1.8 Muutos_%'!AD110-'1.8 Muutos_%'!AD$11</f>
        <v>0.2281610661982087</v>
      </c>
      <c r="AE110" s="26">
        <f>'1.8 Muutos_%'!AE110-'1.8 Muutos_%'!AE$11</f>
        <v>0.4494551878443999</v>
      </c>
    </row>
    <row r="111" spans="1:31" ht="12.75">
      <c r="A111" s="1" t="s">
        <v>101</v>
      </c>
      <c r="B111" s="20"/>
      <c r="C111" s="21">
        <f>'1.8 Muutos_%'!C111-'1.8 Muutos_%'!C$11</f>
        <v>12.632141715974214</v>
      </c>
      <c r="D111" s="21">
        <f>'1.8 Muutos_%'!D111-'1.8 Muutos_%'!D$11</f>
        <v>-9.913026147817495</v>
      </c>
      <c r="E111" s="21">
        <f>'1.8 Muutos_%'!E111-'1.8 Muutos_%'!E$11</f>
        <v>0.19978828295966</v>
      </c>
      <c r="F111" s="21">
        <f>'1.8 Muutos_%'!F111-'1.8 Muutos_%'!F$11</f>
        <v>-2.670979960420836</v>
      </c>
      <c r="G111" s="22">
        <f>'1.8 Muutos_%'!G111-'1.8 Muutos_%'!G$11</f>
        <v>-8.849732949145457</v>
      </c>
      <c r="H111" s="20"/>
      <c r="I111" s="21">
        <f>'1.8 Muutos_%'!I111-'1.8 Muutos_%'!I$11</f>
        <v>10.889931766913111</v>
      </c>
      <c r="J111" s="21">
        <f>'1.8 Muutos_%'!J111-'1.8 Muutos_%'!J$11</f>
        <v>-11.458646885626948</v>
      </c>
      <c r="K111" s="21">
        <f>'1.8 Muutos_%'!K111-'1.8 Muutos_%'!K$11</f>
        <v>-1.0154398216896392</v>
      </c>
      <c r="L111" s="21">
        <f>'1.8 Muutos_%'!L111-'1.8 Muutos_%'!L$11</f>
        <v>-2.770815617453356</v>
      </c>
      <c r="M111" s="22">
        <f>'1.8 Muutos_%'!M111-'1.8 Muutos_%'!M$11</f>
        <v>-7.473863094512133</v>
      </c>
      <c r="N111" s="20"/>
      <c r="O111" s="21">
        <f>'1.8 Muutos_%'!O111-'1.8 Muutos_%'!O$11</f>
        <v>10.889931766913111</v>
      </c>
      <c r="P111" s="21">
        <f>'1.8 Muutos_%'!P111-'1.8 Muutos_%'!P$11</f>
        <v>-11.458646885626933</v>
      </c>
      <c r="Q111" s="21">
        <f>'1.8 Muutos_%'!Q111-'1.8 Muutos_%'!Q$11</f>
        <v>-1.0154398216896505</v>
      </c>
      <c r="R111" s="21">
        <f>'1.8 Muutos_%'!R111-'1.8 Muutos_%'!R$11</f>
        <v>-2.7708156174533562</v>
      </c>
      <c r="S111" s="22">
        <f>'1.8 Muutos_%'!S111-'1.8 Muutos_%'!S$11</f>
        <v>-7.4738630945121365</v>
      </c>
      <c r="T111" s="20"/>
      <c r="U111" s="21">
        <f>'1.8 Muutos_%'!U111-'1.8 Muutos_%'!U$11</f>
        <v>2.753598621695052</v>
      </c>
      <c r="V111" s="21">
        <f>'1.8 Muutos_%'!V111-'1.8 Muutos_%'!V$11</f>
        <v>-2.5468253084747916</v>
      </c>
      <c r="W111" s="21">
        <f>'1.8 Muutos_%'!W111-'1.8 Muutos_%'!W$11</f>
        <v>5.31893654711183</v>
      </c>
      <c r="X111" s="21">
        <f>'1.8 Muutos_%'!X111-'1.8 Muutos_%'!X$11</f>
        <v>-4.678704851169916</v>
      </c>
      <c r="Y111" s="22">
        <f>'1.8 Muutos_%'!Y111-'1.8 Muutos_%'!Y$11</f>
        <v>3.3935556143546357</v>
      </c>
      <c r="Z111" s="20"/>
      <c r="AA111" s="21">
        <f>'1.8 Muutos_%'!AA111-'1.8 Muutos_%'!AA$11</f>
        <v>0.32970795374318185</v>
      </c>
      <c r="AB111" s="21">
        <f>'1.8 Muutos_%'!AB111-'1.8 Muutos_%'!AB$11</f>
        <v>0.43988656461706344</v>
      </c>
      <c r="AC111" s="21">
        <f>'1.8 Muutos_%'!AC111-'1.8 Muutos_%'!AC$11</f>
        <v>-0.15859241563938065</v>
      </c>
      <c r="AD111" s="21">
        <f>'1.8 Muutos_%'!AD111-'1.8 Muutos_%'!AD$11</f>
        <v>0.08551803636959249</v>
      </c>
      <c r="AE111" s="22">
        <f>'1.8 Muutos_%'!AE111-'1.8 Muutos_%'!AE$11</f>
        <v>0.37876729681031346</v>
      </c>
    </row>
    <row r="112" spans="1:31" ht="12.75">
      <c r="A112" s="1" t="s">
        <v>102</v>
      </c>
      <c r="B112" s="20"/>
      <c r="C112" s="21">
        <f>'1.8 Muutos_%'!C112-'1.8 Muutos_%'!C$11</f>
        <v>3.708507524775256</v>
      </c>
      <c r="D112" s="21">
        <f>'1.8 Muutos_%'!D112-'1.8 Muutos_%'!D$11</f>
        <v>19.116371268105564</v>
      </c>
      <c r="E112" s="21">
        <f>'1.8 Muutos_%'!E112-'1.8 Muutos_%'!E$11</f>
        <v>-0.7175014900491427</v>
      </c>
      <c r="F112" s="21">
        <f>'1.8 Muutos_%'!F112-'1.8 Muutos_%'!F$11</f>
        <v>-0.5731381160868962</v>
      </c>
      <c r="G112" s="22">
        <f>'1.8 Muutos_%'!G112-'1.8 Muutos_%'!G$11</f>
        <v>-0.43165107820593285</v>
      </c>
      <c r="H112" s="20"/>
      <c r="I112" s="21">
        <f>'1.8 Muutos_%'!I112-'1.8 Muutos_%'!I$11</f>
        <v>2.5466924032370786</v>
      </c>
      <c r="J112" s="21">
        <f>'1.8 Muutos_%'!J112-'1.8 Muutos_%'!J$11</f>
        <v>17.763494026826027</v>
      </c>
      <c r="K112" s="21">
        <f>'1.8 Muutos_%'!K112-'1.8 Muutos_%'!K$11</f>
        <v>-3.9047134598702273</v>
      </c>
      <c r="L112" s="21">
        <f>'1.8 Muutos_%'!L112-'1.8 Muutos_%'!L$11</f>
        <v>-2.140308767780713</v>
      </c>
      <c r="M112" s="22">
        <f>'1.8 Muutos_%'!M112-'1.8 Muutos_%'!M$11</f>
        <v>-2.00763592177685</v>
      </c>
      <c r="N112" s="20"/>
      <c r="O112" s="21">
        <f>'1.8 Muutos_%'!O112-'1.8 Muutos_%'!O$11</f>
        <v>2.5466924032370786</v>
      </c>
      <c r="P112" s="21">
        <f>'1.8 Muutos_%'!P112-'1.8 Muutos_%'!P$11</f>
        <v>17.763494026826034</v>
      </c>
      <c r="Q112" s="21">
        <f>'1.8 Muutos_%'!Q112-'1.8 Muutos_%'!Q$11</f>
        <v>-3.904713459870234</v>
      </c>
      <c r="R112" s="21">
        <f>'1.8 Muutos_%'!R112-'1.8 Muutos_%'!R$11</f>
        <v>-2.14030876778072</v>
      </c>
      <c r="S112" s="22">
        <f>'1.8 Muutos_%'!S112-'1.8 Muutos_%'!S$11</f>
        <v>-2.00763592177685</v>
      </c>
      <c r="T112" s="20"/>
      <c r="U112" s="21">
        <f>'1.8 Muutos_%'!U112-'1.8 Muutos_%'!U$11</f>
        <v>6.82076964499198</v>
      </c>
      <c r="V112" s="21">
        <f>'1.8 Muutos_%'!V112-'1.8 Muutos_%'!V$11</f>
        <v>-6.439265155008471</v>
      </c>
      <c r="W112" s="21">
        <f>'1.8 Muutos_%'!W112-'1.8 Muutos_%'!W$11</f>
        <v>-0.032251641923649946</v>
      </c>
      <c r="X112" s="21">
        <f>'1.8 Muutos_%'!X112-'1.8 Muutos_%'!X$11</f>
        <v>3.294159627869388</v>
      </c>
      <c r="Y112" s="22">
        <f>'1.8 Muutos_%'!Y112-'1.8 Muutos_%'!Y$11</f>
        <v>-0.3719275268283073</v>
      </c>
      <c r="Z112" s="20"/>
      <c r="AA112" s="21">
        <f>'1.8 Muutos_%'!AA112-'1.8 Muutos_%'!AA$11</f>
        <v>0.7460347546249277</v>
      </c>
      <c r="AB112" s="21">
        <f>'1.8 Muutos_%'!AB112-'1.8 Muutos_%'!AB$11</f>
        <v>1.060118960218607</v>
      </c>
      <c r="AC112" s="21">
        <f>'1.8 Muutos_%'!AC112-'1.8 Muutos_%'!AC$11</f>
        <v>0.8463509258911822</v>
      </c>
      <c r="AD112" s="21">
        <f>'1.8 Muutos_%'!AD112-'1.8 Muutos_%'!AD$11</f>
        <v>0.4335004661904683</v>
      </c>
      <c r="AE112" s="22">
        <f>'1.8 Muutos_%'!AE112-'1.8 Muutos_%'!AE$11</f>
        <v>0.7487450940006293</v>
      </c>
    </row>
    <row r="113" spans="1:31" ht="12.75">
      <c r="A113" s="1" t="s">
        <v>103</v>
      </c>
      <c r="B113" s="20"/>
      <c r="C113" s="21">
        <f>'1.8 Muutos_%'!C113-'1.8 Muutos_%'!C$11</f>
        <v>1.770241380455782</v>
      </c>
      <c r="D113" s="21">
        <f>'1.8 Muutos_%'!D113-'1.8 Muutos_%'!D$11</f>
        <v>19.23304968092119</v>
      </c>
      <c r="E113" s="21">
        <f>'1.8 Muutos_%'!E113-'1.8 Muutos_%'!E$11</f>
        <v>-5.506147025395696</v>
      </c>
      <c r="F113" s="21">
        <f>'1.8 Muutos_%'!F113-'1.8 Muutos_%'!F$11</f>
        <v>3.0171869028095673</v>
      </c>
      <c r="G113" s="22">
        <f>'1.8 Muutos_%'!G113-'1.8 Muutos_%'!G$11</f>
        <v>-0.09676816169793145</v>
      </c>
      <c r="H113" s="20"/>
      <c r="I113" s="21">
        <f>'1.8 Muutos_%'!I113-'1.8 Muutos_%'!I$11</f>
        <v>3.5813821542796687</v>
      </c>
      <c r="J113" s="21">
        <f>'1.8 Muutos_%'!J113-'1.8 Muutos_%'!J$11</f>
        <v>20.044484283115818</v>
      </c>
      <c r="K113" s="21">
        <f>'1.8 Muutos_%'!K113-'1.8 Muutos_%'!K$11</f>
        <v>-8.480740372556319</v>
      </c>
      <c r="L113" s="21">
        <f>'1.8 Muutos_%'!L113-'1.8 Muutos_%'!L$11</f>
        <v>2.8567517848353905</v>
      </c>
      <c r="M113" s="22">
        <f>'1.8 Muutos_%'!M113-'1.8 Muutos_%'!M$11</f>
        <v>-0.4272981935411071</v>
      </c>
      <c r="N113" s="20"/>
      <c r="O113" s="21">
        <f>'1.8 Muutos_%'!O113-'1.8 Muutos_%'!O$11</f>
        <v>3.5813821542796687</v>
      </c>
      <c r="P113" s="21">
        <f>'1.8 Muutos_%'!P113-'1.8 Muutos_%'!P$11</f>
        <v>20.04448428311583</v>
      </c>
      <c r="Q113" s="21">
        <f>'1.8 Muutos_%'!Q113-'1.8 Muutos_%'!Q$11</f>
        <v>-8.480740372556333</v>
      </c>
      <c r="R113" s="21">
        <f>'1.8 Muutos_%'!R113-'1.8 Muutos_%'!R$11</f>
        <v>2.856751784835392</v>
      </c>
      <c r="S113" s="22">
        <f>'1.8 Muutos_%'!S113-'1.8 Muutos_%'!S$11</f>
        <v>-0.42729819354110266</v>
      </c>
      <c r="T113" s="20"/>
      <c r="U113" s="21">
        <f>'1.8 Muutos_%'!U113-'1.8 Muutos_%'!U$11</f>
        <v>1.521117118336323</v>
      </c>
      <c r="V113" s="21">
        <f>'1.8 Muutos_%'!V113-'1.8 Muutos_%'!V$11</f>
        <v>14.512426125385208</v>
      </c>
      <c r="W113" s="21">
        <f>'1.8 Muutos_%'!W113-'1.8 Muutos_%'!W$11</f>
        <v>-15.57814338751187</v>
      </c>
      <c r="X113" s="21">
        <f>'1.8 Muutos_%'!X113-'1.8 Muutos_%'!X$11</f>
        <v>8.899321057659483</v>
      </c>
      <c r="Y113" s="22">
        <f>'1.8 Muutos_%'!Y113-'1.8 Muutos_%'!Y$11</f>
        <v>-6.070743249969939</v>
      </c>
      <c r="Z113" s="20"/>
      <c r="AA113" s="21">
        <f>'1.8 Muutos_%'!AA113-'1.8 Muutos_%'!AA$11</f>
        <v>-1.6227251085380876</v>
      </c>
      <c r="AB113" s="21">
        <f>'1.8 Muutos_%'!AB113-'1.8 Muutos_%'!AB$11</f>
        <v>-0.2855382031991231</v>
      </c>
      <c r="AC113" s="21">
        <f>'1.8 Muutos_%'!AC113-'1.8 Muutos_%'!AC$11</f>
        <v>0.533243327445593</v>
      </c>
      <c r="AD113" s="21">
        <f>'1.8 Muutos_%'!AD113-'1.8 Muutos_%'!AD$11</f>
        <v>-0.2908108750990311</v>
      </c>
      <c r="AE113" s="22">
        <f>'1.8 Muutos_%'!AE113-'1.8 Muutos_%'!AE$11</f>
        <v>-0.9386945084197924</v>
      </c>
    </row>
    <row r="114" spans="1:31" s="2" customFormat="1" ht="12.75">
      <c r="A114" s="37" t="s">
        <v>112</v>
      </c>
      <c r="B114" s="38"/>
      <c r="C114" s="39">
        <f>'1.8 Muutos_%'!C114-'1.8 Muutos_%'!C$11</f>
        <v>-17.104744450369754</v>
      </c>
      <c r="D114" s="39">
        <f>'1.8 Muutos_%'!D114-'1.8 Muutos_%'!D$11</f>
        <v>-13.524796992396286</v>
      </c>
      <c r="E114" s="39">
        <f>'1.8 Muutos_%'!E114-'1.8 Muutos_%'!E$11</f>
        <v>-43.48345843239406</v>
      </c>
      <c r="F114" s="39">
        <f>'1.8 Muutos_%'!F114-'1.8 Muutos_%'!F$11</f>
        <v>-3.3132974276747618</v>
      </c>
      <c r="G114" s="40">
        <f>'1.8 Muutos_%'!G114-'1.8 Muutos_%'!G$11</f>
        <v>3.991826810222516</v>
      </c>
      <c r="H114" s="38"/>
      <c r="I114" s="39">
        <f>'1.8 Muutos_%'!I114-'1.8 Muutos_%'!I$11</f>
        <v>-17.315133508600006</v>
      </c>
      <c r="J114" s="39">
        <f>'1.8 Muutos_%'!J114-'1.8 Muutos_%'!J$11</f>
        <v>-15.336530220759546</v>
      </c>
      <c r="K114" s="39">
        <f>'1.8 Muutos_%'!K114-'1.8 Muutos_%'!K$11</f>
        <v>-46.03108189577268</v>
      </c>
      <c r="L114" s="39">
        <f>'1.8 Muutos_%'!L114-'1.8 Muutos_%'!L$11</f>
        <v>-6.342994970466915</v>
      </c>
      <c r="M114" s="40">
        <f>'1.8 Muutos_%'!M114-'1.8 Muutos_%'!M$11</f>
        <v>0.43083438400574536</v>
      </c>
      <c r="N114" s="38"/>
      <c r="O114" s="39">
        <f>'1.8 Muutos_%'!O114-'1.8 Muutos_%'!O$11</f>
        <v>-17.315133508600006</v>
      </c>
      <c r="P114" s="39">
        <f>'1.8 Muutos_%'!P114-'1.8 Muutos_%'!P$11</f>
        <v>-15.336530220759538</v>
      </c>
      <c r="Q114" s="39">
        <f>'1.8 Muutos_%'!Q114-'1.8 Muutos_%'!Q$11</f>
        <v>-46.031081895772694</v>
      </c>
      <c r="R114" s="39">
        <f>'1.8 Muutos_%'!R114-'1.8 Muutos_%'!R$11</f>
        <v>-6.342994970466922</v>
      </c>
      <c r="S114" s="40">
        <f>'1.8 Muutos_%'!S114-'1.8 Muutos_%'!S$11</f>
        <v>0.43083438400575336</v>
      </c>
      <c r="T114" s="38"/>
      <c r="U114" s="39">
        <f>'1.8 Muutos_%'!U114-'1.8 Muutos_%'!U$11</f>
        <v>-26.81343633600687</v>
      </c>
      <c r="V114" s="39">
        <f>'1.8 Muutos_%'!V114-'1.8 Muutos_%'!V$11</f>
        <v>-3.721874753698157</v>
      </c>
      <c r="W114" s="39">
        <f>'1.8 Muutos_%'!W114-'1.8 Muutos_%'!W$11</f>
        <v>9.576151322731882</v>
      </c>
      <c r="X114" s="39">
        <f>'1.8 Muutos_%'!X114-'1.8 Muutos_%'!X$11</f>
        <v>4.961978268250484</v>
      </c>
      <c r="Y114" s="40">
        <f>'1.8 Muutos_%'!Y114-'1.8 Muutos_%'!Y$11</f>
        <v>-1.5312956002570668</v>
      </c>
      <c r="Z114" s="38"/>
      <c r="AA114" s="39">
        <f>'1.8 Muutos_%'!AA114-'1.8 Muutos_%'!AA$11</f>
        <v>-0.22796602147130818</v>
      </c>
      <c r="AB114" s="39">
        <f>'1.8 Muutos_%'!AB114-'1.8 Muutos_%'!AB$11</f>
        <v>-0.24267493701824014</v>
      </c>
      <c r="AC114" s="39">
        <f>'1.8 Muutos_%'!AC114-'1.8 Muutos_%'!AC$11</f>
        <v>-0.23862631234857515</v>
      </c>
      <c r="AD114" s="39">
        <f>'1.8 Muutos_%'!AD114-'1.8 Muutos_%'!AD$11</f>
        <v>-0.2908108750990311</v>
      </c>
      <c r="AE114" s="40">
        <f>'1.8 Muutos_%'!AE114-'1.8 Muutos_%'!AE$11</f>
        <v>-0.34294982756872866</v>
      </c>
    </row>
    <row r="115" spans="1:31" s="2" customFormat="1" ht="12.75">
      <c r="A115" s="3" t="s">
        <v>104</v>
      </c>
      <c r="B115" s="24"/>
      <c r="C115" s="25">
        <f>'1.8 Muutos_%'!C115-'1.8 Muutos_%'!C$11</f>
        <v>-17.104744450369754</v>
      </c>
      <c r="D115" s="25">
        <f>'1.8 Muutos_%'!D115-'1.8 Muutos_%'!D$11</f>
        <v>-13.524796992396286</v>
      </c>
      <c r="E115" s="25">
        <f>'1.8 Muutos_%'!E115-'1.8 Muutos_%'!E$11</f>
        <v>-43.48345843239406</v>
      </c>
      <c r="F115" s="25">
        <f>'1.8 Muutos_%'!F115-'1.8 Muutos_%'!F$11</f>
        <v>-3.3132974276747618</v>
      </c>
      <c r="G115" s="26">
        <f>'1.8 Muutos_%'!G115-'1.8 Muutos_%'!G$11</f>
        <v>3.991826810222516</v>
      </c>
      <c r="H115" s="24"/>
      <c r="I115" s="25">
        <f>'1.8 Muutos_%'!I115-'1.8 Muutos_%'!I$11</f>
        <v>-17.315133508600006</v>
      </c>
      <c r="J115" s="25">
        <f>'1.8 Muutos_%'!J115-'1.8 Muutos_%'!J$11</f>
        <v>-15.336530220759546</v>
      </c>
      <c r="K115" s="25">
        <f>'1.8 Muutos_%'!K115-'1.8 Muutos_%'!K$11</f>
        <v>-46.03108189577268</v>
      </c>
      <c r="L115" s="25">
        <f>'1.8 Muutos_%'!L115-'1.8 Muutos_%'!L$11</f>
        <v>-6.342994970466915</v>
      </c>
      <c r="M115" s="26">
        <f>'1.8 Muutos_%'!M115-'1.8 Muutos_%'!M$11</f>
        <v>0.43083438400574536</v>
      </c>
      <c r="N115" s="24"/>
      <c r="O115" s="25">
        <f>'1.8 Muutos_%'!O115-'1.8 Muutos_%'!O$11</f>
        <v>-17.315133508600006</v>
      </c>
      <c r="P115" s="25">
        <f>'1.8 Muutos_%'!P115-'1.8 Muutos_%'!P$11</f>
        <v>-15.336530220759538</v>
      </c>
      <c r="Q115" s="25">
        <f>'1.8 Muutos_%'!Q115-'1.8 Muutos_%'!Q$11</f>
        <v>-46.031081895772694</v>
      </c>
      <c r="R115" s="25">
        <f>'1.8 Muutos_%'!R115-'1.8 Muutos_%'!R$11</f>
        <v>-6.342994970466922</v>
      </c>
      <c r="S115" s="26">
        <f>'1.8 Muutos_%'!S115-'1.8 Muutos_%'!S$11</f>
        <v>0.43083438400575336</v>
      </c>
      <c r="T115" s="24"/>
      <c r="U115" s="25">
        <f>'1.8 Muutos_%'!U115-'1.8 Muutos_%'!U$11</f>
        <v>-26.81343633600687</v>
      </c>
      <c r="V115" s="25">
        <f>'1.8 Muutos_%'!V115-'1.8 Muutos_%'!V$11</f>
        <v>-3.721874753698157</v>
      </c>
      <c r="W115" s="25">
        <f>'1.8 Muutos_%'!W115-'1.8 Muutos_%'!W$11</f>
        <v>9.576151322731882</v>
      </c>
      <c r="X115" s="25">
        <f>'1.8 Muutos_%'!X115-'1.8 Muutos_%'!X$11</f>
        <v>4.961978268250484</v>
      </c>
      <c r="Y115" s="26">
        <f>'1.8 Muutos_%'!Y115-'1.8 Muutos_%'!Y$11</f>
        <v>-1.5312956002570668</v>
      </c>
      <c r="Z115" s="24"/>
      <c r="AA115" s="25">
        <f>'1.8 Muutos_%'!AA115-'1.8 Muutos_%'!AA$11</f>
        <v>-0.22796602147130818</v>
      </c>
      <c r="AB115" s="25">
        <f>'1.8 Muutos_%'!AB115-'1.8 Muutos_%'!AB$11</f>
        <v>-0.24267493701824014</v>
      </c>
      <c r="AC115" s="25">
        <f>'1.8 Muutos_%'!AC115-'1.8 Muutos_%'!AC$11</f>
        <v>-0.23862631234857515</v>
      </c>
      <c r="AD115" s="25">
        <f>'1.8 Muutos_%'!AD115-'1.8 Muutos_%'!AD$11</f>
        <v>-0.2908108750990311</v>
      </c>
      <c r="AE115" s="26">
        <f>'1.8 Muutos_%'!AE115-'1.8 Muutos_%'!AE$11</f>
        <v>-0.34294982756872866</v>
      </c>
    </row>
    <row r="116" spans="1:31" ht="12.75">
      <c r="A116" s="1" t="s">
        <v>105</v>
      </c>
      <c r="B116" s="20"/>
      <c r="C116" s="21">
        <f>'1.8 Muutos_%'!C116-'1.8 Muutos_%'!C$11</f>
        <v>-17.104744450369754</v>
      </c>
      <c r="D116" s="21">
        <f>'1.8 Muutos_%'!D116-'1.8 Muutos_%'!D$11</f>
        <v>-13.524796992396286</v>
      </c>
      <c r="E116" s="21">
        <f>'1.8 Muutos_%'!E116-'1.8 Muutos_%'!E$11</f>
        <v>-43.48345843239406</v>
      </c>
      <c r="F116" s="21">
        <f>'1.8 Muutos_%'!F116-'1.8 Muutos_%'!F$11</f>
        <v>-3.3132974276747618</v>
      </c>
      <c r="G116" s="22">
        <f>'1.8 Muutos_%'!G116-'1.8 Muutos_%'!G$11</f>
        <v>3.991826810222516</v>
      </c>
      <c r="H116" s="20"/>
      <c r="I116" s="21">
        <f>'1.8 Muutos_%'!I116-'1.8 Muutos_%'!I$11</f>
        <v>-17.315133508600006</v>
      </c>
      <c r="J116" s="21">
        <f>'1.8 Muutos_%'!J116-'1.8 Muutos_%'!J$11</f>
        <v>-15.336530220759546</v>
      </c>
      <c r="K116" s="21">
        <f>'1.8 Muutos_%'!K116-'1.8 Muutos_%'!K$11</f>
        <v>-46.03108189577268</v>
      </c>
      <c r="L116" s="21">
        <f>'1.8 Muutos_%'!L116-'1.8 Muutos_%'!L$11</f>
        <v>-6.342994970466915</v>
      </c>
      <c r="M116" s="22">
        <f>'1.8 Muutos_%'!M116-'1.8 Muutos_%'!M$11</f>
        <v>0.43083438400574536</v>
      </c>
      <c r="N116" s="20"/>
      <c r="O116" s="21">
        <f>'1.8 Muutos_%'!O116-'1.8 Muutos_%'!O$11</f>
        <v>-17.315133508600006</v>
      </c>
      <c r="P116" s="21">
        <f>'1.8 Muutos_%'!P116-'1.8 Muutos_%'!P$11</f>
        <v>-15.336530220759538</v>
      </c>
      <c r="Q116" s="21">
        <f>'1.8 Muutos_%'!Q116-'1.8 Muutos_%'!Q$11</f>
        <v>-46.031081895772694</v>
      </c>
      <c r="R116" s="21">
        <f>'1.8 Muutos_%'!R116-'1.8 Muutos_%'!R$11</f>
        <v>-6.342994970466922</v>
      </c>
      <c r="S116" s="22">
        <f>'1.8 Muutos_%'!S116-'1.8 Muutos_%'!S$11</f>
        <v>0.43083438400575336</v>
      </c>
      <c r="T116" s="20"/>
      <c r="U116" s="21">
        <f>'1.8 Muutos_%'!U116-'1.8 Muutos_%'!U$11</f>
        <v>-26.81343633600687</v>
      </c>
      <c r="V116" s="21">
        <f>'1.8 Muutos_%'!V116-'1.8 Muutos_%'!V$11</f>
        <v>-3.721874753698157</v>
      </c>
      <c r="W116" s="21">
        <f>'1.8 Muutos_%'!W116-'1.8 Muutos_%'!W$11</f>
        <v>9.576151322731882</v>
      </c>
      <c r="X116" s="21">
        <f>'1.8 Muutos_%'!X116-'1.8 Muutos_%'!X$11</f>
        <v>4.961978268250484</v>
      </c>
      <c r="Y116" s="22">
        <f>'1.8 Muutos_%'!Y116-'1.8 Muutos_%'!Y$11</f>
        <v>-1.5312956002570668</v>
      </c>
      <c r="Z116" s="20"/>
      <c r="AA116" s="21">
        <f>'1.8 Muutos_%'!AA116-'1.8 Muutos_%'!AA$11</f>
        <v>-0.22796602147130818</v>
      </c>
      <c r="AB116" s="21">
        <f>'1.8 Muutos_%'!AB116-'1.8 Muutos_%'!AB$11</f>
        <v>-0.24267493701824014</v>
      </c>
      <c r="AC116" s="21">
        <f>'1.8 Muutos_%'!AC116-'1.8 Muutos_%'!AC$11</f>
        <v>-0.23862631234857515</v>
      </c>
      <c r="AD116" s="21">
        <f>'1.8 Muutos_%'!AD116-'1.8 Muutos_%'!AD$11</f>
        <v>-0.2908108750990311</v>
      </c>
      <c r="AE116" s="22">
        <f>'1.8 Muutos_%'!AE116-'1.8 Muutos_%'!AE$11</f>
        <v>-0.34294982756872866</v>
      </c>
    </row>
    <row r="117" spans="1:31" s="2" customFormat="1" ht="13.5" thickBot="1">
      <c r="A117" s="44" t="s">
        <v>106</v>
      </c>
      <c r="B117" s="45"/>
      <c r="C117" s="46">
        <f>'1.8 Muutos_%'!C117-'1.8 Muutos_%'!C$11</f>
        <v>0</v>
      </c>
      <c r="D117" s="46">
        <f>'1.8 Muutos_%'!D117-'1.8 Muutos_%'!D$11</f>
        <v>0</v>
      </c>
      <c r="E117" s="46">
        <f>'1.8 Muutos_%'!E117-'1.8 Muutos_%'!E$11</f>
        <v>0</v>
      </c>
      <c r="F117" s="46">
        <f>'1.8 Muutos_%'!F117-'1.8 Muutos_%'!F$11</f>
        <v>0</v>
      </c>
      <c r="G117" s="47">
        <f>'1.8 Muutos_%'!G117-'1.8 Muutos_%'!G$11</f>
        <v>0</v>
      </c>
      <c r="H117" s="45"/>
      <c r="I117" s="46">
        <f>'1.8 Muutos_%'!I117-'1.8 Muutos_%'!I$11</f>
        <v>0</v>
      </c>
      <c r="J117" s="46">
        <f>'1.8 Muutos_%'!J117-'1.8 Muutos_%'!J$11</f>
        <v>0</v>
      </c>
      <c r="K117" s="46">
        <f>'1.8 Muutos_%'!K117-'1.8 Muutos_%'!K$11</f>
        <v>0</v>
      </c>
      <c r="L117" s="46">
        <f>'1.8 Muutos_%'!L117-'1.8 Muutos_%'!L$11</f>
        <v>0</v>
      </c>
      <c r="M117" s="47">
        <f>'1.8 Muutos_%'!M117-'1.8 Muutos_%'!M$11</f>
        <v>0</v>
      </c>
      <c r="N117" s="45"/>
      <c r="O117" s="46">
        <f>'1.8 Muutos_%'!O117-'1.8 Muutos_%'!O$11</f>
        <v>0</v>
      </c>
      <c r="P117" s="46">
        <f>'1.8 Muutos_%'!P117-'1.8 Muutos_%'!P$11</f>
        <v>0</v>
      </c>
      <c r="Q117" s="46">
        <f>'1.8 Muutos_%'!Q117-'1.8 Muutos_%'!Q$11</f>
        <v>0</v>
      </c>
      <c r="R117" s="46">
        <f>'1.8 Muutos_%'!R117-'1.8 Muutos_%'!R$11</f>
        <v>0</v>
      </c>
      <c r="S117" s="47">
        <f>'1.8 Muutos_%'!S117-'1.8 Muutos_%'!S$11</f>
        <v>0</v>
      </c>
      <c r="T117" s="45"/>
      <c r="U117" s="46">
        <f>'1.8 Muutos_%'!U117-'1.8 Muutos_%'!U$11</f>
        <v>0</v>
      </c>
      <c r="V117" s="46">
        <f>'1.8 Muutos_%'!V117-'1.8 Muutos_%'!V$11</f>
        <v>0</v>
      </c>
      <c r="W117" s="46">
        <f>'1.8 Muutos_%'!W117-'1.8 Muutos_%'!W$11</f>
        <v>0</v>
      </c>
      <c r="X117" s="46">
        <f>'1.8 Muutos_%'!X117-'1.8 Muutos_%'!X$11</f>
        <v>0</v>
      </c>
      <c r="Y117" s="47">
        <f>'1.8 Muutos_%'!Y117-'1.8 Muutos_%'!Y$11</f>
        <v>0</v>
      </c>
      <c r="Z117" s="45"/>
      <c r="AA117" s="46">
        <f>'1.8 Muutos_%'!AA117-'1.8 Muutos_%'!AA$11</f>
        <v>0</v>
      </c>
      <c r="AB117" s="46">
        <f>'1.8 Muutos_%'!AB117-'1.8 Muutos_%'!AB$11</f>
        <v>0</v>
      </c>
      <c r="AC117" s="46">
        <f>'1.8 Muutos_%'!AC117-'1.8 Muutos_%'!AC$11</f>
        <v>0</v>
      </c>
      <c r="AD117" s="46">
        <f>'1.8 Muutos_%'!AD117-'1.8 Muutos_%'!AD$11</f>
        <v>0</v>
      </c>
      <c r="AE117" s="47">
        <f>'1.8 Muutos_%'!AE117-'1.8 Muutos_%'!AE$11</f>
        <v>0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36.8515625" style="0" customWidth="1"/>
    <col min="2" max="2" width="10.28125" style="0" customWidth="1"/>
    <col min="3" max="7" width="11.421875" style="0" customWidth="1"/>
    <col min="8" max="8" width="4.7109375" style="23" customWidth="1"/>
    <col min="9" max="11" width="12.7109375" style="0" customWidth="1"/>
    <col min="12" max="12" width="6.28125" style="23" customWidth="1"/>
    <col min="13" max="16" width="11.421875" style="0" customWidth="1"/>
    <col min="17" max="17" width="4.7109375" style="0" customWidth="1"/>
    <col min="18" max="18" width="36.8515625" style="0" customWidth="1"/>
    <col min="19" max="16384" width="11.421875" style="0" customWidth="1"/>
  </cols>
  <sheetData>
    <row r="1" spans="1:18" ht="16.5">
      <c r="A1" s="53" t="s">
        <v>115</v>
      </c>
      <c r="R1" s="53"/>
    </row>
    <row r="2" spans="1:18" ht="12.75">
      <c r="A2" s="55" t="s">
        <v>116</v>
      </c>
      <c r="R2" s="55"/>
    </row>
    <row r="3" spans="1:18" s="58" customFormat="1" ht="12.75">
      <c r="A3" s="56" t="s">
        <v>227</v>
      </c>
      <c r="B3" s="57"/>
      <c r="H3" s="57"/>
      <c r="L3" s="57"/>
      <c r="R3" s="56"/>
    </row>
    <row r="4" spans="1:18" ht="23.25">
      <c r="A4" s="59"/>
      <c r="B4" s="60" t="s">
        <v>160</v>
      </c>
      <c r="K4" s="61"/>
      <c r="L4" s="61"/>
      <c r="R4" s="59"/>
    </row>
    <row r="5" spans="1:18" ht="20.25">
      <c r="A5" s="59"/>
      <c r="B5" s="62" t="s">
        <v>161</v>
      </c>
      <c r="K5" s="61"/>
      <c r="L5" s="61"/>
      <c r="R5" s="59"/>
    </row>
    <row r="6" spans="1:18" ht="18">
      <c r="A6" s="63"/>
      <c r="B6" s="73" t="s">
        <v>218</v>
      </c>
      <c r="R6" s="63"/>
    </row>
    <row r="7" spans="1:18" ht="18">
      <c r="A7" s="63"/>
      <c r="B7" s="74" t="s">
        <v>219</v>
      </c>
      <c r="R7" s="63"/>
    </row>
    <row r="9" spans="1:18" s="4" customFormat="1" ht="36" customHeight="1">
      <c r="A9" s="5" t="s">
        <v>113</v>
      </c>
      <c r="B9" s="121" t="s">
        <v>150</v>
      </c>
      <c r="C9" s="122"/>
      <c r="D9" s="122"/>
      <c r="E9" s="122"/>
      <c r="F9" s="122"/>
      <c r="G9" s="123"/>
      <c r="H9" s="75"/>
      <c r="I9" s="121" t="s">
        <v>149</v>
      </c>
      <c r="J9" s="122"/>
      <c r="K9" s="123"/>
      <c r="L9" s="77"/>
      <c r="M9" s="124" t="s">
        <v>159</v>
      </c>
      <c r="N9" s="125"/>
      <c r="O9" s="126"/>
      <c r="P9" s="126"/>
      <c r="R9" s="5" t="s">
        <v>113</v>
      </c>
    </row>
    <row r="10" spans="1:18" s="6" customFormat="1" ht="15">
      <c r="A10" s="94" t="s">
        <v>114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156</v>
      </c>
      <c r="H10" s="76"/>
      <c r="I10" s="10" t="s">
        <v>151</v>
      </c>
      <c r="J10" s="78" t="s">
        <v>157</v>
      </c>
      <c r="K10" s="10" t="s">
        <v>158</v>
      </c>
      <c r="L10" s="82"/>
      <c r="M10" s="79" t="s">
        <v>152</v>
      </c>
      <c r="N10" s="80" t="s">
        <v>153</v>
      </c>
      <c r="O10" s="81" t="s">
        <v>154</v>
      </c>
      <c r="P10" s="81" t="s">
        <v>155</v>
      </c>
      <c r="R10" s="52" t="s">
        <v>114</v>
      </c>
    </row>
    <row r="11" spans="1:18" s="2" customFormat="1" ht="13.5" thickBot="1">
      <c r="A11" s="44" t="s">
        <v>6</v>
      </c>
      <c r="B11" s="45"/>
      <c r="C11" s="46">
        <f>('1.9 Poikkeama_%-yks'!C11+'1.9 Poikkeama_%-yks'!U11+'1.9 Poikkeama_%-yks'!AA11)/3</f>
        <v>0</v>
      </c>
      <c r="D11" s="46">
        <f>('1.9 Poikkeama_%-yks'!D11+'1.9 Poikkeama_%-yks'!V11+'1.9 Poikkeama_%-yks'!AB11)/3</f>
        <v>0</v>
      </c>
      <c r="E11" s="46">
        <f>('1.9 Poikkeama_%-yks'!E11+'1.9 Poikkeama_%-yks'!W11+'1.9 Poikkeama_%-yks'!AC11)/3</f>
        <v>0</v>
      </c>
      <c r="F11" s="46">
        <f>('1.9 Poikkeama_%-yks'!F11+'1.9 Poikkeama_%-yks'!X11+'1.9 Poikkeama_%-yks'!AD11)/3</f>
        <v>0</v>
      </c>
      <c r="G11" s="47">
        <f>('1.9 Poikkeama_%-yks'!G11+'1.9 Poikkeama_%-yks'!Y11+'1.9 Poikkeama_%-yks'!AE11)/3</f>
        <v>0</v>
      </c>
      <c r="H11" s="25"/>
      <c r="I11" s="45">
        <f>(C11+D11+E11)/3</f>
        <v>0</v>
      </c>
      <c r="J11" s="46">
        <f>(F11+G11)/2</f>
        <v>0</v>
      </c>
      <c r="K11" s="72">
        <f>(C11+D11+E11+F11+G11)/5</f>
        <v>0</v>
      </c>
      <c r="L11" s="25"/>
      <c r="M11" s="45">
        <f>('1.9 Poikkeama_%-yks'!C11+'1.9 Poikkeama_%-yks'!D11+'1.9 Poikkeama_%-yks'!E11+'1.9 Poikkeama_%-yks'!F11+'1.9 Poikkeama_%-yks'!G11)/5</f>
        <v>0</v>
      </c>
      <c r="N11" s="45">
        <f>('1.9 Poikkeama_%-yks'!U11+'1.9 Poikkeama_%-yks'!V11+'1.9 Poikkeama_%-yks'!W11+'1.9 Poikkeama_%-yks'!X11+'1.9 Poikkeama_%-yks'!Y11)/5</f>
        <v>0</v>
      </c>
      <c r="O11" s="47">
        <f>('1.9 Poikkeama_%-yks'!AA11+'1.9 Poikkeama_%-yks'!AB11+'1.9 Poikkeama_%-yks'!AC11+'1.9 Poikkeama_%-yks'!AD11+'1.9 Poikkeama_%-yks'!AE11)/5</f>
        <v>0</v>
      </c>
      <c r="P11" s="72">
        <f>(M11+N11+O11)/3</f>
        <v>0</v>
      </c>
      <c r="R11" s="44" t="s">
        <v>6</v>
      </c>
    </row>
    <row r="12" spans="1:18" s="2" customFormat="1" ht="13.5" thickTop="1">
      <c r="A12" s="30" t="s">
        <v>107</v>
      </c>
      <c r="B12" s="31"/>
      <c r="C12" s="32">
        <f>('1.9 Poikkeama_%-yks'!C12+'1.9 Poikkeama_%-yks'!U12+'1.9 Poikkeama_%-yks'!AA12)/3</f>
        <v>0.3864438606395327</v>
      </c>
      <c r="D12" s="32">
        <f>('1.9 Poikkeama_%-yks'!D12+'1.9 Poikkeama_%-yks'!V12+'1.9 Poikkeama_%-yks'!AB12)/3</f>
        <v>0.14844662091835148</v>
      </c>
      <c r="E12" s="32">
        <f>('1.9 Poikkeama_%-yks'!E12+'1.9 Poikkeama_%-yks'!W12+'1.9 Poikkeama_%-yks'!AC12)/3</f>
        <v>-0.5650763360318342</v>
      </c>
      <c r="F12" s="32">
        <f>('1.9 Poikkeama_%-yks'!F12+'1.9 Poikkeama_%-yks'!X12+'1.9 Poikkeama_%-yks'!AD12)/3</f>
        <v>0.10607840043958855</v>
      </c>
      <c r="G12" s="33">
        <f>('1.9 Poikkeama_%-yks'!G12+'1.9 Poikkeama_%-yks'!Y12+'1.9 Poikkeama_%-yks'!AE12)/3</f>
        <v>0.05057643199618065</v>
      </c>
      <c r="H12" s="25"/>
      <c r="I12" s="31">
        <f aca="true" t="shared" si="0" ref="I12:I75">(C12+D12+E12)/3</f>
        <v>-0.010061951491316687</v>
      </c>
      <c r="J12" s="32">
        <f aca="true" t="shared" si="1" ref="J12:J75">(F12+G12)/2</f>
        <v>0.0783274162178846</v>
      </c>
      <c r="K12" s="83">
        <f aca="true" t="shared" si="2" ref="K12:K75">(C12+D12+E12+F12+G12)/5</f>
        <v>0.025293795592363826</v>
      </c>
      <c r="L12" s="25"/>
      <c r="M12" s="31">
        <f>('1.9 Poikkeama_%-yks'!C12+'1.9 Poikkeama_%-yks'!D12+'1.9 Poikkeama_%-yks'!E12+'1.9 Poikkeama_%-yks'!F12+'1.9 Poikkeama_%-yks'!G12)/5</f>
        <v>-0.07594446288698933</v>
      </c>
      <c r="N12" s="32">
        <f>('1.9 Poikkeama_%-yks'!U12+'1.9 Poikkeama_%-yks'!V12+'1.9 Poikkeama_%-yks'!W12+'1.9 Poikkeama_%-yks'!X12+'1.9 Poikkeama_%-yks'!Y12)/5</f>
        <v>-0.10629227021187244</v>
      </c>
      <c r="O12" s="33">
        <f>('1.9 Poikkeama_%-yks'!AA12+'1.9 Poikkeama_%-yks'!AB12+'1.9 Poikkeama_%-yks'!AC12+'1.9 Poikkeama_%-yks'!AD12+'1.9 Poikkeama_%-yks'!AE12)/5</f>
        <v>0.2581181198759533</v>
      </c>
      <c r="P12" s="87">
        <f aca="true" t="shared" si="3" ref="P12:P75">(M12+N12+O12)/3</f>
        <v>0.025293795592363832</v>
      </c>
      <c r="R12" s="30" t="s">
        <v>107</v>
      </c>
    </row>
    <row r="13" spans="1:18" s="2" customFormat="1" ht="12.75">
      <c r="A13" s="3" t="s">
        <v>7</v>
      </c>
      <c r="B13" s="24"/>
      <c r="C13" s="25">
        <f>('1.9 Poikkeama_%-yks'!C13+'1.9 Poikkeama_%-yks'!U13+'1.9 Poikkeama_%-yks'!AA13)/3</f>
        <v>0.9106816596086191</v>
      </c>
      <c r="D13" s="25">
        <f>('1.9 Poikkeama_%-yks'!D13+'1.9 Poikkeama_%-yks'!V13+'1.9 Poikkeama_%-yks'!AB13)/3</f>
        <v>-0.059829446853573685</v>
      </c>
      <c r="E13" s="25">
        <f>('1.9 Poikkeama_%-yks'!E13+'1.9 Poikkeama_%-yks'!W13+'1.9 Poikkeama_%-yks'!AC13)/3</f>
        <v>-0.9307039213975533</v>
      </c>
      <c r="F13" s="25">
        <f>('1.9 Poikkeama_%-yks'!F13+'1.9 Poikkeama_%-yks'!X13+'1.9 Poikkeama_%-yks'!AD13)/3</f>
        <v>0.1613689537149818</v>
      </c>
      <c r="G13" s="26">
        <f>('1.9 Poikkeama_%-yks'!G13+'1.9 Poikkeama_%-yks'!Y13+'1.9 Poikkeama_%-yks'!AE13)/3</f>
        <v>0.5436050982436252</v>
      </c>
      <c r="H13" s="25"/>
      <c r="I13" s="24">
        <f t="shared" si="0"/>
        <v>-0.0266172362141693</v>
      </c>
      <c r="J13" s="25">
        <f t="shared" si="1"/>
        <v>0.35248702597930354</v>
      </c>
      <c r="K13" s="84">
        <f t="shared" si="2"/>
        <v>0.12502446866321984</v>
      </c>
      <c r="L13" s="25"/>
      <c r="M13" s="24">
        <f>('1.9 Poikkeama_%-yks'!C13+'1.9 Poikkeama_%-yks'!D13+'1.9 Poikkeama_%-yks'!E13+'1.9 Poikkeama_%-yks'!F13+'1.9 Poikkeama_%-yks'!G13)/5</f>
        <v>-0.02574865328714715</v>
      </c>
      <c r="N13" s="25">
        <f>('1.9 Poikkeama_%-yks'!U13+'1.9 Poikkeama_%-yks'!V13+'1.9 Poikkeama_%-yks'!W13+'1.9 Poikkeama_%-yks'!X13+'1.9 Poikkeama_%-yks'!Y13)/5</f>
        <v>-0.1709250043923741</v>
      </c>
      <c r="O13" s="26">
        <f>('1.9 Poikkeama_%-yks'!AA13+'1.9 Poikkeama_%-yks'!AB13+'1.9 Poikkeama_%-yks'!AC13+'1.9 Poikkeama_%-yks'!AD13+'1.9 Poikkeama_%-yks'!AE13)/5</f>
        <v>0.5717470636691808</v>
      </c>
      <c r="P13" s="84">
        <f t="shared" si="3"/>
        <v>0.12502446866321984</v>
      </c>
      <c r="R13" s="3" t="s">
        <v>7</v>
      </c>
    </row>
    <row r="14" spans="1:18" ht="12.75">
      <c r="A14" s="1" t="s">
        <v>8</v>
      </c>
      <c r="B14" s="20"/>
      <c r="C14" s="21">
        <f>('1.9 Poikkeama_%-yks'!C14+'1.9 Poikkeama_%-yks'!U14+'1.9 Poikkeama_%-yks'!AA14)/3</f>
        <v>1.0008990562143516</v>
      </c>
      <c r="D14" s="21">
        <f>('1.9 Poikkeama_%-yks'!D14+'1.9 Poikkeama_%-yks'!V14+'1.9 Poikkeama_%-yks'!AB14)/3</f>
        <v>0.0780426495738172</v>
      </c>
      <c r="E14" s="21">
        <f>('1.9 Poikkeama_%-yks'!E14+'1.9 Poikkeama_%-yks'!W14+'1.9 Poikkeama_%-yks'!AC14)/3</f>
        <v>-0.9574624653256101</v>
      </c>
      <c r="F14" s="21">
        <f>('1.9 Poikkeama_%-yks'!F14+'1.9 Poikkeama_%-yks'!X14+'1.9 Poikkeama_%-yks'!AD14)/3</f>
        <v>0.13171651580731783</v>
      </c>
      <c r="G14" s="22">
        <f>('1.9 Poikkeama_%-yks'!G14+'1.9 Poikkeama_%-yks'!Y14+'1.9 Poikkeama_%-yks'!AE14)/3</f>
        <v>0.5142623469614023</v>
      </c>
      <c r="H14" s="21"/>
      <c r="I14" s="20">
        <f t="shared" si="0"/>
        <v>0.04049308015418621</v>
      </c>
      <c r="J14" s="21">
        <f t="shared" si="1"/>
        <v>0.32298943138436004</v>
      </c>
      <c r="K14" s="85">
        <f t="shared" si="2"/>
        <v>0.15349162064625574</v>
      </c>
      <c r="L14" s="21"/>
      <c r="M14" s="20">
        <f>('1.9 Poikkeama_%-yks'!C14+'1.9 Poikkeama_%-yks'!D14+'1.9 Poikkeama_%-yks'!E14+'1.9 Poikkeama_%-yks'!F14+'1.9 Poikkeama_%-yks'!G14)/5</f>
        <v>0.025419641795723535</v>
      </c>
      <c r="N14" s="21">
        <f>('1.9 Poikkeama_%-yks'!U14+'1.9 Poikkeama_%-yks'!V14+'1.9 Poikkeama_%-yks'!W14+'1.9 Poikkeama_%-yks'!X14+'1.9 Poikkeama_%-yks'!Y14)/5</f>
        <v>-0.15906445060188465</v>
      </c>
      <c r="O14" s="22">
        <f>('1.9 Poikkeama_%-yks'!AA14+'1.9 Poikkeama_%-yks'!AB14+'1.9 Poikkeama_%-yks'!AC14+'1.9 Poikkeama_%-yks'!AD14+'1.9 Poikkeama_%-yks'!AE14)/5</f>
        <v>0.5941196707449284</v>
      </c>
      <c r="P14" s="85">
        <f t="shared" si="3"/>
        <v>0.15349162064625577</v>
      </c>
      <c r="R14" s="1" t="s">
        <v>8</v>
      </c>
    </row>
    <row r="15" spans="1:18" ht="12.75">
      <c r="A15" s="1" t="s">
        <v>9</v>
      </c>
      <c r="B15" s="20"/>
      <c r="C15" s="21">
        <f>('1.9 Poikkeama_%-yks'!C15+'1.9 Poikkeama_%-yks'!U15+'1.9 Poikkeama_%-yks'!AA15)/3</f>
        <v>-0.7456374200703841</v>
      </c>
      <c r="D15" s="21">
        <f>('1.9 Poikkeama_%-yks'!D15+'1.9 Poikkeama_%-yks'!V15+'1.9 Poikkeama_%-yks'!AB15)/3</f>
        <v>-3.34171548421835</v>
      </c>
      <c r="E15" s="21">
        <f>('1.9 Poikkeama_%-yks'!E15+'1.9 Poikkeama_%-yks'!W15+'1.9 Poikkeama_%-yks'!AC15)/3</f>
        <v>-2.9683983064371167</v>
      </c>
      <c r="F15" s="21">
        <f>('1.9 Poikkeama_%-yks'!F15+'1.9 Poikkeama_%-yks'!X15+'1.9 Poikkeama_%-yks'!AD15)/3</f>
        <v>3.1563693776545847</v>
      </c>
      <c r="G15" s="22">
        <f>('1.9 Poikkeama_%-yks'!G15+'1.9 Poikkeama_%-yks'!Y15+'1.9 Poikkeama_%-yks'!AE15)/3</f>
        <v>1.6422520487367025</v>
      </c>
      <c r="H15" s="21"/>
      <c r="I15" s="20">
        <f t="shared" si="0"/>
        <v>-2.35191707024195</v>
      </c>
      <c r="J15" s="21">
        <f t="shared" si="1"/>
        <v>2.3993107131956437</v>
      </c>
      <c r="K15" s="85">
        <f t="shared" si="2"/>
        <v>-0.4514259568669125</v>
      </c>
      <c r="L15" s="21"/>
      <c r="M15" s="20">
        <f>('1.9 Poikkeama_%-yks'!C15+'1.9 Poikkeama_%-yks'!D15+'1.9 Poikkeama_%-yks'!E15+'1.9 Poikkeama_%-yks'!F15+'1.9 Poikkeama_%-yks'!G15)/5</f>
        <v>-2.011196187832777</v>
      </c>
      <c r="N15" s="21">
        <f>('1.9 Poikkeama_%-yks'!U15+'1.9 Poikkeama_%-yks'!V15+'1.9 Poikkeama_%-yks'!W15+'1.9 Poikkeama_%-yks'!X15+'1.9 Poikkeama_%-yks'!Y15)/5</f>
        <v>-0.00922166345790858</v>
      </c>
      <c r="O15" s="22">
        <f>('1.9 Poikkeama_%-yks'!AA15+'1.9 Poikkeama_%-yks'!AB15+'1.9 Poikkeama_%-yks'!AC15+'1.9 Poikkeama_%-yks'!AD15+'1.9 Poikkeama_%-yks'!AE15)/5</f>
        <v>0.666139980689947</v>
      </c>
      <c r="P15" s="85">
        <f t="shared" si="3"/>
        <v>-0.45142595686691295</v>
      </c>
      <c r="R15" s="1" t="s">
        <v>9</v>
      </c>
    </row>
    <row r="16" spans="1:18" ht="12.75">
      <c r="A16" s="1" t="s">
        <v>10</v>
      </c>
      <c r="B16" s="20"/>
      <c r="C16" s="21">
        <f>('1.9 Poikkeama_%-yks'!C16+'1.9 Poikkeama_%-yks'!U16+'1.9 Poikkeama_%-yks'!AA16)/3</f>
        <v>0.6289838086745448</v>
      </c>
      <c r="D16" s="21">
        <f>('1.9 Poikkeama_%-yks'!D16+'1.9 Poikkeama_%-yks'!V16+'1.9 Poikkeama_%-yks'!AB16)/3</f>
        <v>-0.6726470753595022</v>
      </c>
      <c r="E16" s="21">
        <f>('1.9 Poikkeama_%-yks'!E16+'1.9 Poikkeama_%-yks'!W16+'1.9 Poikkeama_%-yks'!AC16)/3</f>
        <v>3.8429057057703755</v>
      </c>
      <c r="F16" s="21">
        <f>('1.9 Poikkeama_%-yks'!F16+'1.9 Poikkeama_%-yks'!X16+'1.9 Poikkeama_%-yks'!AD16)/3</f>
        <v>-2.9468905210205176</v>
      </c>
      <c r="G16" s="22">
        <f>('1.9 Poikkeama_%-yks'!G16+'1.9 Poikkeama_%-yks'!Y16+'1.9 Poikkeama_%-yks'!AE16)/3</f>
        <v>0.08440262287427629</v>
      </c>
      <c r="H16" s="21"/>
      <c r="I16" s="20">
        <f t="shared" si="0"/>
        <v>1.2664141463618062</v>
      </c>
      <c r="J16" s="21">
        <f t="shared" si="1"/>
        <v>-1.4312439490731206</v>
      </c>
      <c r="K16" s="85">
        <f t="shared" si="2"/>
        <v>0.18735090818783537</v>
      </c>
      <c r="L16" s="21"/>
      <c r="M16" s="20">
        <f>('1.9 Poikkeama_%-yks'!C16+'1.9 Poikkeama_%-yks'!D16+'1.9 Poikkeama_%-yks'!E16+'1.9 Poikkeama_%-yks'!F16+'1.9 Poikkeama_%-yks'!G16)/5</f>
        <v>1.5490007940016954</v>
      </c>
      <c r="N16" s="21">
        <f>('1.9 Poikkeama_%-yks'!U16+'1.9 Poikkeama_%-yks'!V16+'1.9 Poikkeama_%-yks'!W16+'1.9 Poikkeama_%-yks'!X16+'1.9 Poikkeama_%-yks'!Y16)/5</f>
        <v>-0.7803238177726722</v>
      </c>
      <c r="O16" s="22">
        <f>('1.9 Poikkeama_%-yks'!AA16+'1.9 Poikkeama_%-yks'!AB16+'1.9 Poikkeama_%-yks'!AC16+'1.9 Poikkeama_%-yks'!AD16+'1.9 Poikkeama_%-yks'!AE16)/5</f>
        <v>-0.20662425166551773</v>
      </c>
      <c r="P16" s="85">
        <f t="shared" si="3"/>
        <v>0.18735090818783515</v>
      </c>
      <c r="R16" s="1" t="s">
        <v>10</v>
      </c>
    </row>
    <row r="17" spans="1:18" s="2" customFormat="1" ht="12.75">
      <c r="A17" s="3" t="s">
        <v>11</v>
      </c>
      <c r="B17" s="24"/>
      <c r="C17" s="25">
        <f>('1.9 Poikkeama_%-yks'!C17+'1.9 Poikkeama_%-yks'!U17+'1.9 Poikkeama_%-yks'!AA17)/3</f>
        <v>-0.8693921508873007</v>
      </c>
      <c r="D17" s="25">
        <f>('1.9 Poikkeama_%-yks'!D17+'1.9 Poikkeama_%-yks'!V17+'1.9 Poikkeama_%-yks'!AB17)/3</f>
        <v>3.1657795732699214</v>
      </c>
      <c r="E17" s="25">
        <f>('1.9 Poikkeama_%-yks'!E17+'1.9 Poikkeama_%-yks'!W17+'1.9 Poikkeama_%-yks'!AC17)/3</f>
        <v>-1.2503143008123003</v>
      </c>
      <c r="F17" s="25">
        <f>('1.9 Poikkeama_%-yks'!F17+'1.9 Poikkeama_%-yks'!X17+'1.9 Poikkeama_%-yks'!AD17)/3</f>
        <v>-0.14529945733351607</v>
      </c>
      <c r="G17" s="26">
        <f>('1.9 Poikkeama_%-yks'!G17+'1.9 Poikkeama_%-yks'!Y17+'1.9 Poikkeama_%-yks'!AE17)/3</f>
        <v>-0.218325676132776</v>
      </c>
      <c r="H17" s="25"/>
      <c r="I17" s="24">
        <f t="shared" si="0"/>
        <v>0.3486910405234401</v>
      </c>
      <c r="J17" s="25">
        <f t="shared" si="1"/>
        <v>-0.18181256673314605</v>
      </c>
      <c r="K17" s="84">
        <f t="shared" si="2"/>
        <v>0.13648959762080565</v>
      </c>
      <c r="L17" s="25"/>
      <c r="M17" s="24">
        <f>('1.9 Poikkeama_%-yks'!C17+'1.9 Poikkeama_%-yks'!D17+'1.9 Poikkeama_%-yks'!E17+'1.9 Poikkeama_%-yks'!F17+'1.9 Poikkeama_%-yks'!G17)/5</f>
        <v>0.3555242028529326</v>
      </c>
      <c r="N17" s="25">
        <f>('1.9 Poikkeama_%-yks'!U17+'1.9 Poikkeama_%-yks'!V17+'1.9 Poikkeama_%-yks'!W17+'1.9 Poikkeama_%-yks'!X17+'1.9 Poikkeama_%-yks'!Y17)/5</f>
        <v>-0.04850715227402271</v>
      </c>
      <c r="O17" s="26">
        <f>('1.9 Poikkeama_%-yks'!AA17+'1.9 Poikkeama_%-yks'!AB17+'1.9 Poikkeama_%-yks'!AC17+'1.9 Poikkeama_%-yks'!AD17+'1.9 Poikkeama_%-yks'!AE17)/5</f>
        <v>0.10245174228350744</v>
      </c>
      <c r="P17" s="84">
        <f t="shared" si="3"/>
        <v>0.13648959762080579</v>
      </c>
      <c r="R17" s="3" t="s">
        <v>11</v>
      </c>
    </row>
    <row r="18" spans="1:18" ht="12.75">
      <c r="A18" s="1" t="s">
        <v>12</v>
      </c>
      <c r="B18" s="20"/>
      <c r="C18" s="21">
        <f>('1.9 Poikkeama_%-yks'!C18+'1.9 Poikkeama_%-yks'!U18+'1.9 Poikkeama_%-yks'!AA18)/3</f>
        <v>-0.6427506564372634</v>
      </c>
      <c r="D18" s="21">
        <f>('1.9 Poikkeama_%-yks'!D18+'1.9 Poikkeama_%-yks'!V18+'1.9 Poikkeama_%-yks'!AB18)/3</f>
        <v>-2.6485317696783546</v>
      </c>
      <c r="E18" s="21">
        <f>('1.9 Poikkeama_%-yks'!E18+'1.9 Poikkeama_%-yks'!W18+'1.9 Poikkeama_%-yks'!AC18)/3</f>
        <v>-0.2270286462718644</v>
      </c>
      <c r="F18" s="21">
        <f>('1.9 Poikkeama_%-yks'!F18+'1.9 Poikkeama_%-yks'!X18+'1.9 Poikkeama_%-yks'!AD18)/3</f>
        <v>9.808320634134358</v>
      </c>
      <c r="G18" s="22">
        <f>('1.9 Poikkeama_%-yks'!G18+'1.9 Poikkeama_%-yks'!Y18+'1.9 Poikkeama_%-yks'!AE18)/3</f>
        <v>-6.42190962011806</v>
      </c>
      <c r="H18" s="21"/>
      <c r="I18" s="20">
        <f t="shared" si="0"/>
        <v>-1.1727703574624941</v>
      </c>
      <c r="J18" s="21">
        <f t="shared" si="1"/>
        <v>1.6932055070081486</v>
      </c>
      <c r="K18" s="85">
        <f t="shared" si="2"/>
        <v>-0.026380011674237026</v>
      </c>
      <c r="L18" s="21"/>
      <c r="M18" s="20">
        <f>('1.9 Poikkeama_%-yks'!C18+'1.9 Poikkeama_%-yks'!D18+'1.9 Poikkeama_%-yks'!E18+'1.9 Poikkeama_%-yks'!F18+'1.9 Poikkeama_%-yks'!G18)/5</f>
        <v>1.2317778856454615</v>
      </c>
      <c r="N18" s="21">
        <f>('1.9 Poikkeama_%-yks'!U18+'1.9 Poikkeama_%-yks'!V18+'1.9 Poikkeama_%-yks'!W18+'1.9 Poikkeama_%-yks'!X18+'1.9 Poikkeama_%-yks'!Y18)/5</f>
        <v>-0.8220595460927325</v>
      </c>
      <c r="O18" s="22">
        <f>('1.9 Poikkeama_%-yks'!AA18+'1.9 Poikkeama_%-yks'!AB18+'1.9 Poikkeama_%-yks'!AC18+'1.9 Poikkeama_%-yks'!AD18+'1.9 Poikkeama_%-yks'!AE18)/5</f>
        <v>-0.4888583745754406</v>
      </c>
      <c r="P18" s="85">
        <f t="shared" si="3"/>
        <v>-0.026380011674237185</v>
      </c>
      <c r="R18" s="1" t="s">
        <v>12</v>
      </c>
    </row>
    <row r="19" spans="1:18" ht="12.75">
      <c r="A19" s="1" t="s">
        <v>13</v>
      </c>
      <c r="B19" s="20"/>
      <c r="C19" s="21">
        <f>('1.9 Poikkeama_%-yks'!C19+'1.9 Poikkeama_%-yks'!U19+'1.9 Poikkeama_%-yks'!AA19)/3</f>
        <v>-11.954820278256447</v>
      </c>
      <c r="D19" s="21">
        <f>('1.9 Poikkeama_%-yks'!D19+'1.9 Poikkeama_%-yks'!V19+'1.9 Poikkeama_%-yks'!AB19)/3</f>
        <v>12.99146151747396</v>
      </c>
      <c r="E19" s="21">
        <f>('1.9 Poikkeama_%-yks'!E19+'1.9 Poikkeama_%-yks'!W19+'1.9 Poikkeama_%-yks'!AC19)/3</f>
        <v>-1.3257251492331241</v>
      </c>
      <c r="F19" s="21">
        <f>('1.9 Poikkeama_%-yks'!F19+'1.9 Poikkeama_%-yks'!X19+'1.9 Poikkeama_%-yks'!AD19)/3</f>
        <v>0.6420343808330096</v>
      </c>
      <c r="G19" s="22">
        <f>('1.9 Poikkeama_%-yks'!G19+'1.9 Poikkeama_%-yks'!Y19+'1.9 Poikkeama_%-yks'!AE19)/3</f>
        <v>0.9839124065448672</v>
      </c>
      <c r="H19" s="21"/>
      <c r="I19" s="20">
        <f t="shared" si="0"/>
        <v>-0.0963613033385371</v>
      </c>
      <c r="J19" s="21">
        <f t="shared" si="1"/>
        <v>0.8129733936889384</v>
      </c>
      <c r="K19" s="85">
        <f t="shared" si="2"/>
        <v>0.2673725754724531</v>
      </c>
      <c r="L19" s="21"/>
      <c r="M19" s="20">
        <f>('1.9 Poikkeama_%-yks'!C19+'1.9 Poikkeama_%-yks'!D19+'1.9 Poikkeama_%-yks'!E19+'1.9 Poikkeama_%-yks'!F19+'1.9 Poikkeama_%-yks'!G19)/5</f>
        <v>1.3239546624993799</v>
      </c>
      <c r="N19" s="21">
        <f>('1.9 Poikkeama_%-yks'!U19+'1.9 Poikkeama_%-yks'!V19+'1.9 Poikkeama_%-yks'!W19+'1.9 Poikkeama_%-yks'!X19+'1.9 Poikkeama_%-yks'!Y19)/5</f>
        <v>-0.5391246089812872</v>
      </c>
      <c r="O19" s="22">
        <f>('1.9 Poikkeama_%-yks'!AA19+'1.9 Poikkeama_%-yks'!AB19+'1.9 Poikkeama_%-yks'!AC19+'1.9 Poikkeama_%-yks'!AD19+'1.9 Poikkeama_%-yks'!AE19)/5</f>
        <v>0.017287672899267477</v>
      </c>
      <c r="P19" s="85">
        <f t="shared" si="3"/>
        <v>0.26737257547245336</v>
      </c>
      <c r="R19" s="1" t="s">
        <v>13</v>
      </c>
    </row>
    <row r="20" spans="1:18" ht="12.75">
      <c r="A20" s="1" t="s">
        <v>14</v>
      </c>
      <c r="B20" s="20"/>
      <c r="C20" s="21">
        <f>('1.9 Poikkeama_%-yks'!C20+'1.9 Poikkeama_%-yks'!U20+'1.9 Poikkeama_%-yks'!AA20)/3</f>
        <v>2.558914794566408</v>
      </c>
      <c r="D20" s="21">
        <f>('1.9 Poikkeama_%-yks'!D20+'1.9 Poikkeama_%-yks'!V20+'1.9 Poikkeama_%-yks'!AB20)/3</f>
        <v>2.706172329935209</v>
      </c>
      <c r="E20" s="21">
        <f>('1.9 Poikkeama_%-yks'!E20+'1.9 Poikkeama_%-yks'!W20+'1.9 Poikkeama_%-yks'!AC20)/3</f>
        <v>-1.0863969471143384</v>
      </c>
      <c r="F20" s="21">
        <f>('1.9 Poikkeama_%-yks'!F20+'1.9 Poikkeama_%-yks'!X20+'1.9 Poikkeama_%-yks'!AD20)/3</f>
        <v>-0.40936456900262513</v>
      </c>
      <c r="G20" s="22">
        <f>('1.9 Poikkeama_%-yks'!G20+'1.9 Poikkeama_%-yks'!Y20+'1.9 Poikkeama_%-yks'!AE20)/3</f>
        <v>-0.5732390055011259</v>
      </c>
      <c r="H20" s="21"/>
      <c r="I20" s="20">
        <f t="shared" si="0"/>
        <v>1.3928967257957596</v>
      </c>
      <c r="J20" s="21">
        <f t="shared" si="1"/>
        <v>-0.49130178725187557</v>
      </c>
      <c r="K20" s="85">
        <f t="shared" si="2"/>
        <v>0.6392173205767055</v>
      </c>
      <c r="L20" s="21"/>
      <c r="M20" s="20">
        <f>('1.9 Poikkeama_%-yks'!C20+'1.9 Poikkeama_%-yks'!D20+'1.9 Poikkeama_%-yks'!E20+'1.9 Poikkeama_%-yks'!F20+'1.9 Poikkeama_%-yks'!G20)/5</f>
        <v>1.1077824898173363</v>
      </c>
      <c r="N20" s="21">
        <f>('1.9 Poikkeama_%-yks'!U20+'1.9 Poikkeama_%-yks'!V20+'1.9 Poikkeama_%-yks'!W20+'1.9 Poikkeama_%-yks'!X20+'1.9 Poikkeama_%-yks'!Y20)/5</f>
        <v>0.4494830473873618</v>
      </c>
      <c r="O20" s="22">
        <f>('1.9 Poikkeama_%-yks'!AA20+'1.9 Poikkeama_%-yks'!AB20+'1.9 Poikkeama_%-yks'!AC20+'1.9 Poikkeama_%-yks'!AD20+'1.9 Poikkeama_%-yks'!AE20)/5</f>
        <v>0.3603864245254188</v>
      </c>
      <c r="P20" s="85">
        <f t="shared" si="3"/>
        <v>0.6392173205767057</v>
      </c>
      <c r="R20" s="1" t="s">
        <v>14</v>
      </c>
    </row>
    <row r="21" spans="1:18" ht="12.75">
      <c r="A21" s="1" t="s">
        <v>15</v>
      </c>
      <c r="B21" s="20"/>
      <c r="C21" s="21">
        <f>('1.9 Poikkeama_%-yks'!C21+'1.9 Poikkeama_%-yks'!U21+'1.9 Poikkeama_%-yks'!AA21)/3</f>
        <v>-0.14465308047569891</v>
      </c>
      <c r="D21" s="21">
        <f>('1.9 Poikkeama_%-yks'!D21+'1.9 Poikkeama_%-yks'!V21+'1.9 Poikkeama_%-yks'!AB21)/3</f>
        <v>-2.628039889680549</v>
      </c>
      <c r="E21" s="21">
        <f>('1.9 Poikkeama_%-yks'!E21+'1.9 Poikkeama_%-yks'!W21+'1.9 Poikkeama_%-yks'!AC21)/3</f>
        <v>-2.705255551907012</v>
      </c>
      <c r="F21" s="21">
        <f>('1.9 Poikkeama_%-yks'!F21+'1.9 Poikkeama_%-yks'!X21+'1.9 Poikkeama_%-yks'!AD21)/3</f>
        <v>-5.139589132209079</v>
      </c>
      <c r="G21" s="22">
        <f>('1.9 Poikkeama_%-yks'!G21+'1.9 Poikkeama_%-yks'!Y21+'1.9 Poikkeama_%-yks'!AE21)/3</f>
        <v>4.768261804947079</v>
      </c>
      <c r="H21" s="21"/>
      <c r="I21" s="20">
        <f t="shared" si="0"/>
        <v>-1.8259828406877532</v>
      </c>
      <c r="J21" s="21">
        <f t="shared" si="1"/>
        <v>-0.1856636636310003</v>
      </c>
      <c r="K21" s="85">
        <f t="shared" si="2"/>
        <v>-1.1698551698650523</v>
      </c>
      <c r="L21" s="21"/>
      <c r="M21" s="20">
        <f>('1.9 Poikkeama_%-yks'!C21+'1.9 Poikkeama_%-yks'!D21+'1.9 Poikkeama_%-yks'!E21+'1.9 Poikkeama_%-yks'!F21+'1.9 Poikkeama_%-yks'!G21)/5</f>
        <v>-0.3237272369317605</v>
      </c>
      <c r="N21" s="21">
        <f>('1.9 Poikkeama_%-yks'!U21+'1.9 Poikkeama_%-yks'!V21+'1.9 Poikkeama_%-yks'!W21+'1.9 Poikkeama_%-yks'!X21+'1.9 Poikkeama_%-yks'!Y21)/5</f>
        <v>-2.0628293772657633</v>
      </c>
      <c r="O21" s="22">
        <f>('1.9 Poikkeama_%-yks'!AA21+'1.9 Poikkeama_%-yks'!AB21+'1.9 Poikkeama_%-yks'!AC21+'1.9 Poikkeama_%-yks'!AD21+'1.9 Poikkeama_%-yks'!AE21)/5</f>
        <v>-1.1230088953976325</v>
      </c>
      <c r="P21" s="85">
        <f t="shared" si="3"/>
        <v>-1.1698551698650521</v>
      </c>
      <c r="R21" s="1" t="s">
        <v>15</v>
      </c>
    </row>
    <row r="22" spans="1:18" ht="12.75">
      <c r="A22" s="1" t="s">
        <v>16</v>
      </c>
      <c r="B22" s="20"/>
      <c r="C22" s="21">
        <f>('1.9 Poikkeama_%-yks'!C22+'1.9 Poikkeama_%-yks'!U22+'1.9 Poikkeama_%-yks'!AA22)/3</f>
        <v>-1.7532625575571041</v>
      </c>
      <c r="D22" s="21">
        <f>('1.9 Poikkeama_%-yks'!D22+'1.9 Poikkeama_%-yks'!V22+'1.9 Poikkeama_%-yks'!AB22)/3</f>
        <v>-2.478778071262273</v>
      </c>
      <c r="E22" s="21">
        <f>('1.9 Poikkeama_%-yks'!E22+'1.9 Poikkeama_%-yks'!W22+'1.9 Poikkeama_%-yks'!AC22)/3</f>
        <v>-1.3735946662454557</v>
      </c>
      <c r="F22" s="21">
        <f>('1.9 Poikkeama_%-yks'!F22+'1.9 Poikkeama_%-yks'!X22+'1.9 Poikkeama_%-yks'!AD22)/3</f>
        <v>-0.37326632217586103</v>
      </c>
      <c r="G22" s="22">
        <f>('1.9 Poikkeama_%-yks'!G22+'1.9 Poikkeama_%-yks'!Y22+'1.9 Poikkeama_%-yks'!AE22)/3</f>
        <v>1.214925234496331</v>
      </c>
      <c r="H22" s="21"/>
      <c r="I22" s="20">
        <f t="shared" si="0"/>
        <v>-1.8685450983549445</v>
      </c>
      <c r="J22" s="21">
        <f t="shared" si="1"/>
        <v>0.42082945616023504</v>
      </c>
      <c r="K22" s="85">
        <f t="shared" si="2"/>
        <v>-0.9527952765488727</v>
      </c>
      <c r="L22" s="21"/>
      <c r="M22" s="20">
        <f>('1.9 Poikkeama_%-yks'!C22+'1.9 Poikkeama_%-yks'!D22+'1.9 Poikkeama_%-yks'!E22+'1.9 Poikkeama_%-yks'!F22+'1.9 Poikkeama_%-yks'!G22)/5</f>
        <v>-1.7299713810271347</v>
      </c>
      <c r="N22" s="21">
        <f>('1.9 Poikkeama_%-yks'!U22+'1.9 Poikkeama_%-yks'!V22+'1.9 Poikkeama_%-yks'!W22+'1.9 Poikkeama_%-yks'!X22+'1.9 Poikkeama_%-yks'!Y22)/5</f>
        <v>-0.8602271852492607</v>
      </c>
      <c r="O22" s="22">
        <f>('1.9 Poikkeama_%-yks'!AA22+'1.9 Poikkeama_%-yks'!AB22+'1.9 Poikkeama_%-yks'!AC22+'1.9 Poikkeama_%-yks'!AD22+'1.9 Poikkeama_%-yks'!AE22)/5</f>
        <v>-0.2681872633702226</v>
      </c>
      <c r="P22" s="85">
        <f t="shared" si="3"/>
        <v>-0.9527952765488727</v>
      </c>
      <c r="R22" s="1" t="s">
        <v>16</v>
      </c>
    </row>
    <row r="23" spans="1:18" s="2" customFormat="1" ht="12.75">
      <c r="A23" s="3" t="s">
        <v>17</v>
      </c>
      <c r="B23" s="24"/>
      <c r="C23" s="25">
        <f>('1.9 Poikkeama_%-yks'!C23+'1.9 Poikkeama_%-yks'!U23+'1.9 Poikkeama_%-yks'!AA23)/3</f>
        <v>0.5698988068172194</v>
      </c>
      <c r="D23" s="25">
        <f>('1.9 Poikkeama_%-yks'!D23+'1.9 Poikkeama_%-yks'!V23+'1.9 Poikkeama_%-yks'!AB23)/3</f>
        <v>-0.8328732184877947</v>
      </c>
      <c r="E23" s="25">
        <f>('1.9 Poikkeama_%-yks'!E23+'1.9 Poikkeama_%-yks'!W23+'1.9 Poikkeama_%-yks'!AC23)/3</f>
        <v>2.212769151499758</v>
      </c>
      <c r="F23" s="25">
        <f>('1.9 Poikkeama_%-yks'!F23+'1.9 Poikkeama_%-yks'!X23+'1.9 Poikkeama_%-yks'!AD23)/3</f>
        <v>1.141305396642336</v>
      </c>
      <c r="G23" s="26">
        <f>('1.9 Poikkeama_%-yks'!G23+'1.9 Poikkeama_%-yks'!Y23+'1.9 Poikkeama_%-yks'!AE23)/3</f>
        <v>-0.9608936197257617</v>
      </c>
      <c r="H23" s="25"/>
      <c r="I23" s="24">
        <f t="shared" si="0"/>
        <v>0.6499315799430608</v>
      </c>
      <c r="J23" s="25">
        <f t="shared" si="1"/>
        <v>0.0902058884582872</v>
      </c>
      <c r="K23" s="84">
        <f t="shared" si="2"/>
        <v>0.42604130334915136</v>
      </c>
      <c r="L23" s="25"/>
      <c r="M23" s="24">
        <f>('1.9 Poikkeama_%-yks'!C23+'1.9 Poikkeama_%-yks'!D23+'1.9 Poikkeama_%-yks'!E23+'1.9 Poikkeama_%-yks'!F23+'1.9 Poikkeama_%-yks'!G23)/5</f>
        <v>1.0930722346560904</v>
      </c>
      <c r="N23" s="25">
        <f>('1.9 Poikkeama_%-yks'!U23+'1.9 Poikkeama_%-yks'!V23+'1.9 Poikkeama_%-yks'!W23+'1.9 Poikkeama_%-yks'!X23+'1.9 Poikkeama_%-yks'!Y23)/5</f>
        <v>0.12203209678428761</v>
      </c>
      <c r="O23" s="26">
        <f>('1.9 Poikkeama_%-yks'!AA23+'1.9 Poikkeama_%-yks'!AB23+'1.9 Poikkeama_%-yks'!AC23+'1.9 Poikkeama_%-yks'!AD23+'1.9 Poikkeama_%-yks'!AE23)/5</f>
        <v>0.06301957860707615</v>
      </c>
      <c r="P23" s="84">
        <f t="shared" si="3"/>
        <v>0.4260413033491514</v>
      </c>
      <c r="R23" s="3" t="s">
        <v>17</v>
      </c>
    </row>
    <row r="24" spans="1:18" ht="12.75">
      <c r="A24" s="1" t="s">
        <v>18</v>
      </c>
      <c r="B24" s="20"/>
      <c r="C24" s="21">
        <f>('1.9 Poikkeama_%-yks'!C24+'1.9 Poikkeama_%-yks'!U24+'1.9 Poikkeama_%-yks'!AA24)/3</f>
        <v>0.6097006033292663</v>
      </c>
      <c r="D24" s="21">
        <f>('1.9 Poikkeama_%-yks'!D24+'1.9 Poikkeama_%-yks'!V24+'1.9 Poikkeama_%-yks'!AB24)/3</f>
        <v>-1.0912332339866428</v>
      </c>
      <c r="E24" s="21">
        <f>('1.9 Poikkeama_%-yks'!E24+'1.9 Poikkeama_%-yks'!W24+'1.9 Poikkeama_%-yks'!AC24)/3</f>
        <v>3.2940400862186503</v>
      </c>
      <c r="F24" s="21">
        <f>('1.9 Poikkeama_%-yks'!F24+'1.9 Poikkeama_%-yks'!X24+'1.9 Poikkeama_%-yks'!AD24)/3</f>
        <v>1.3079726230187516</v>
      </c>
      <c r="G24" s="22">
        <f>('1.9 Poikkeama_%-yks'!G24+'1.9 Poikkeama_%-yks'!Y24+'1.9 Poikkeama_%-yks'!AE24)/3</f>
        <v>-1.490803756300232</v>
      </c>
      <c r="H24" s="21"/>
      <c r="I24" s="20">
        <f t="shared" si="0"/>
        <v>0.9375024851870912</v>
      </c>
      <c r="J24" s="21">
        <f t="shared" si="1"/>
        <v>-0.09141556664074024</v>
      </c>
      <c r="K24" s="85">
        <f t="shared" si="2"/>
        <v>0.5259352644559586</v>
      </c>
      <c r="L24" s="21"/>
      <c r="M24" s="20">
        <f>('1.9 Poikkeama_%-yks'!C24+'1.9 Poikkeama_%-yks'!D24+'1.9 Poikkeama_%-yks'!E24+'1.9 Poikkeama_%-yks'!F24+'1.9 Poikkeama_%-yks'!G24)/5</f>
        <v>0.9778209667801965</v>
      </c>
      <c r="N24" s="21">
        <f>('1.9 Poikkeama_%-yks'!U24+'1.9 Poikkeama_%-yks'!V24+'1.9 Poikkeama_%-yks'!W24+'1.9 Poikkeama_%-yks'!X24+'1.9 Poikkeama_%-yks'!Y24)/5</f>
        <v>0.47573652414822953</v>
      </c>
      <c r="O24" s="22">
        <f>('1.9 Poikkeama_%-yks'!AA24+'1.9 Poikkeama_%-yks'!AB24+'1.9 Poikkeama_%-yks'!AC24+'1.9 Poikkeama_%-yks'!AD24+'1.9 Poikkeama_%-yks'!AE24)/5</f>
        <v>0.12424830243944998</v>
      </c>
      <c r="P24" s="85">
        <f t="shared" si="3"/>
        <v>0.5259352644559586</v>
      </c>
      <c r="R24" s="1" t="s">
        <v>18</v>
      </c>
    </row>
    <row r="25" spans="1:18" ht="12.75">
      <c r="A25" s="1" t="s">
        <v>19</v>
      </c>
      <c r="B25" s="20"/>
      <c r="C25" s="21">
        <f>('1.9 Poikkeama_%-yks'!C25+'1.9 Poikkeama_%-yks'!U25+'1.9 Poikkeama_%-yks'!AA25)/3</f>
        <v>-0.7660360784230247</v>
      </c>
      <c r="D25" s="21">
        <f>('1.9 Poikkeama_%-yks'!D25+'1.9 Poikkeama_%-yks'!V25+'1.9 Poikkeama_%-yks'!AB25)/3</f>
        <v>-0.3856194579433871</v>
      </c>
      <c r="E25" s="21">
        <f>('1.9 Poikkeama_%-yks'!E25+'1.9 Poikkeama_%-yks'!W25+'1.9 Poikkeama_%-yks'!AC25)/3</f>
        <v>2.5487533300351317</v>
      </c>
      <c r="F25" s="21">
        <f>('1.9 Poikkeama_%-yks'!F25+'1.9 Poikkeama_%-yks'!X25+'1.9 Poikkeama_%-yks'!AD25)/3</f>
        <v>1.7586146599289434</v>
      </c>
      <c r="G25" s="22">
        <f>('1.9 Poikkeama_%-yks'!G25+'1.9 Poikkeama_%-yks'!Y25+'1.9 Poikkeama_%-yks'!AE25)/3</f>
        <v>-0.27697642977713227</v>
      </c>
      <c r="H25" s="21"/>
      <c r="I25" s="20">
        <f t="shared" si="0"/>
        <v>0.46569926455623994</v>
      </c>
      <c r="J25" s="21">
        <f t="shared" si="1"/>
        <v>0.7408191150759056</v>
      </c>
      <c r="K25" s="85">
        <f t="shared" si="2"/>
        <v>0.5757472047641061</v>
      </c>
      <c r="L25" s="21"/>
      <c r="M25" s="20">
        <f>('1.9 Poikkeama_%-yks'!C25+'1.9 Poikkeama_%-yks'!D25+'1.9 Poikkeama_%-yks'!E25+'1.9 Poikkeama_%-yks'!F25+'1.9 Poikkeama_%-yks'!G25)/5</f>
        <v>1.1332441221552298</v>
      </c>
      <c r="N25" s="21">
        <f>('1.9 Poikkeama_%-yks'!U25+'1.9 Poikkeama_%-yks'!V25+'1.9 Poikkeama_%-yks'!W25+'1.9 Poikkeama_%-yks'!X25+'1.9 Poikkeama_%-yks'!Y25)/5</f>
        <v>0.17686236133810335</v>
      </c>
      <c r="O25" s="22">
        <f>('1.9 Poikkeama_%-yks'!AA25+'1.9 Poikkeama_%-yks'!AB25+'1.9 Poikkeama_%-yks'!AC25+'1.9 Poikkeama_%-yks'!AD25+'1.9 Poikkeama_%-yks'!AE25)/5</f>
        <v>0.41713513079898545</v>
      </c>
      <c r="P25" s="85">
        <f t="shared" si="3"/>
        <v>0.5757472047641062</v>
      </c>
      <c r="R25" s="1" t="s">
        <v>19</v>
      </c>
    </row>
    <row r="26" spans="1:18" ht="12.75">
      <c r="A26" s="1" t="s">
        <v>20</v>
      </c>
      <c r="B26" s="20"/>
      <c r="C26" s="21">
        <f>('1.9 Poikkeama_%-yks'!C26+'1.9 Poikkeama_%-yks'!U26+'1.9 Poikkeama_%-yks'!AA26)/3</f>
        <v>1.9828127832550873</v>
      </c>
      <c r="D26" s="21">
        <f>('1.9 Poikkeama_%-yks'!D26+'1.9 Poikkeama_%-yks'!V26+'1.9 Poikkeama_%-yks'!AB26)/3</f>
        <v>-0.6182327689555942</v>
      </c>
      <c r="E26" s="21">
        <f>('1.9 Poikkeama_%-yks'!E26+'1.9 Poikkeama_%-yks'!W26+'1.9 Poikkeama_%-yks'!AC26)/3</f>
        <v>-0.7998832535079902</v>
      </c>
      <c r="F26" s="21">
        <f>('1.9 Poikkeama_%-yks'!F26+'1.9 Poikkeama_%-yks'!X26+'1.9 Poikkeama_%-yks'!AD26)/3</f>
        <v>0.04968311541899719</v>
      </c>
      <c r="G26" s="22">
        <f>('1.9 Poikkeama_%-yks'!G26+'1.9 Poikkeama_%-yks'!Y26+'1.9 Poikkeama_%-yks'!AE26)/3</f>
        <v>-0.2847550605202705</v>
      </c>
      <c r="H26" s="21"/>
      <c r="I26" s="20">
        <f t="shared" si="0"/>
        <v>0.18823225359716764</v>
      </c>
      <c r="J26" s="21">
        <f t="shared" si="1"/>
        <v>-0.11753597255063665</v>
      </c>
      <c r="K26" s="85">
        <f t="shared" si="2"/>
        <v>0.06592496313804591</v>
      </c>
      <c r="L26" s="21"/>
      <c r="M26" s="20">
        <f>('1.9 Poikkeama_%-yks'!C26+'1.9 Poikkeama_%-yks'!D26+'1.9 Poikkeama_%-yks'!E26+'1.9 Poikkeama_%-yks'!F26+'1.9 Poikkeama_%-yks'!G26)/5</f>
        <v>1.4920538735737092</v>
      </c>
      <c r="N26" s="21">
        <f>('1.9 Poikkeama_%-yks'!U26+'1.9 Poikkeama_%-yks'!V26+'1.9 Poikkeama_%-yks'!W26+'1.9 Poikkeama_%-yks'!X26+'1.9 Poikkeama_%-yks'!Y26)/5</f>
        <v>-0.787071909321214</v>
      </c>
      <c r="O26" s="22">
        <f>('1.9 Poikkeama_%-yks'!AA26+'1.9 Poikkeama_%-yks'!AB26+'1.9 Poikkeama_%-yks'!AC26+'1.9 Poikkeama_%-yks'!AD26+'1.9 Poikkeama_%-yks'!AE26)/5</f>
        <v>-0.5072070748383574</v>
      </c>
      <c r="P26" s="85">
        <f t="shared" si="3"/>
        <v>0.06592496313804597</v>
      </c>
      <c r="R26" s="1" t="s">
        <v>20</v>
      </c>
    </row>
    <row r="27" spans="1:18" s="2" customFormat="1" ht="12.75">
      <c r="A27" s="3" t="s">
        <v>21</v>
      </c>
      <c r="B27" s="24"/>
      <c r="C27" s="25">
        <f>('1.9 Poikkeama_%-yks'!C27+'1.9 Poikkeama_%-yks'!U27+'1.9 Poikkeama_%-yks'!AA27)/3</f>
        <v>0.5742523566852024</v>
      </c>
      <c r="D27" s="25">
        <f>('1.9 Poikkeama_%-yks'!D27+'1.9 Poikkeama_%-yks'!V27+'1.9 Poikkeama_%-yks'!AB27)/3</f>
        <v>-1.2718410510595974</v>
      </c>
      <c r="E27" s="25">
        <f>('1.9 Poikkeama_%-yks'!E27+'1.9 Poikkeama_%-yks'!W27+'1.9 Poikkeama_%-yks'!AC27)/3</f>
        <v>1.6547287673978452</v>
      </c>
      <c r="F27" s="25">
        <f>('1.9 Poikkeama_%-yks'!F27+'1.9 Poikkeama_%-yks'!X27+'1.9 Poikkeama_%-yks'!AD27)/3</f>
        <v>-0.3202433321999724</v>
      </c>
      <c r="G27" s="26">
        <f>('1.9 Poikkeama_%-yks'!G27+'1.9 Poikkeama_%-yks'!Y27+'1.9 Poikkeama_%-yks'!AE27)/3</f>
        <v>-0.7270056200922917</v>
      </c>
      <c r="H27" s="25"/>
      <c r="I27" s="24">
        <f t="shared" si="0"/>
        <v>0.31904669100781674</v>
      </c>
      <c r="J27" s="25">
        <f t="shared" si="1"/>
        <v>-0.5236244761461321</v>
      </c>
      <c r="K27" s="84">
        <f t="shared" si="2"/>
        <v>-0.01802177585376279</v>
      </c>
      <c r="L27" s="25"/>
      <c r="M27" s="24">
        <f>('1.9 Poikkeama_%-yks'!C27+'1.9 Poikkeama_%-yks'!D27+'1.9 Poikkeama_%-yks'!E27+'1.9 Poikkeama_%-yks'!F27+'1.9 Poikkeama_%-yks'!G27)/5</f>
        <v>0.08661259069175453</v>
      </c>
      <c r="N27" s="25">
        <f>('1.9 Poikkeama_%-yks'!U27+'1.9 Poikkeama_%-yks'!V27+'1.9 Poikkeama_%-yks'!W27+'1.9 Poikkeama_%-yks'!X27+'1.9 Poikkeama_%-yks'!Y27)/5</f>
        <v>-0.02030077640580067</v>
      </c>
      <c r="O27" s="26">
        <f>('1.9 Poikkeama_%-yks'!AA27+'1.9 Poikkeama_%-yks'!AB27+'1.9 Poikkeama_%-yks'!AC27+'1.9 Poikkeama_%-yks'!AD27+'1.9 Poikkeama_%-yks'!AE27)/5</f>
        <v>-0.12037714184724231</v>
      </c>
      <c r="P27" s="84">
        <f t="shared" si="3"/>
        <v>-0.018021775853762814</v>
      </c>
      <c r="R27" s="3" t="s">
        <v>21</v>
      </c>
    </row>
    <row r="28" spans="1:18" ht="12.75">
      <c r="A28" s="1" t="s">
        <v>22</v>
      </c>
      <c r="B28" s="20"/>
      <c r="C28" s="21">
        <f>('1.9 Poikkeama_%-yks'!C28+'1.9 Poikkeama_%-yks'!U28+'1.9 Poikkeama_%-yks'!AA28)/3</f>
        <v>0.9415942802217393</v>
      </c>
      <c r="D28" s="21">
        <f>('1.9 Poikkeama_%-yks'!D28+'1.9 Poikkeama_%-yks'!V28+'1.9 Poikkeama_%-yks'!AB28)/3</f>
        <v>-0.6919951365871184</v>
      </c>
      <c r="E28" s="21">
        <f>('1.9 Poikkeama_%-yks'!E28+'1.9 Poikkeama_%-yks'!W28+'1.9 Poikkeama_%-yks'!AC28)/3</f>
        <v>2.0974561108795857</v>
      </c>
      <c r="F28" s="21">
        <f>('1.9 Poikkeama_%-yks'!F28+'1.9 Poikkeama_%-yks'!X28+'1.9 Poikkeama_%-yks'!AD28)/3</f>
        <v>-0.2753244154461693</v>
      </c>
      <c r="G28" s="22">
        <f>('1.9 Poikkeama_%-yks'!G28+'1.9 Poikkeama_%-yks'!Y28+'1.9 Poikkeama_%-yks'!AE28)/3</f>
        <v>-0.44535669863975685</v>
      </c>
      <c r="H28" s="21"/>
      <c r="I28" s="20">
        <f t="shared" si="0"/>
        <v>0.7823517515047356</v>
      </c>
      <c r="J28" s="21">
        <f t="shared" si="1"/>
        <v>-0.3603405570429631</v>
      </c>
      <c r="K28" s="85">
        <f t="shared" si="2"/>
        <v>0.3252748280856561</v>
      </c>
      <c r="L28" s="21"/>
      <c r="M28" s="20">
        <f>('1.9 Poikkeama_%-yks'!C28+'1.9 Poikkeama_%-yks'!D28+'1.9 Poikkeama_%-yks'!E28+'1.9 Poikkeama_%-yks'!F28+'1.9 Poikkeama_%-yks'!G28)/5</f>
        <v>0.6515916343528836</v>
      </c>
      <c r="N28" s="21">
        <f>('1.9 Poikkeama_%-yks'!U28+'1.9 Poikkeama_%-yks'!V28+'1.9 Poikkeama_%-yks'!W28+'1.9 Poikkeama_%-yks'!X28+'1.9 Poikkeama_%-yks'!Y28)/5</f>
        <v>0.30999175145230445</v>
      </c>
      <c r="O28" s="22">
        <f>('1.9 Poikkeama_%-yks'!AA28+'1.9 Poikkeama_%-yks'!AB28+'1.9 Poikkeama_%-yks'!AC28+'1.9 Poikkeama_%-yks'!AD28+'1.9 Poikkeama_%-yks'!AE28)/5</f>
        <v>0.014241098451780293</v>
      </c>
      <c r="P28" s="85">
        <f t="shared" si="3"/>
        <v>0.32527482808565616</v>
      </c>
      <c r="R28" s="1" t="s">
        <v>22</v>
      </c>
    </row>
    <row r="29" spans="1:18" ht="12.75">
      <c r="A29" s="1" t="s">
        <v>23</v>
      </c>
      <c r="B29" s="20"/>
      <c r="C29" s="21">
        <f>('1.9 Poikkeama_%-yks'!C29+'1.9 Poikkeama_%-yks'!U29+'1.9 Poikkeama_%-yks'!AA29)/3</f>
        <v>-1.5259452878401973</v>
      </c>
      <c r="D29" s="21">
        <f>('1.9 Poikkeama_%-yks'!D29+'1.9 Poikkeama_%-yks'!V29+'1.9 Poikkeama_%-yks'!AB29)/3</f>
        <v>-4.665056604599738</v>
      </c>
      <c r="E29" s="21">
        <f>('1.9 Poikkeama_%-yks'!E29+'1.9 Poikkeama_%-yks'!W29+'1.9 Poikkeama_%-yks'!AC29)/3</f>
        <v>-1.0696447208054127</v>
      </c>
      <c r="F29" s="21">
        <f>('1.9 Poikkeama_%-yks'!F29+'1.9 Poikkeama_%-yks'!X29+'1.9 Poikkeama_%-yks'!AD29)/3</f>
        <v>-0.5697760622321458</v>
      </c>
      <c r="G29" s="22">
        <f>('1.9 Poikkeama_%-yks'!G29+'1.9 Poikkeama_%-yks'!Y29+'1.9 Poikkeama_%-yks'!AE29)/3</f>
        <v>-2.5388537381140606</v>
      </c>
      <c r="H29" s="21"/>
      <c r="I29" s="20">
        <f t="shared" si="0"/>
        <v>-2.4202155377484496</v>
      </c>
      <c r="J29" s="21">
        <f t="shared" si="1"/>
        <v>-1.5543149001731031</v>
      </c>
      <c r="K29" s="85">
        <f t="shared" si="2"/>
        <v>-2.073855282718311</v>
      </c>
      <c r="L29" s="21"/>
      <c r="M29" s="20">
        <f>('1.9 Poikkeama_%-yks'!C29+'1.9 Poikkeama_%-yks'!D29+'1.9 Poikkeama_%-yks'!E29+'1.9 Poikkeama_%-yks'!F29+'1.9 Poikkeama_%-yks'!G29)/5</f>
        <v>-3.2889126725962483</v>
      </c>
      <c r="N29" s="21">
        <f>('1.9 Poikkeama_%-yks'!U29+'1.9 Poikkeama_%-yks'!V29+'1.9 Poikkeama_%-yks'!W29+'1.9 Poikkeama_%-yks'!X29+'1.9 Poikkeama_%-yks'!Y29)/5</f>
        <v>-2.0506516588358066</v>
      </c>
      <c r="O29" s="22">
        <f>('1.9 Poikkeama_%-yks'!AA29+'1.9 Poikkeama_%-yks'!AB29+'1.9 Poikkeama_%-yks'!AC29+'1.9 Poikkeama_%-yks'!AD29+'1.9 Poikkeama_%-yks'!AE29)/5</f>
        <v>-0.8820015167228774</v>
      </c>
      <c r="P29" s="85">
        <f t="shared" si="3"/>
        <v>-2.0738552827183105</v>
      </c>
      <c r="R29" s="1" t="s">
        <v>23</v>
      </c>
    </row>
    <row r="30" spans="1:18" s="2" customFormat="1" ht="12.75">
      <c r="A30" s="3" t="s">
        <v>24</v>
      </c>
      <c r="B30" s="24"/>
      <c r="C30" s="25">
        <f>('1.9 Poikkeama_%-yks'!C30+'1.9 Poikkeama_%-yks'!U30+'1.9 Poikkeama_%-yks'!AA30)/3</f>
        <v>-0.8074979870241331</v>
      </c>
      <c r="D30" s="25">
        <f>('1.9 Poikkeama_%-yks'!D30+'1.9 Poikkeama_%-yks'!V30+'1.9 Poikkeama_%-yks'!AB30)/3</f>
        <v>-1.1888171221806518</v>
      </c>
      <c r="E30" s="25">
        <f>('1.9 Poikkeama_%-yks'!E30+'1.9 Poikkeama_%-yks'!W30+'1.9 Poikkeama_%-yks'!AC30)/3</f>
        <v>-0.8572786142530305</v>
      </c>
      <c r="F30" s="25">
        <f>('1.9 Poikkeama_%-yks'!F30+'1.9 Poikkeama_%-yks'!X30+'1.9 Poikkeama_%-yks'!AD30)/3</f>
        <v>0.6423125401146895</v>
      </c>
      <c r="G30" s="26">
        <f>('1.9 Poikkeama_%-yks'!G30+'1.9 Poikkeama_%-yks'!Y30+'1.9 Poikkeama_%-yks'!AE30)/3</f>
        <v>-1.5788489623549171</v>
      </c>
      <c r="H30" s="25"/>
      <c r="I30" s="24">
        <f t="shared" si="0"/>
        <v>-0.9511979078192718</v>
      </c>
      <c r="J30" s="25">
        <f t="shared" si="1"/>
        <v>-0.4682682111201138</v>
      </c>
      <c r="K30" s="84">
        <f t="shared" si="2"/>
        <v>-0.7580260291396087</v>
      </c>
      <c r="L30" s="25"/>
      <c r="M30" s="24">
        <f>('1.9 Poikkeama_%-yks'!C30+'1.9 Poikkeama_%-yks'!D30+'1.9 Poikkeama_%-yks'!E30+'1.9 Poikkeama_%-yks'!F30+'1.9 Poikkeama_%-yks'!G30)/5</f>
        <v>-2.0821720235533507</v>
      </c>
      <c r="N30" s="25">
        <f>('1.9 Poikkeama_%-yks'!U30+'1.9 Poikkeama_%-yks'!V30+'1.9 Poikkeama_%-yks'!W30+'1.9 Poikkeama_%-yks'!X30+'1.9 Poikkeama_%-yks'!Y30)/5</f>
        <v>0.3637997778592883</v>
      </c>
      <c r="O30" s="26">
        <f>('1.9 Poikkeama_%-yks'!AA30+'1.9 Poikkeama_%-yks'!AB30+'1.9 Poikkeama_%-yks'!AC30+'1.9 Poikkeama_%-yks'!AD30+'1.9 Poikkeama_%-yks'!AE30)/5</f>
        <v>-0.5557058417247631</v>
      </c>
      <c r="P30" s="84">
        <f t="shared" si="3"/>
        <v>-0.7580260291396085</v>
      </c>
      <c r="R30" s="3" t="s">
        <v>24</v>
      </c>
    </row>
    <row r="31" spans="1:18" ht="12.75">
      <c r="A31" s="1" t="s">
        <v>25</v>
      </c>
      <c r="B31" s="20"/>
      <c r="C31" s="21">
        <f>('1.9 Poikkeama_%-yks'!C31+'1.9 Poikkeama_%-yks'!U31+'1.9 Poikkeama_%-yks'!AA31)/3</f>
        <v>-1.0174826626729394</v>
      </c>
      <c r="D31" s="21">
        <f>('1.9 Poikkeama_%-yks'!D31+'1.9 Poikkeama_%-yks'!V31+'1.9 Poikkeama_%-yks'!AB31)/3</f>
        <v>-1.5288141671976911</v>
      </c>
      <c r="E31" s="21">
        <f>('1.9 Poikkeama_%-yks'!E31+'1.9 Poikkeama_%-yks'!W31+'1.9 Poikkeama_%-yks'!AC31)/3</f>
        <v>-1.0567691600994027</v>
      </c>
      <c r="F31" s="21">
        <f>('1.9 Poikkeama_%-yks'!F31+'1.9 Poikkeama_%-yks'!X31+'1.9 Poikkeama_%-yks'!AD31)/3</f>
        <v>-0.25637044566624273</v>
      </c>
      <c r="G31" s="22">
        <f>('1.9 Poikkeama_%-yks'!G31+'1.9 Poikkeama_%-yks'!Y31+'1.9 Poikkeama_%-yks'!AE31)/3</f>
        <v>-1.8874453996689375</v>
      </c>
      <c r="H31" s="21"/>
      <c r="I31" s="20">
        <f t="shared" si="0"/>
        <v>-1.2010219966566777</v>
      </c>
      <c r="J31" s="21">
        <f t="shared" si="1"/>
        <v>-1.07190792266759</v>
      </c>
      <c r="K31" s="85">
        <f t="shared" si="2"/>
        <v>-1.1493763670610426</v>
      </c>
      <c r="L31" s="21"/>
      <c r="M31" s="20">
        <f>('1.9 Poikkeama_%-yks'!C31+'1.9 Poikkeama_%-yks'!D31+'1.9 Poikkeama_%-yks'!E31+'1.9 Poikkeama_%-yks'!F31+'1.9 Poikkeama_%-yks'!G31)/5</f>
        <v>-2.91657810645905</v>
      </c>
      <c r="N31" s="21">
        <f>('1.9 Poikkeama_%-yks'!U31+'1.9 Poikkeama_%-yks'!V31+'1.9 Poikkeama_%-yks'!W31+'1.9 Poikkeama_%-yks'!X31+'1.9 Poikkeama_%-yks'!Y31)/5</f>
        <v>0.14001891221707669</v>
      </c>
      <c r="O31" s="22">
        <f>('1.9 Poikkeama_%-yks'!AA31+'1.9 Poikkeama_%-yks'!AB31+'1.9 Poikkeama_%-yks'!AC31+'1.9 Poikkeama_%-yks'!AD31+'1.9 Poikkeama_%-yks'!AE31)/5</f>
        <v>-0.6715699069411551</v>
      </c>
      <c r="P31" s="85">
        <f t="shared" si="3"/>
        <v>-1.1493763670610428</v>
      </c>
      <c r="R31" s="1" t="s">
        <v>25</v>
      </c>
    </row>
    <row r="32" spans="1:18" ht="12.75">
      <c r="A32" s="1" t="s">
        <v>26</v>
      </c>
      <c r="B32" s="20"/>
      <c r="C32" s="21">
        <f>('1.9 Poikkeama_%-yks'!C32+'1.9 Poikkeama_%-yks'!U32+'1.9 Poikkeama_%-yks'!AA32)/3</f>
        <v>-0.5002355837624871</v>
      </c>
      <c r="D32" s="21">
        <f>('1.9 Poikkeama_%-yks'!D32+'1.9 Poikkeama_%-yks'!V32+'1.9 Poikkeama_%-yks'!AB32)/3</f>
        <v>-0.7251305599739801</v>
      </c>
      <c r="E32" s="21">
        <f>('1.9 Poikkeama_%-yks'!E32+'1.9 Poikkeama_%-yks'!W32+'1.9 Poikkeama_%-yks'!AC32)/3</f>
        <v>-0.5986529663812828</v>
      </c>
      <c r="F32" s="21">
        <f>('1.9 Poikkeama_%-yks'!F32+'1.9 Poikkeama_%-yks'!X32+'1.9 Poikkeama_%-yks'!AD32)/3</f>
        <v>1.9009421228449488</v>
      </c>
      <c r="G32" s="22">
        <f>('1.9 Poikkeama_%-yks'!G32+'1.9 Poikkeama_%-yks'!Y32+'1.9 Poikkeama_%-yks'!AE32)/3</f>
        <v>-1.2147071993382863</v>
      </c>
      <c r="H32" s="21"/>
      <c r="I32" s="20">
        <f t="shared" si="0"/>
        <v>-0.6080063700392501</v>
      </c>
      <c r="J32" s="21">
        <f t="shared" si="1"/>
        <v>0.34311746175333124</v>
      </c>
      <c r="K32" s="85">
        <f t="shared" si="2"/>
        <v>-0.22755683732221757</v>
      </c>
      <c r="L32" s="21"/>
      <c r="M32" s="20">
        <f>('1.9 Poikkeama_%-yks'!C32+'1.9 Poikkeama_%-yks'!D32+'1.9 Poikkeama_%-yks'!E32+'1.9 Poikkeama_%-yks'!F32+'1.9 Poikkeama_%-yks'!G32)/5</f>
        <v>-0.9004861436111575</v>
      </c>
      <c r="N32" s="21">
        <f>('1.9 Poikkeama_%-yks'!U32+'1.9 Poikkeama_%-yks'!V32+'1.9 Poikkeama_%-yks'!W32+'1.9 Poikkeama_%-yks'!X32+'1.9 Poikkeama_%-yks'!Y32)/5</f>
        <v>0.6442829081843027</v>
      </c>
      <c r="O32" s="22">
        <f>('1.9 Poikkeama_%-yks'!AA32+'1.9 Poikkeama_%-yks'!AB32+'1.9 Poikkeama_%-yks'!AC32+'1.9 Poikkeama_%-yks'!AD32+'1.9 Poikkeama_%-yks'!AE32)/5</f>
        <v>-0.42646727653979755</v>
      </c>
      <c r="P32" s="85">
        <f t="shared" si="3"/>
        <v>-0.22755683732221746</v>
      </c>
      <c r="R32" s="1" t="s">
        <v>26</v>
      </c>
    </row>
    <row r="33" spans="1:18" s="2" customFormat="1" ht="12.75">
      <c r="A33" s="3" t="s">
        <v>27</v>
      </c>
      <c r="B33" s="24"/>
      <c r="C33" s="25">
        <f>('1.9 Poikkeama_%-yks'!C33+'1.9 Poikkeama_%-yks'!U33+'1.9 Poikkeama_%-yks'!AA33)/3</f>
        <v>-1.6723804241808307</v>
      </c>
      <c r="D33" s="25">
        <f>('1.9 Poikkeama_%-yks'!D33+'1.9 Poikkeama_%-yks'!V33+'1.9 Poikkeama_%-yks'!AB33)/3</f>
        <v>-1.8315338524138494</v>
      </c>
      <c r="E33" s="25">
        <f>('1.9 Poikkeama_%-yks'!E33+'1.9 Poikkeama_%-yks'!W33+'1.9 Poikkeama_%-yks'!AC33)/3</f>
        <v>0.38919043439429996</v>
      </c>
      <c r="F33" s="25">
        <f>('1.9 Poikkeama_%-yks'!F33+'1.9 Poikkeama_%-yks'!X33+'1.9 Poikkeama_%-yks'!AD33)/3</f>
        <v>-0.7291687387492819</v>
      </c>
      <c r="G33" s="26">
        <f>('1.9 Poikkeama_%-yks'!G33+'1.9 Poikkeama_%-yks'!Y33+'1.9 Poikkeama_%-yks'!AE33)/3</f>
        <v>-1.4439372606891807</v>
      </c>
      <c r="H33" s="25"/>
      <c r="I33" s="24">
        <f t="shared" si="0"/>
        <v>-1.03824128073346</v>
      </c>
      <c r="J33" s="25">
        <f t="shared" si="1"/>
        <v>-1.0865529997192314</v>
      </c>
      <c r="K33" s="84">
        <f t="shared" si="2"/>
        <v>-1.0575659683277685</v>
      </c>
      <c r="L33" s="25"/>
      <c r="M33" s="24">
        <f>('1.9 Poikkeama_%-yks'!C33+'1.9 Poikkeama_%-yks'!D33+'1.9 Poikkeama_%-yks'!E33+'1.9 Poikkeama_%-yks'!F33+'1.9 Poikkeama_%-yks'!G33)/5</f>
        <v>-2.4630984002892227</v>
      </c>
      <c r="N33" s="25">
        <f>('1.9 Poikkeama_%-yks'!U33+'1.9 Poikkeama_%-yks'!V33+'1.9 Poikkeama_%-yks'!W33+'1.9 Poikkeama_%-yks'!X33+'1.9 Poikkeama_%-yks'!Y33)/5</f>
        <v>-0.21282494331596474</v>
      </c>
      <c r="O33" s="26">
        <f>('1.9 Poikkeama_%-yks'!AA33+'1.9 Poikkeama_%-yks'!AB33+'1.9 Poikkeama_%-yks'!AC33+'1.9 Poikkeama_%-yks'!AD33+'1.9 Poikkeama_%-yks'!AE33)/5</f>
        <v>-0.4967745613781183</v>
      </c>
      <c r="P33" s="84">
        <f t="shared" si="3"/>
        <v>-1.0575659683277687</v>
      </c>
      <c r="R33" s="3" t="s">
        <v>27</v>
      </c>
    </row>
    <row r="34" spans="1:18" ht="12.75">
      <c r="A34" s="1" t="s">
        <v>28</v>
      </c>
      <c r="B34" s="20"/>
      <c r="C34" s="21">
        <f>('1.9 Poikkeama_%-yks'!C34+'1.9 Poikkeama_%-yks'!U34+'1.9 Poikkeama_%-yks'!AA34)/3</f>
        <v>-1.087057171973762</v>
      </c>
      <c r="D34" s="21">
        <f>('1.9 Poikkeama_%-yks'!D34+'1.9 Poikkeama_%-yks'!V34+'1.9 Poikkeama_%-yks'!AB34)/3</f>
        <v>-1.69304007761173</v>
      </c>
      <c r="E34" s="21">
        <f>('1.9 Poikkeama_%-yks'!E34+'1.9 Poikkeama_%-yks'!W34+'1.9 Poikkeama_%-yks'!AC34)/3</f>
        <v>-1.44203788618513</v>
      </c>
      <c r="F34" s="21">
        <f>('1.9 Poikkeama_%-yks'!F34+'1.9 Poikkeama_%-yks'!X34+'1.9 Poikkeama_%-yks'!AD34)/3</f>
        <v>1.1655199306183757</v>
      </c>
      <c r="G34" s="22">
        <f>('1.9 Poikkeama_%-yks'!G34+'1.9 Poikkeama_%-yks'!Y34+'1.9 Poikkeama_%-yks'!AE34)/3</f>
        <v>-0.9698166431551157</v>
      </c>
      <c r="H34" s="21"/>
      <c r="I34" s="20">
        <f t="shared" si="0"/>
        <v>-1.4073783785902074</v>
      </c>
      <c r="J34" s="21">
        <f t="shared" si="1"/>
        <v>0.09785164373162997</v>
      </c>
      <c r="K34" s="85">
        <f t="shared" si="2"/>
        <v>-0.8052863696614724</v>
      </c>
      <c r="L34" s="21"/>
      <c r="M34" s="20">
        <f>('1.9 Poikkeama_%-yks'!C34+'1.9 Poikkeama_%-yks'!D34+'1.9 Poikkeama_%-yks'!E34+'1.9 Poikkeama_%-yks'!F34+'1.9 Poikkeama_%-yks'!G34)/5</f>
        <v>-2.9997243503865922</v>
      </c>
      <c r="N34" s="21">
        <f>('1.9 Poikkeama_%-yks'!U34+'1.9 Poikkeama_%-yks'!V34+'1.9 Poikkeama_%-yks'!W34+'1.9 Poikkeama_%-yks'!X34+'1.9 Poikkeama_%-yks'!Y34)/5</f>
        <v>0.5647628311904297</v>
      </c>
      <c r="O34" s="22">
        <f>('1.9 Poikkeama_%-yks'!AA34+'1.9 Poikkeama_%-yks'!AB34+'1.9 Poikkeama_%-yks'!AC34+'1.9 Poikkeama_%-yks'!AD34+'1.9 Poikkeama_%-yks'!AE34)/5</f>
        <v>0.01910241021174533</v>
      </c>
      <c r="P34" s="85">
        <f t="shared" si="3"/>
        <v>-0.8052863696614724</v>
      </c>
      <c r="R34" s="1" t="s">
        <v>28</v>
      </c>
    </row>
    <row r="35" spans="1:18" ht="12.75">
      <c r="A35" s="1" t="s">
        <v>29</v>
      </c>
      <c r="B35" s="20"/>
      <c r="C35" s="21">
        <f>('1.9 Poikkeama_%-yks'!C35+'1.9 Poikkeama_%-yks'!U35+'1.9 Poikkeama_%-yks'!AA35)/3</f>
        <v>-0.37069379756609094</v>
      </c>
      <c r="D35" s="21">
        <f>('1.9 Poikkeama_%-yks'!D35+'1.9 Poikkeama_%-yks'!V35+'1.9 Poikkeama_%-yks'!AB35)/3</f>
        <v>-0.47125701248691126</v>
      </c>
      <c r="E35" s="21">
        <f>('1.9 Poikkeama_%-yks'!E35+'1.9 Poikkeama_%-yks'!W35+'1.9 Poikkeama_%-yks'!AC35)/3</f>
        <v>-0.5568375766017263</v>
      </c>
      <c r="F35" s="21">
        <f>('1.9 Poikkeama_%-yks'!F35+'1.9 Poikkeama_%-yks'!X35+'1.9 Poikkeama_%-yks'!AD35)/3</f>
        <v>0.2637344607948051</v>
      </c>
      <c r="G35" s="22">
        <f>('1.9 Poikkeama_%-yks'!G35+'1.9 Poikkeama_%-yks'!Y35+'1.9 Poikkeama_%-yks'!AE35)/3</f>
        <v>0.11760215263063963</v>
      </c>
      <c r="H35" s="21"/>
      <c r="I35" s="20">
        <f t="shared" si="0"/>
        <v>-0.4662627955515761</v>
      </c>
      <c r="J35" s="21">
        <f t="shared" si="1"/>
        <v>0.19066830671272236</v>
      </c>
      <c r="K35" s="85">
        <f t="shared" si="2"/>
        <v>-0.2034903546458567</v>
      </c>
      <c r="L35" s="21"/>
      <c r="M35" s="20">
        <f>('1.9 Poikkeama_%-yks'!C35+'1.9 Poikkeama_%-yks'!D35+'1.9 Poikkeama_%-yks'!E35+'1.9 Poikkeama_%-yks'!F35+'1.9 Poikkeama_%-yks'!G35)/5</f>
        <v>-0.40865171597847</v>
      </c>
      <c r="N35" s="21">
        <f>('1.9 Poikkeama_%-yks'!U35+'1.9 Poikkeama_%-yks'!V35+'1.9 Poikkeama_%-yks'!W35+'1.9 Poikkeama_%-yks'!X35+'1.9 Poikkeama_%-yks'!Y35)/5</f>
        <v>0.31701755676918886</v>
      </c>
      <c r="O35" s="22">
        <f>('1.9 Poikkeama_%-yks'!AA35+'1.9 Poikkeama_%-yks'!AB35+'1.9 Poikkeama_%-yks'!AC35+'1.9 Poikkeama_%-yks'!AD35+'1.9 Poikkeama_%-yks'!AE35)/5</f>
        <v>-0.518836904728289</v>
      </c>
      <c r="P35" s="85">
        <f t="shared" si="3"/>
        <v>-0.2034903546458567</v>
      </c>
      <c r="R35" s="1" t="s">
        <v>29</v>
      </c>
    </row>
    <row r="36" spans="1:18" ht="12.75">
      <c r="A36" s="1" t="s">
        <v>30</v>
      </c>
      <c r="B36" s="20"/>
      <c r="C36" s="21">
        <f>('1.9 Poikkeama_%-yks'!C36+'1.9 Poikkeama_%-yks'!U36+'1.9 Poikkeama_%-yks'!AA36)/3</f>
        <v>-2.9932909829466983</v>
      </c>
      <c r="D36" s="21">
        <f>('1.9 Poikkeama_%-yks'!D36+'1.9 Poikkeama_%-yks'!V36+'1.9 Poikkeama_%-yks'!AB36)/3</f>
        <v>-2.1705063168018026</v>
      </c>
      <c r="E36" s="21">
        <f>('1.9 Poikkeama_%-yks'!E36+'1.9 Poikkeama_%-yks'!W36+'1.9 Poikkeama_%-yks'!AC36)/3</f>
        <v>3.975516907257679</v>
      </c>
      <c r="F36" s="21">
        <f>('1.9 Poikkeama_%-yks'!F36+'1.9 Poikkeama_%-yks'!X36+'1.9 Poikkeama_%-yks'!AD36)/3</f>
        <v>-3.8772915723947974</v>
      </c>
      <c r="G36" s="22">
        <f>('1.9 Poikkeama_%-yks'!G36+'1.9 Poikkeama_%-yks'!Y36+'1.9 Poikkeama_%-yks'!AE36)/3</f>
        <v>-2.650045429103901</v>
      </c>
      <c r="H36" s="21"/>
      <c r="I36" s="20">
        <f t="shared" si="0"/>
        <v>-0.39609346416360713</v>
      </c>
      <c r="J36" s="21">
        <f t="shared" si="1"/>
        <v>-3.263668500749349</v>
      </c>
      <c r="K36" s="85">
        <f t="shared" si="2"/>
        <v>-1.543123478797904</v>
      </c>
      <c r="L36" s="21"/>
      <c r="M36" s="20">
        <f>('1.9 Poikkeama_%-yks'!C36+'1.9 Poikkeama_%-yks'!D36+'1.9 Poikkeama_%-yks'!E36+'1.9 Poikkeama_%-yks'!F36+'1.9 Poikkeama_%-yks'!G36)/5</f>
        <v>-1.7181202671925058</v>
      </c>
      <c r="N36" s="21">
        <f>('1.9 Poikkeama_%-yks'!U36+'1.9 Poikkeama_%-yks'!V36+'1.9 Poikkeama_%-yks'!W36+'1.9 Poikkeama_%-yks'!X36+'1.9 Poikkeama_%-yks'!Y36)/5</f>
        <v>-1.6712094458128572</v>
      </c>
      <c r="O36" s="22">
        <f>('1.9 Poikkeama_%-yks'!AA36+'1.9 Poikkeama_%-yks'!AB36+'1.9 Poikkeama_%-yks'!AC36+'1.9 Poikkeama_%-yks'!AD36+'1.9 Poikkeama_%-yks'!AE36)/5</f>
        <v>-1.2400407233883493</v>
      </c>
      <c r="P36" s="85">
        <f t="shared" si="3"/>
        <v>-1.543123478797904</v>
      </c>
      <c r="R36" s="1" t="s">
        <v>30</v>
      </c>
    </row>
    <row r="37" spans="1:18" s="2" customFormat="1" ht="12.75">
      <c r="A37" s="3" t="s">
        <v>31</v>
      </c>
      <c r="B37" s="24"/>
      <c r="C37" s="25">
        <f>('1.9 Poikkeama_%-yks'!C37+'1.9 Poikkeama_%-yks'!U37+'1.9 Poikkeama_%-yks'!AA37)/3</f>
        <v>1.8699774345995872</v>
      </c>
      <c r="D37" s="25">
        <f>('1.9 Poikkeama_%-yks'!D37+'1.9 Poikkeama_%-yks'!V37+'1.9 Poikkeama_%-yks'!AB37)/3</f>
        <v>2.1084801241959776</v>
      </c>
      <c r="E37" s="25">
        <f>('1.9 Poikkeama_%-yks'!E37+'1.9 Poikkeama_%-yks'!W37+'1.9 Poikkeama_%-yks'!AC37)/3</f>
        <v>1.610763597100892</v>
      </c>
      <c r="F37" s="25">
        <f>('1.9 Poikkeama_%-yks'!F37+'1.9 Poikkeama_%-yks'!X37+'1.9 Poikkeama_%-yks'!AD37)/3</f>
        <v>0.30375006290654927</v>
      </c>
      <c r="G37" s="26">
        <f>('1.9 Poikkeama_%-yks'!G37+'1.9 Poikkeama_%-yks'!Y37+'1.9 Poikkeama_%-yks'!AE37)/3</f>
        <v>0.3268642248658329</v>
      </c>
      <c r="H37" s="25"/>
      <c r="I37" s="24">
        <f t="shared" si="0"/>
        <v>1.8630737186321522</v>
      </c>
      <c r="J37" s="25">
        <f t="shared" si="1"/>
        <v>0.3153071438861911</v>
      </c>
      <c r="K37" s="84">
        <f t="shared" si="2"/>
        <v>1.243967088733768</v>
      </c>
      <c r="L37" s="25"/>
      <c r="M37" s="24">
        <f>('1.9 Poikkeama_%-yks'!C37+'1.9 Poikkeama_%-yks'!D37+'1.9 Poikkeama_%-yks'!E37+'1.9 Poikkeama_%-yks'!F37+'1.9 Poikkeama_%-yks'!G37)/5</f>
        <v>3.7695335147002185</v>
      </c>
      <c r="N37" s="25">
        <f>('1.9 Poikkeama_%-yks'!U37+'1.9 Poikkeama_%-yks'!V37+'1.9 Poikkeama_%-yks'!W37+'1.9 Poikkeama_%-yks'!X37+'1.9 Poikkeama_%-yks'!Y37)/5</f>
        <v>-0.5054283864421848</v>
      </c>
      <c r="O37" s="26">
        <f>('1.9 Poikkeama_%-yks'!AA37+'1.9 Poikkeama_%-yks'!AB37+'1.9 Poikkeama_%-yks'!AC37+'1.9 Poikkeama_%-yks'!AD37+'1.9 Poikkeama_%-yks'!AE37)/5</f>
        <v>0.4677961379432696</v>
      </c>
      <c r="P37" s="84">
        <f t="shared" si="3"/>
        <v>1.2439670887337677</v>
      </c>
      <c r="R37" s="3" t="s">
        <v>31</v>
      </c>
    </row>
    <row r="38" spans="1:18" ht="12.75">
      <c r="A38" s="1" t="s">
        <v>32</v>
      </c>
      <c r="B38" s="20"/>
      <c r="C38" s="21">
        <f>('1.9 Poikkeama_%-yks'!C38+'1.9 Poikkeama_%-yks'!U38+'1.9 Poikkeama_%-yks'!AA38)/3</f>
        <v>2.0427891819185016</v>
      </c>
      <c r="D38" s="21">
        <f>('1.9 Poikkeama_%-yks'!D38+'1.9 Poikkeama_%-yks'!V38+'1.9 Poikkeama_%-yks'!AB38)/3</f>
        <v>2.842747559572637</v>
      </c>
      <c r="E38" s="21">
        <f>('1.9 Poikkeama_%-yks'!E38+'1.9 Poikkeama_%-yks'!W38+'1.9 Poikkeama_%-yks'!AC38)/3</f>
        <v>0.7268943100214978</v>
      </c>
      <c r="F38" s="21">
        <f>('1.9 Poikkeama_%-yks'!F38+'1.9 Poikkeama_%-yks'!X38+'1.9 Poikkeama_%-yks'!AD38)/3</f>
        <v>1.9103711265795198</v>
      </c>
      <c r="G38" s="22">
        <f>('1.9 Poikkeama_%-yks'!G38+'1.9 Poikkeama_%-yks'!Y38+'1.9 Poikkeama_%-yks'!AE38)/3</f>
        <v>-0.014217996831586662</v>
      </c>
      <c r="H38" s="21"/>
      <c r="I38" s="20">
        <f t="shared" si="0"/>
        <v>1.8708103505042122</v>
      </c>
      <c r="J38" s="21">
        <f t="shared" si="1"/>
        <v>0.9480765648739665</v>
      </c>
      <c r="K38" s="85">
        <f t="shared" si="2"/>
        <v>1.501716836252114</v>
      </c>
      <c r="L38" s="21"/>
      <c r="M38" s="20">
        <f>('1.9 Poikkeama_%-yks'!C38+'1.9 Poikkeama_%-yks'!D38+'1.9 Poikkeama_%-yks'!E38+'1.9 Poikkeama_%-yks'!F38+'1.9 Poikkeama_%-yks'!G38)/5</f>
        <v>4.160104497687671</v>
      </c>
      <c r="N38" s="21">
        <f>('1.9 Poikkeama_%-yks'!U38+'1.9 Poikkeama_%-yks'!V38+'1.9 Poikkeama_%-yks'!W38+'1.9 Poikkeama_%-yks'!X38+'1.9 Poikkeama_%-yks'!Y38)/5</f>
        <v>-0.3926539119366147</v>
      </c>
      <c r="O38" s="22">
        <f>('1.9 Poikkeama_%-yks'!AA38+'1.9 Poikkeama_%-yks'!AB38+'1.9 Poikkeama_%-yks'!AC38+'1.9 Poikkeama_%-yks'!AD38+'1.9 Poikkeama_%-yks'!AE38)/5</f>
        <v>0.7376999230052854</v>
      </c>
      <c r="P38" s="85">
        <f t="shared" si="3"/>
        <v>1.5017168362521138</v>
      </c>
      <c r="R38" s="1" t="s">
        <v>32</v>
      </c>
    </row>
    <row r="39" spans="1:18" ht="12.75">
      <c r="A39" s="1" t="s">
        <v>33</v>
      </c>
      <c r="B39" s="20"/>
      <c r="C39" s="21">
        <f>('1.9 Poikkeama_%-yks'!C39+'1.9 Poikkeama_%-yks'!U39+'1.9 Poikkeama_%-yks'!AA39)/3</f>
        <v>1.2766102875084848</v>
      </c>
      <c r="D39" s="21">
        <f>('1.9 Poikkeama_%-yks'!D39+'1.9 Poikkeama_%-yks'!V39+'1.9 Poikkeama_%-yks'!AB39)/3</f>
        <v>-0.5446407041989855</v>
      </c>
      <c r="E39" s="21">
        <f>('1.9 Poikkeama_%-yks'!E39+'1.9 Poikkeama_%-yks'!W39+'1.9 Poikkeama_%-yks'!AC39)/3</f>
        <v>4.901935944521434</v>
      </c>
      <c r="F39" s="21">
        <f>('1.9 Poikkeama_%-yks'!F39+'1.9 Poikkeama_%-yks'!X39+'1.9 Poikkeama_%-yks'!AD39)/3</f>
        <v>-4.761928753075007</v>
      </c>
      <c r="G39" s="22">
        <f>('1.9 Poikkeama_%-yks'!G39+'1.9 Poikkeama_%-yks'!Y39+'1.9 Poikkeama_%-yks'!AE39)/3</f>
        <v>1.734962081151802</v>
      </c>
      <c r="H39" s="21"/>
      <c r="I39" s="20">
        <f t="shared" si="0"/>
        <v>1.877968509276978</v>
      </c>
      <c r="J39" s="21">
        <f t="shared" si="1"/>
        <v>-1.5134833359616024</v>
      </c>
      <c r="K39" s="85">
        <f t="shared" si="2"/>
        <v>0.5213877711815458</v>
      </c>
      <c r="L39" s="21"/>
      <c r="M39" s="20">
        <f>('1.9 Poikkeama_%-yks'!C39+'1.9 Poikkeama_%-yks'!D39+'1.9 Poikkeama_%-yks'!E39+'1.9 Poikkeama_%-yks'!F39+'1.9 Poikkeama_%-yks'!G39)/5</f>
        <v>2.9920855775445854</v>
      </c>
      <c r="N39" s="21">
        <f>('1.9 Poikkeama_%-yks'!U39+'1.9 Poikkeama_%-yks'!V39+'1.9 Poikkeama_%-yks'!W39+'1.9 Poikkeama_%-yks'!X39+'1.9 Poikkeama_%-yks'!Y39)/5</f>
        <v>-0.8645428346879023</v>
      </c>
      <c r="O39" s="22">
        <f>('1.9 Poikkeama_%-yks'!AA39+'1.9 Poikkeama_%-yks'!AB39+'1.9 Poikkeama_%-yks'!AC39+'1.9 Poikkeama_%-yks'!AD39+'1.9 Poikkeama_%-yks'!AE39)/5</f>
        <v>-0.5633794293120458</v>
      </c>
      <c r="P39" s="85">
        <f t="shared" si="3"/>
        <v>0.5213877711815457</v>
      </c>
      <c r="R39" s="1" t="s">
        <v>33</v>
      </c>
    </row>
    <row r="40" spans="1:18" s="2" customFormat="1" ht="12.75">
      <c r="A40" s="37" t="s">
        <v>108</v>
      </c>
      <c r="B40" s="38"/>
      <c r="C40" s="39">
        <f>('1.9 Poikkeama_%-yks'!C40+'1.9 Poikkeama_%-yks'!U40+'1.9 Poikkeama_%-yks'!AA40)/3</f>
        <v>0.5194263933356632</v>
      </c>
      <c r="D40" s="39">
        <f>('1.9 Poikkeama_%-yks'!D40+'1.9 Poikkeama_%-yks'!V40+'1.9 Poikkeama_%-yks'!AB40)/3</f>
        <v>-0.7236641662892103</v>
      </c>
      <c r="E40" s="39">
        <f>('1.9 Poikkeama_%-yks'!E40+'1.9 Poikkeama_%-yks'!W40+'1.9 Poikkeama_%-yks'!AC40)/3</f>
        <v>0.7291374980039053</v>
      </c>
      <c r="F40" s="39">
        <f>('1.9 Poikkeama_%-yks'!F40+'1.9 Poikkeama_%-yks'!X40+'1.9 Poikkeama_%-yks'!AD40)/3</f>
        <v>-0.24678445407347457</v>
      </c>
      <c r="G40" s="40">
        <f>('1.9 Poikkeama_%-yks'!G40+'1.9 Poikkeama_%-yks'!Y40+'1.9 Poikkeama_%-yks'!AE40)/3</f>
        <v>0.3130582378791742</v>
      </c>
      <c r="H40" s="25"/>
      <c r="I40" s="38">
        <f t="shared" si="0"/>
        <v>0.17496657501678606</v>
      </c>
      <c r="J40" s="39">
        <f t="shared" si="1"/>
        <v>0.03313689190284981</v>
      </c>
      <c r="K40" s="86">
        <f t="shared" si="2"/>
        <v>0.11823470177121156</v>
      </c>
      <c r="L40" s="25"/>
      <c r="M40" s="38">
        <f>('1.9 Poikkeama_%-yks'!C40+'1.9 Poikkeama_%-yks'!D40+'1.9 Poikkeama_%-yks'!E40+'1.9 Poikkeama_%-yks'!F40+'1.9 Poikkeama_%-yks'!G40)/5</f>
        <v>0.2675066455047073</v>
      </c>
      <c r="N40" s="39">
        <f>('1.9 Poikkeama_%-yks'!U40+'1.9 Poikkeama_%-yks'!V40+'1.9 Poikkeama_%-yks'!W40+'1.9 Poikkeama_%-yks'!X40+'1.9 Poikkeama_%-yks'!Y40)/5</f>
        <v>0.12905069688457027</v>
      </c>
      <c r="O40" s="40">
        <f>('1.9 Poikkeama_%-yks'!AA40+'1.9 Poikkeama_%-yks'!AB40+'1.9 Poikkeama_%-yks'!AC40+'1.9 Poikkeama_%-yks'!AD40+'1.9 Poikkeama_%-yks'!AE40)/5</f>
        <v>-0.04185323707564304</v>
      </c>
      <c r="P40" s="86">
        <f t="shared" si="3"/>
        <v>0.11823470177121152</v>
      </c>
      <c r="R40" s="37" t="s">
        <v>108</v>
      </c>
    </row>
    <row r="41" spans="1:18" s="2" customFormat="1" ht="12.75">
      <c r="A41" s="3" t="s">
        <v>34</v>
      </c>
      <c r="B41" s="24"/>
      <c r="C41" s="25">
        <f>('1.9 Poikkeama_%-yks'!C41+'1.9 Poikkeama_%-yks'!U41+'1.9 Poikkeama_%-yks'!AA41)/3</f>
        <v>1.065823326429185</v>
      </c>
      <c r="D41" s="25">
        <f>('1.9 Poikkeama_%-yks'!D41+'1.9 Poikkeama_%-yks'!V41+'1.9 Poikkeama_%-yks'!AB41)/3</f>
        <v>-1.0584050309912476</v>
      </c>
      <c r="E41" s="25">
        <f>('1.9 Poikkeama_%-yks'!E41+'1.9 Poikkeama_%-yks'!W41+'1.9 Poikkeama_%-yks'!AC41)/3</f>
        <v>-0.91128942616547</v>
      </c>
      <c r="F41" s="25">
        <f>('1.9 Poikkeama_%-yks'!F41+'1.9 Poikkeama_%-yks'!X41+'1.9 Poikkeama_%-yks'!AD41)/3</f>
        <v>-2.4575650612341025</v>
      </c>
      <c r="G41" s="26">
        <f>('1.9 Poikkeama_%-yks'!G41+'1.9 Poikkeama_%-yks'!Y41+'1.9 Poikkeama_%-yks'!AE41)/3</f>
        <v>-0.0688262435330698</v>
      </c>
      <c r="H41" s="25"/>
      <c r="I41" s="24">
        <f t="shared" si="0"/>
        <v>-0.30129037690917754</v>
      </c>
      <c r="J41" s="25">
        <f t="shared" si="1"/>
        <v>-1.263195652383586</v>
      </c>
      <c r="K41" s="84">
        <f t="shared" si="2"/>
        <v>-0.6860524870989411</v>
      </c>
      <c r="L41" s="25"/>
      <c r="M41" s="24">
        <f>('1.9 Poikkeama_%-yks'!C41+'1.9 Poikkeama_%-yks'!D41+'1.9 Poikkeama_%-yks'!E41+'1.9 Poikkeama_%-yks'!F41+'1.9 Poikkeama_%-yks'!G41)/5</f>
        <v>-0.715137770288861</v>
      </c>
      <c r="N41" s="25">
        <f>('1.9 Poikkeama_%-yks'!U41+'1.9 Poikkeama_%-yks'!V41+'1.9 Poikkeama_%-yks'!W41+'1.9 Poikkeama_%-yks'!X41+'1.9 Poikkeama_%-yks'!Y41)/5</f>
        <v>-0.695507825305809</v>
      </c>
      <c r="O41" s="26">
        <f>('1.9 Poikkeama_%-yks'!AA41+'1.9 Poikkeama_%-yks'!AB41+'1.9 Poikkeama_%-yks'!AC41+'1.9 Poikkeama_%-yks'!AD41+'1.9 Poikkeama_%-yks'!AE41)/5</f>
        <v>-0.6475118657021527</v>
      </c>
      <c r="P41" s="84">
        <f t="shared" si="3"/>
        <v>-0.686052487098941</v>
      </c>
      <c r="R41" s="3" t="s">
        <v>34</v>
      </c>
    </row>
    <row r="42" spans="1:18" ht="12.75">
      <c r="A42" s="1" t="s">
        <v>35</v>
      </c>
      <c r="B42" s="20"/>
      <c r="C42" s="21">
        <f>('1.9 Poikkeama_%-yks'!C42+'1.9 Poikkeama_%-yks'!U42+'1.9 Poikkeama_%-yks'!AA42)/3</f>
        <v>1.2704933483630694</v>
      </c>
      <c r="D42" s="21">
        <f>('1.9 Poikkeama_%-yks'!D42+'1.9 Poikkeama_%-yks'!V42+'1.9 Poikkeama_%-yks'!AB42)/3</f>
        <v>1.0227978782844358</v>
      </c>
      <c r="E42" s="21">
        <f>('1.9 Poikkeama_%-yks'!E42+'1.9 Poikkeama_%-yks'!W42+'1.9 Poikkeama_%-yks'!AC42)/3</f>
        <v>-1.7138389792008866</v>
      </c>
      <c r="F42" s="21">
        <f>('1.9 Poikkeama_%-yks'!F42+'1.9 Poikkeama_%-yks'!X42+'1.9 Poikkeama_%-yks'!AD42)/3</f>
        <v>-2.8177846251633762</v>
      </c>
      <c r="G42" s="22">
        <f>('1.9 Poikkeama_%-yks'!G42+'1.9 Poikkeama_%-yks'!Y42+'1.9 Poikkeama_%-yks'!AE42)/3</f>
        <v>0.28313875437513225</v>
      </c>
      <c r="H42" s="21"/>
      <c r="I42" s="20">
        <f t="shared" si="0"/>
        <v>0.19315074914887287</v>
      </c>
      <c r="J42" s="21">
        <f t="shared" si="1"/>
        <v>-1.267322935394122</v>
      </c>
      <c r="K42" s="85">
        <f t="shared" si="2"/>
        <v>-0.39103872466832507</v>
      </c>
      <c r="L42" s="21"/>
      <c r="M42" s="20">
        <f>('1.9 Poikkeama_%-yks'!C42+'1.9 Poikkeama_%-yks'!D42+'1.9 Poikkeama_%-yks'!E42+'1.9 Poikkeama_%-yks'!F42+'1.9 Poikkeama_%-yks'!G42)/5</f>
        <v>-0.5787259948209512</v>
      </c>
      <c r="N42" s="21">
        <f>('1.9 Poikkeama_%-yks'!U42+'1.9 Poikkeama_%-yks'!V42+'1.9 Poikkeama_%-yks'!W42+'1.9 Poikkeama_%-yks'!X42+'1.9 Poikkeama_%-yks'!Y42)/5</f>
        <v>0.08485853022997632</v>
      </c>
      <c r="O42" s="22">
        <f>('1.9 Poikkeama_%-yks'!AA42+'1.9 Poikkeama_%-yks'!AB42+'1.9 Poikkeama_%-yks'!AC42+'1.9 Poikkeama_%-yks'!AD42+'1.9 Poikkeama_%-yks'!AE42)/5</f>
        <v>-0.6792487094140007</v>
      </c>
      <c r="P42" s="85">
        <f t="shared" si="3"/>
        <v>-0.3910387246683252</v>
      </c>
      <c r="R42" s="1" t="s">
        <v>35</v>
      </c>
    </row>
    <row r="43" spans="1:18" ht="12.75">
      <c r="A43" s="1" t="s">
        <v>36</v>
      </c>
      <c r="B43" s="20"/>
      <c r="C43" s="21">
        <f>('1.9 Poikkeama_%-yks'!C43+'1.9 Poikkeama_%-yks'!U43+'1.9 Poikkeama_%-yks'!AA43)/3</f>
        <v>1.0792282705638472</v>
      </c>
      <c r="D43" s="21">
        <f>('1.9 Poikkeama_%-yks'!D43+'1.9 Poikkeama_%-yks'!V43+'1.9 Poikkeama_%-yks'!AB43)/3</f>
        <v>-1.863810676932956</v>
      </c>
      <c r="E43" s="21">
        <f>('1.9 Poikkeama_%-yks'!E43+'1.9 Poikkeama_%-yks'!W43+'1.9 Poikkeama_%-yks'!AC43)/3</f>
        <v>-0.4782109895867346</v>
      </c>
      <c r="F43" s="21">
        <f>('1.9 Poikkeama_%-yks'!F43+'1.9 Poikkeama_%-yks'!X43+'1.9 Poikkeama_%-yks'!AD43)/3</f>
        <v>-2.6907483383183526</v>
      </c>
      <c r="G43" s="22">
        <f>('1.9 Poikkeama_%-yks'!G43+'1.9 Poikkeama_%-yks'!Y43+'1.9 Poikkeama_%-yks'!AE43)/3</f>
        <v>0.06950167165009469</v>
      </c>
      <c r="H43" s="21"/>
      <c r="I43" s="20">
        <f t="shared" si="0"/>
        <v>-0.42093113198528115</v>
      </c>
      <c r="J43" s="21">
        <f t="shared" si="1"/>
        <v>-1.3106233333341288</v>
      </c>
      <c r="K43" s="85">
        <f t="shared" si="2"/>
        <v>-0.7768080125248202</v>
      </c>
      <c r="L43" s="21"/>
      <c r="M43" s="20">
        <f>('1.9 Poikkeama_%-yks'!C43+'1.9 Poikkeama_%-yks'!D43+'1.9 Poikkeama_%-yks'!E43+'1.9 Poikkeama_%-yks'!F43+'1.9 Poikkeama_%-yks'!G43)/5</f>
        <v>-0.8629044081962585</v>
      </c>
      <c r="N43" s="21">
        <f>('1.9 Poikkeama_%-yks'!U43+'1.9 Poikkeama_%-yks'!V43+'1.9 Poikkeama_%-yks'!W43+'1.9 Poikkeama_%-yks'!X43+'1.9 Poikkeama_%-yks'!Y43)/5</f>
        <v>-0.9533821412470316</v>
      </c>
      <c r="O43" s="22">
        <f>('1.9 Poikkeama_%-yks'!AA43+'1.9 Poikkeama_%-yks'!AB43+'1.9 Poikkeama_%-yks'!AC43+'1.9 Poikkeama_%-yks'!AD43+'1.9 Poikkeama_%-yks'!AE43)/5</f>
        <v>-0.5141374881311712</v>
      </c>
      <c r="P43" s="85">
        <f t="shared" si="3"/>
        <v>-0.7768080125248203</v>
      </c>
      <c r="R43" s="1" t="s">
        <v>36</v>
      </c>
    </row>
    <row r="44" spans="1:18" ht="12.75">
      <c r="A44" s="1" t="s">
        <v>37</v>
      </c>
      <c r="B44" s="20"/>
      <c r="C44" s="21">
        <f>('1.9 Poikkeama_%-yks'!C44+'1.9 Poikkeama_%-yks'!U44+'1.9 Poikkeama_%-yks'!AA44)/3</f>
        <v>0.23398511078433057</v>
      </c>
      <c r="D44" s="21">
        <f>('1.9 Poikkeama_%-yks'!D44+'1.9 Poikkeama_%-yks'!V44+'1.9 Poikkeama_%-yks'!AB44)/3</f>
        <v>-3.235457338345116</v>
      </c>
      <c r="E44" s="21">
        <f>('1.9 Poikkeama_%-yks'!E44+'1.9 Poikkeama_%-yks'!W44+'1.9 Poikkeama_%-yks'!AC44)/3</f>
        <v>-0.11273304863852603</v>
      </c>
      <c r="F44" s="21">
        <f>('1.9 Poikkeama_%-yks'!F44+'1.9 Poikkeama_%-yks'!X44+'1.9 Poikkeama_%-yks'!AD44)/3</f>
        <v>0.5786535695791989</v>
      </c>
      <c r="G44" s="22">
        <f>('1.9 Poikkeama_%-yks'!G44+'1.9 Poikkeama_%-yks'!Y44+'1.9 Poikkeama_%-yks'!AE44)/3</f>
        <v>-1.9985742266267428</v>
      </c>
      <c r="H44" s="21"/>
      <c r="I44" s="20">
        <f t="shared" si="0"/>
        <v>-1.0380684253997705</v>
      </c>
      <c r="J44" s="21">
        <f t="shared" si="1"/>
        <v>-0.7099603285237719</v>
      </c>
      <c r="K44" s="85">
        <f t="shared" si="2"/>
        <v>-0.9068251866493711</v>
      </c>
      <c r="L44" s="21"/>
      <c r="M44" s="20">
        <f>('1.9 Poikkeama_%-yks'!C44+'1.9 Poikkeama_%-yks'!D44+'1.9 Poikkeama_%-yks'!E44+'1.9 Poikkeama_%-yks'!F44+'1.9 Poikkeama_%-yks'!G44)/5</f>
        <v>0.027363562347388994</v>
      </c>
      <c r="N44" s="21">
        <f>('1.9 Poikkeama_%-yks'!U44+'1.9 Poikkeama_%-yks'!V44+'1.9 Poikkeama_%-yks'!W44+'1.9 Poikkeama_%-yks'!X44+'1.9 Poikkeama_%-yks'!Y44)/5</f>
        <v>-1.4639183474416877</v>
      </c>
      <c r="O44" s="22">
        <f>('1.9 Poikkeama_%-yks'!AA44+'1.9 Poikkeama_%-yks'!AB44+'1.9 Poikkeama_%-yks'!AC44+'1.9 Poikkeama_%-yks'!AD44+'1.9 Poikkeama_%-yks'!AE44)/5</f>
        <v>-1.2839207748538148</v>
      </c>
      <c r="P44" s="85">
        <f t="shared" si="3"/>
        <v>-0.9068251866493712</v>
      </c>
      <c r="R44" s="1" t="s">
        <v>37</v>
      </c>
    </row>
    <row r="45" spans="1:18" s="2" customFormat="1" ht="12.75">
      <c r="A45" s="3" t="s">
        <v>38</v>
      </c>
      <c r="B45" s="24"/>
      <c r="C45" s="25">
        <f>('1.9 Poikkeama_%-yks'!C45+'1.9 Poikkeama_%-yks'!U45+'1.9 Poikkeama_%-yks'!AA45)/3</f>
        <v>1.8738156472005194</v>
      </c>
      <c r="D45" s="25">
        <f>('1.9 Poikkeama_%-yks'!D45+'1.9 Poikkeama_%-yks'!V45+'1.9 Poikkeama_%-yks'!AB45)/3</f>
        <v>0.05248171555894854</v>
      </c>
      <c r="E45" s="25">
        <f>('1.9 Poikkeama_%-yks'!E45+'1.9 Poikkeama_%-yks'!W45+'1.9 Poikkeama_%-yks'!AC45)/3</f>
        <v>1.4911466144268994</v>
      </c>
      <c r="F45" s="25">
        <f>('1.9 Poikkeama_%-yks'!F45+'1.9 Poikkeama_%-yks'!X45+'1.9 Poikkeama_%-yks'!AD45)/3</f>
        <v>1.1163130261812464</v>
      </c>
      <c r="G45" s="26">
        <f>('1.9 Poikkeama_%-yks'!G45+'1.9 Poikkeama_%-yks'!Y45+'1.9 Poikkeama_%-yks'!AE45)/3</f>
        <v>0.7882249792617899</v>
      </c>
      <c r="H45" s="25"/>
      <c r="I45" s="24">
        <f t="shared" si="0"/>
        <v>1.1391479923954557</v>
      </c>
      <c r="J45" s="25">
        <f t="shared" si="1"/>
        <v>0.9522690027215182</v>
      </c>
      <c r="K45" s="84">
        <f t="shared" si="2"/>
        <v>1.0643963965258805</v>
      </c>
      <c r="L45" s="25"/>
      <c r="M45" s="24">
        <f>('1.9 Poikkeama_%-yks'!C45+'1.9 Poikkeama_%-yks'!D45+'1.9 Poikkeama_%-yks'!E45+'1.9 Poikkeama_%-yks'!F45+'1.9 Poikkeama_%-yks'!G45)/5</f>
        <v>1.6404877989213897</v>
      </c>
      <c r="N45" s="25">
        <f>('1.9 Poikkeama_%-yks'!U45+'1.9 Poikkeama_%-yks'!V45+'1.9 Poikkeama_%-yks'!W45+'1.9 Poikkeama_%-yks'!X45+'1.9 Poikkeama_%-yks'!Y45)/5</f>
        <v>1.0501577163639744</v>
      </c>
      <c r="O45" s="26">
        <f>('1.9 Poikkeama_%-yks'!AA45+'1.9 Poikkeama_%-yks'!AB45+'1.9 Poikkeama_%-yks'!AC45+'1.9 Poikkeama_%-yks'!AD45+'1.9 Poikkeama_%-yks'!AE45)/5</f>
        <v>0.502543674292278</v>
      </c>
      <c r="P45" s="84">
        <f t="shared" si="3"/>
        <v>1.0643963965258807</v>
      </c>
      <c r="R45" s="3" t="s">
        <v>38</v>
      </c>
    </row>
    <row r="46" spans="1:18" ht="12.75">
      <c r="A46" s="1" t="s">
        <v>39</v>
      </c>
      <c r="B46" s="20"/>
      <c r="C46" s="21">
        <f>('1.9 Poikkeama_%-yks'!C46+'1.9 Poikkeama_%-yks'!U46+'1.9 Poikkeama_%-yks'!AA46)/3</f>
        <v>-3.84380476347391</v>
      </c>
      <c r="D46" s="21">
        <f>('1.9 Poikkeama_%-yks'!D46+'1.9 Poikkeama_%-yks'!V46+'1.9 Poikkeama_%-yks'!AB46)/3</f>
        <v>2.3838401863188317</v>
      </c>
      <c r="E46" s="21">
        <f>('1.9 Poikkeama_%-yks'!E46+'1.9 Poikkeama_%-yks'!W46+'1.9 Poikkeama_%-yks'!AC46)/3</f>
        <v>-1.546851836603827</v>
      </c>
      <c r="F46" s="21">
        <f>('1.9 Poikkeama_%-yks'!F46+'1.9 Poikkeama_%-yks'!X46+'1.9 Poikkeama_%-yks'!AD46)/3</f>
        <v>-2.629812036620992</v>
      </c>
      <c r="G46" s="22">
        <f>('1.9 Poikkeama_%-yks'!G46+'1.9 Poikkeama_%-yks'!Y46+'1.9 Poikkeama_%-yks'!AE46)/3</f>
        <v>-2.953849700256006</v>
      </c>
      <c r="H46" s="21"/>
      <c r="I46" s="20">
        <f t="shared" si="0"/>
        <v>-1.002272137919635</v>
      </c>
      <c r="J46" s="21">
        <f t="shared" si="1"/>
        <v>-2.791830868438499</v>
      </c>
      <c r="K46" s="85">
        <f t="shared" si="2"/>
        <v>-1.7180956301271806</v>
      </c>
      <c r="L46" s="21"/>
      <c r="M46" s="20">
        <f>('1.9 Poikkeama_%-yks'!C46+'1.9 Poikkeama_%-yks'!D46+'1.9 Poikkeama_%-yks'!E46+'1.9 Poikkeama_%-yks'!F46+'1.9 Poikkeama_%-yks'!G46)/5</f>
        <v>-1.5160777140522241</v>
      </c>
      <c r="N46" s="21">
        <f>('1.9 Poikkeama_%-yks'!U46+'1.9 Poikkeama_%-yks'!V46+'1.9 Poikkeama_%-yks'!W46+'1.9 Poikkeama_%-yks'!X46+'1.9 Poikkeama_%-yks'!Y46)/5</f>
        <v>-3.0941148271463055</v>
      </c>
      <c r="O46" s="22">
        <f>('1.9 Poikkeama_%-yks'!AA46+'1.9 Poikkeama_%-yks'!AB46+'1.9 Poikkeama_%-yks'!AC46+'1.9 Poikkeama_%-yks'!AD46+'1.9 Poikkeama_%-yks'!AE46)/5</f>
        <v>-0.5440943491830115</v>
      </c>
      <c r="P46" s="85">
        <f t="shared" si="3"/>
        <v>-1.7180956301271804</v>
      </c>
      <c r="R46" s="1" t="s">
        <v>39</v>
      </c>
    </row>
    <row r="47" spans="1:18" ht="12.75">
      <c r="A47" s="1" t="s">
        <v>40</v>
      </c>
      <c r="B47" s="20"/>
      <c r="C47" s="21">
        <f>('1.9 Poikkeama_%-yks'!C47+'1.9 Poikkeama_%-yks'!U47+'1.9 Poikkeama_%-yks'!AA47)/3</f>
        <v>-1.8415816047900175</v>
      </c>
      <c r="D47" s="21">
        <f>('1.9 Poikkeama_%-yks'!D47+'1.9 Poikkeama_%-yks'!V47+'1.9 Poikkeama_%-yks'!AB47)/3</f>
        <v>0.13210660822940512</v>
      </c>
      <c r="E47" s="21">
        <f>('1.9 Poikkeama_%-yks'!E47+'1.9 Poikkeama_%-yks'!W47+'1.9 Poikkeama_%-yks'!AC47)/3</f>
        <v>2.4290395982654336</v>
      </c>
      <c r="F47" s="21">
        <f>('1.9 Poikkeama_%-yks'!F47+'1.9 Poikkeama_%-yks'!X47+'1.9 Poikkeama_%-yks'!AD47)/3</f>
        <v>1.847940369947317</v>
      </c>
      <c r="G47" s="22">
        <f>('1.9 Poikkeama_%-yks'!G47+'1.9 Poikkeama_%-yks'!Y47+'1.9 Poikkeama_%-yks'!AE47)/3</f>
        <v>-1.9044161198003178</v>
      </c>
      <c r="H47" s="21"/>
      <c r="I47" s="20">
        <f t="shared" si="0"/>
        <v>0.2398548672349404</v>
      </c>
      <c r="J47" s="21">
        <f t="shared" si="1"/>
        <v>-0.028237874926500428</v>
      </c>
      <c r="K47" s="85">
        <f t="shared" si="2"/>
        <v>0.132617770370364</v>
      </c>
      <c r="L47" s="21"/>
      <c r="M47" s="20">
        <f>('1.9 Poikkeama_%-yks'!C47+'1.9 Poikkeama_%-yks'!D47+'1.9 Poikkeama_%-yks'!E47+'1.9 Poikkeama_%-yks'!F47+'1.9 Poikkeama_%-yks'!G47)/5</f>
        <v>1.0216986204364051</v>
      </c>
      <c r="N47" s="21">
        <f>('1.9 Poikkeama_%-yks'!U47+'1.9 Poikkeama_%-yks'!V47+'1.9 Poikkeama_%-yks'!W47+'1.9 Poikkeama_%-yks'!X47+'1.9 Poikkeama_%-yks'!Y47)/5</f>
        <v>-0.6948837022024585</v>
      </c>
      <c r="O47" s="22">
        <f>('1.9 Poikkeama_%-yks'!AA47+'1.9 Poikkeama_%-yks'!AB47+'1.9 Poikkeama_%-yks'!AC47+'1.9 Poikkeama_%-yks'!AD47+'1.9 Poikkeama_%-yks'!AE47)/5</f>
        <v>0.07103839287714568</v>
      </c>
      <c r="P47" s="85">
        <f t="shared" si="3"/>
        <v>0.1326177703703641</v>
      </c>
      <c r="R47" s="1" t="s">
        <v>40</v>
      </c>
    </row>
    <row r="48" spans="1:18" ht="12.75">
      <c r="A48" s="1" t="s">
        <v>41</v>
      </c>
      <c r="B48" s="20"/>
      <c r="C48" s="21">
        <f>('1.9 Poikkeama_%-yks'!C48+'1.9 Poikkeama_%-yks'!U48+'1.9 Poikkeama_%-yks'!AA48)/3</f>
        <v>7.459610495623831</v>
      </c>
      <c r="D48" s="21">
        <f>('1.9 Poikkeama_%-yks'!D48+'1.9 Poikkeama_%-yks'!V48+'1.9 Poikkeama_%-yks'!AB48)/3</f>
        <v>-1.3486733480111843</v>
      </c>
      <c r="E48" s="21">
        <f>('1.9 Poikkeama_%-yks'!E48+'1.9 Poikkeama_%-yks'!W48+'1.9 Poikkeama_%-yks'!AC48)/3</f>
        <v>-2.0901092056560295</v>
      </c>
      <c r="F48" s="21">
        <f>('1.9 Poikkeama_%-yks'!F48+'1.9 Poikkeama_%-yks'!X48+'1.9 Poikkeama_%-yks'!AD48)/3</f>
        <v>-0.33485148243274937</v>
      </c>
      <c r="G48" s="22">
        <f>('1.9 Poikkeama_%-yks'!G48+'1.9 Poikkeama_%-yks'!Y48+'1.9 Poikkeama_%-yks'!AE48)/3</f>
        <v>-1.9794073059869997</v>
      </c>
      <c r="H48" s="21"/>
      <c r="I48" s="20">
        <f t="shared" si="0"/>
        <v>1.340275980652206</v>
      </c>
      <c r="J48" s="21">
        <f t="shared" si="1"/>
        <v>-1.1571293942098746</v>
      </c>
      <c r="K48" s="85">
        <f t="shared" si="2"/>
        <v>0.34131383070737387</v>
      </c>
      <c r="L48" s="21"/>
      <c r="M48" s="20">
        <f>('1.9 Poikkeama_%-yks'!C48+'1.9 Poikkeama_%-yks'!D48+'1.9 Poikkeama_%-yks'!E48+'1.9 Poikkeama_%-yks'!F48+'1.9 Poikkeama_%-yks'!G48)/5</f>
        <v>2.5386887845649935</v>
      </c>
      <c r="N48" s="21">
        <f>('1.9 Poikkeama_%-yks'!U48+'1.9 Poikkeama_%-yks'!V48+'1.9 Poikkeama_%-yks'!W48+'1.9 Poikkeama_%-yks'!X48+'1.9 Poikkeama_%-yks'!Y48)/5</f>
        <v>-1.3125777168352541</v>
      </c>
      <c r="O48" s="22">
        <f>('1.9 Poikkeama_%-yks'!AA48+'1.9 Poikkeama_%-yks'!AB48+'1.9 Poikkeama_%-yks'!AC48+'1.9 Poikkeama_%-yks'!AD48+'1.9 Poikkeama_%-yks'!AE48)/5</f>
        <v>-0.20216957560761775</v>
      </c>
      <c r="P48" s="85">
        <f t="shared" si="3"/>
        <v>0.3413138307073738</v>
      </c>
      <c r="R48" s="1" t="s">
        <v>41</v>
      </c>
    </row>
    <row r="49" spans="1:18" ht="12.75">
      <c r="A49" s="1" t="s">
        <v>42</v>
      </c>
      <c r="B49" s="20"/>
      <c r="C49" s="21">
        <f>('1.9 Poikkeama_%-yks'!C49+'1.9 Poikkeama_%-yks'!U49+'1.9 Poikkeama_%-yks'!AA49)/3</f>
        <v>2.451016024841912</v>
      </c>
      <c r="D49" s="21">
        <f>('1.9 Poikkeama_%-yks'!D49+'1.9 Poikkeama_%-yks'!V49+'1.9 Poikkeama_%-yks'!AB49)/3</f>
        <v>0.5265573840546051</v>
      </c>
      <c r="E49" s="21">
        <f>('1.9 Poikkeama_%-yks'!E49+'1.9 Poikkeama_%-yks'!W49+'1.9 Poikkeama_%-yks'!AC49)/3</f>
        <v>2.6144422041331152</v>
      </c>
      <c r="F49" s="21">
        <f>('1.9 Poikkeama_%-yks'!F49+'1.9 Poikkeama_%-yks'!X49+'1.9 Poikkeama_%-yks'!AD49)/3</f>
        <v>1.8964133889659192</v>
      </c>
      <c r="G49" s="22">
        <f>('1.9 Poikkeama_%-yks'!G49+'1.9 Poikkeama_%-yks'!Y49+'1.9 Poikkeama_%-yks'!AE49)/3</f>
        <v>1.6238024028290274</v>
      </c>
      <c r="H49" s="21"/>
      <c r="I49" s="20">
        <f t="shared" si="0"/>
        <v>1.8640052043432107</v>
      </c>
      <c r="J49" s="21">
        <f t="shared" si="1"/>
        <v>1.7601078958974732</v>
      </c>
      <c r="K49" s="85">
        <f t="shared" si="2"/>
        <v>1.8224462809649158</v>
      </c>
      <c r="L49" s="21"/>
      <c r="M49" s="20">
        <f>('1.9 Poikkeama_%-yks'!C49+'1.9 Poikkeama_%-yks'!D49+'1.9 Poikkeama_%-yks'!E49+'1.9 Poikkeama_%-yks'!F49+'1.9 Poikkeama_%-yks'!G49)/5</f>
        <v>2.176942564657804</v>
      </c>
      <c r="N49" s="21">
        <f>('1.9 Poikkeama_%-yks'!U49+'1.9 Poikkeama_%-yks'!V49+'1.9 Poikkeama_%-yks'!W49+'1.9 Poikkeama_%-yks'!X49+'1.9 Poikkeama_%-yks'!Y49)/5</f>
        <v>2.2358039337608435</v>
      </c>
      <c r="O49" s="22">
        <f>('1.9 Poikkeama_%-yks'!AA49+'1.9 Poikkeama_%-yks'!AB49+'1.9 Poikkeama_%-yks'!AC49+'1.9 Poikkeama_%-yks'!AD49+'1.9 Poikkeama_%-yks'!AE49)/5</f>
        <v>1.0545923444761005</v>
      </c>
      <c r="P49" s="85">
        <f t="shared" si="3"/>
        <v>1.8224462809649158</v>
      </c>
      <c r="R49" s="1" t="s">
        <v>42</v>
      </c>
    </row>
    <row r="50" spans="1:18" ht="12.75">
      <c r="A50" s="1" t="s">
        <v>43</v>
      </c>
      <c r="B50" s="20"/>
      <c r="C50" s="21">
        <f>('1.9 Poikkeama_%-yks'!C50+'1.9 Poikkeama_%-yks'!U50+'1.9 Poikkeama_%-yks'!AA50)/3</f>
        <v>-1.489378869671447</v>
      </c>
      <c r="D50" s="21">
        <f>('1.9 Poikkeama_%-yks'!D50+'1.9 Poikkeama_%-yks'!V50+'1.9 Poikkeama_%-yks'!AB50)/3</f>
        <v>-2.2072757111284242</v>
      </c>
      <c r="E50" s="21">
        <f>('1.9 Poikkeama_%-yks'!E50+'1.9 Poikkeama_%-yks'!W50+'1.9 Poikkeama_%-yks'!AC50)/3</f>
        <v>-0.8148617126401203</v>
      </c>
      <c r="F50" s="21">
        <f>('1.9 Poikkeama_%-yks'!F50+'1.9 Poikkeama_%-yks'!X50+'1.9 Poikkeama_%-yks'!AD50)/3</f>
        <v>-0.2669611641916461</v>
      </c>
      <c r="G50" s="22">
        <f>('1.9 Poikkeama_%-yks'!G50+'1.9 Poikkeama_%-yks'!Y50+'1.9 Poikkeama_%-yks'!AE50)/3</f>
        <v>1.9117774991927787</v>
      </c>
      <c r="H50" s="21"/>
      <c r="I50" s="20">
        <f t="shared" si="0"/>
        <v>-1.5038387644799969</v>
      </c>
      <c r="J50" s="21">
        <f t="shared" si="1"/>
        <v>0.8224081675005663</v>
      </c>
      <c r="K50" s="85">
        <f t="shared" si="2"/>
        <v>-0.5733399916877717</v>
      </c>
      <c r="L50" s="21"/>
      <c r="M50" s="20">
        <f>('1.9 Poikkeama_%-yks'!C50+'1.9 Poikkeama_%-yks'!D50+'1.9 Poikkeama_%-yks'!E50+'1.9 Poikkeama_%-yks'!F50+'1.9 Poikkeama_%-yks'!G50)/5</f>
        <v>0.14048688259050374</v>
      </c>
      <c r="N50" s="21">
        <f>('1.9 Poikkeama_%-yks'!U50+'1.9 Poikkeama_%-yks'!V50+'1.9 Poikkeama_%-yks'!W50+'1.9 Poikkeama_%-yks'!X50+'1.9 Poikkeama_%-yks'!Y50)/5</f>
        <v>-1.1381343677706237</v>
      </c>
      <c r="O50" s="22">
        <f>('1.9 Poikkeama_%-yks'!AA50+'1.9 Poikkeama_%-yks'!AB50+'1.9 Poikkeama_%-yks'!AC50+'1.9 Poikkeama_%-yks'!AD50+'1.9 Poikkeama_%-yks'!AE50)/5</f>
        <v>-0.7223724898831956</v>
      </c>
      <c r="P50" s="85">
        <f t="shared" si="3"/>
        <v>-0.5733399916877718</v>
      </c>
      <c r="R50" s="1" t="s">
        <v>43</v>
      </c>
    </row>
    <row r="51" spans="1:18" ht="12.75">
      <c r="A51" s="1" t="s">
        <v>44</v>
      </c>
      <c r="B51" s="20"/>
      <c r="C51" s="21">
        <f>('1.9 Poikkeama_%-yks'!C51+'1.9 Poikkeama_%-yks'!U51+'1.9 Poikkeama_%-yks'!AA51)/3</f>
        <v>-2.474652407095134</v>
      </c>
      <c r="D51" s="21">
        <f>('1.9 Poikkeama_%-yks'!D51+'1.9 Poikkeama_%-yks'!V51+'1.9 Poikkeama_%-yks'!AB51)/3</f>
        <v>-1.7385274940258884</v>
      </c>
      <c r="E51" s="21">
        <f>('1.9 Poikkeama_%-yks'!E51+'1.9 Poikkeama_%-yks'!W51+'1.9 Poikkeama_%-yks'!AC51)/3</f>
        <v>-1.0976255037531242</v>
      </c>
      <c r="F51" s="21">
        <f>('1.9 Poikkeama_%-yks'!F51+'1.9 Poikkeama_%-yks'!X51+'1.9 Poikkeama_%-yks'!AD51)/3</f>
        <v>-1.5237717921280485</v>
      </c>
      <c r="G51" s="22">
        <f>('1.9 Poikkeama_%-yks'!G51+'1.9 Poikkeama_%-yks'!Y51+'1.9 Poikkeama_%-yks'!AE51)/3</f>
        <v>-1.7112768213395606</v>
      </c>
      <c r="H51" s="21"/>
      <c r="I51" s="20">
        <f t="shared" si="0"/>
        <v>-1.7702684682913823</v>
      </c>
      <c r="J51" s="21">
        <f t="shared" si="1"/>
        <v>-1.6175243067338045</v>
      </c>
      <c r="K51" s="85">
        <f t="shared" si="2"/>
        <v>-1.7091708036683513</v>
      </c>
      <c r="L51" s="21"/>
      <c r="M51" s="20">
        <f>('1.9 Poikkeama_%-yks'!C51+'1.9 Poikkeama_%-yks'!D51+'1.9 Poikkeama_%-yks'!E51+'1.9 Poikkeama_%-yks'!F51+'1.9 Poikkeama_%-yks'!G51)/5</f>
        <v>-1.563806631762596</v>
      </c>
      <c r="N51" s="21">
        <f>('1.9 Poikkeama_%-yks'!U51+'1.9 Poikkeama_%-yks'!V51+'1.9 Poikkeama_%-yks'!W51+'1.9 Poikkeama_%-yks'!X51+'1.9 Poikkeama_%-yks'!Y51)/5</f>
        <v>-2.412409748469505</v>
      </c>
      <c r="O51" s="22">
        <f>('1.9 Poikkeama_%-yks'!AA51+'1.9 Poikkeama_%-yks'!AB51+'1.9 Poikkeama_%-yks'!AC51+'1.9 Poikkeama_%-yks'!AD51+'1.9 Poikkeama_%-yks'!AE51)/5</f>
        <v>-1.151296030772952</v>
      </c>
      <c r="P51" s="85">
        <f t="shared" si="3"/>
        <v>-1.709170803668351</v>
      </c>
      <c r="R51" s="1" t="s">
        <v>44</v>
      </c>
    </row>
    <row r="52" spans="1:18" s="2" customFormat="1" ht="12.75">
      <c r="A52" s="3" t="s">
        <v>45</v>
      </c>
      <c r="B52" s="24"/>
      <c r="C52" s="25">
        <f>('1.9 Poikkeama_%-yks'!C52+'1.9 Poikkeama_%-yks'!U52+'1.9 Poikkeama_%-yks'!AA52)/3</f>
        <v>0.6007732774640202</v>
      </c>
      <c r="D52" s="25">
        <f>('1.9 Poikkeama_%-yks'!D52+'1.9 Poikkeama_%-yks'!V52+'1.9 Poikkeama_%-yks'!AB52)/3</f>
        <v>-0.2617917103975654</v>
      </c>
      <c r="E52" s="25">
        <f>('1.9 Poikkeama_%-yks'!E52+'1.9 Poikkeama_%-yks'!W52+'1.9 Poikkeama_%-yks'!AC52)/3</f>
        <v>0.1462791976604061</v>
      </c>
      <c r="F52" s="25">
        <f>('1.9 Poikkeama_%-yks'!F52+'1.9 Poikkeama_%-yks'!X52+'1.9 Poikkeama_%-yks'!AD52)/3</f>
        <v>-0.9641273724431434</v>
      </c>
      <c r="G52" s="26">
        <f>('1.9 Poikkeama_%-yks'!G52+'1.9 Poikkeama_%-yks'!Y52+'1.9 Poikkeama_%-yks'!AE52)/3</f>
        <v>0.29274671297504085</v>
      </c>
      <c r="H52" s="25"/>
      <c r="I52" s="24">
        <f t="shared" si="0"/>
        <v>0.16175358824228697</v>
      </c>
      <c r="J52" s="25">
        <f t="shared" si="1"/>
        <v>-0.3356903297340513</v>
      </c>
      <c r="K52" s="84">
        <f t="shared" si="2"/>
        <v>-0.037223978948248325</v>
      </c>
      <c r="L52" s="25"/>
      <c r="M52" s="24">
        <f>('1.9 Poikkeama_%-yks'!C52+'1.9 Poikkeama_%-yks'!D52+'1.9 Poikkeama_%-yks'!E52+'1.9 Poikkeama_%-yks'!F52+'1.9 Poikkeama_%-yks'!G52)/5</f>
        <v>-0.4630950355566944</v>
      </c>
      <c r="N52" s="25">
        <f>('1.9 Poikkeama_%-yks'!U52+'1.9 Poikkeama_%-yks'!V52+'1.9 Poikkeama_%-yks'!W52+'1.9 Poikkeama_%-yks'!X52+'1.9 Poikkeama_%-yks'!Y52)/5</f>
        <v>0.32337744441137606</v>
      </c>
      <c r="O52" s="26">
        <f>('1.9 Poikkeama_%-yks'!AA52+'1.9 Poikkeama_%-yks'!AB52+'1.9 Poikkeama_%-yks'!AC52+'1.9 Poikkeama_%-yks'!AD52+'1.9 Poikkeama_%-yks'!AE52)/5</f>
        <v>0.028045654300573375</v>
      </c>
      <c r="P52" s="84">
        <f t="shared" si="3"/>
        <v>-0.037223978948248325</v>
      </c>
      <c r="R52" s="3" t="s">
        <v>45</v>
      </c>
    </row>
    <row r="53" spans="1:18" ht="12.75">
      <c r="A53" s="1" t="s">
        <v>46</v>
      </c>
      <c r="B53" s="20"/>
      <c r="C53" s="21">
        <f>('1.9 Poikkeama_%-yks'!C53+'1.9 Poikkeama_%-yks'!U53+'1.9 Poikkeama_%-yks'!AA53)/3</f>
        <v>2.2944076420054063</v>
      </c>
      <c r="D53" s="21">
        <f>('1.9 Poikkeama_%-yks'!D53+'1.9 Poikkeama_%-yks'!V53+'1.9 Poikkeama_%-yks'!AB53)/3</f>
        <v>1.5639304009395143</v>
      </c>
      <c r="E53" s="21">
        <f>('1.9 Poikkeama_%-yks'!E53+'1.9 Poikkeama_%-yks'!W53+'1.9 Poikkeama_%-yks'!AC53)/3</f>
        <v>1.9322175268416715</v>
      </c>
      <c r="F53" s="21">
        <f>('1.9 Poikkeama_%-yks'!F53+'1.9 Poikkeama_%-yks'!X53+'1.9 Poikkeama_%-yks'!AD53)/3</f>
        <v>-0.6032695808070584</v>
      </c>
      <c r="G53" s="22">
        <f>('1.9 Poikkeama_%-yks'!G53+'1.9 Poikkeama_%-yks'!Y53+'1.9 Poikkeama_%-yks'!AE53)/3</f>
        <v>0.6637826598540588</v>
      </c>
      <c r="H53" s="21"/>
      <c r="I53" s="20">
        <f t="shared" si="0"/>
        <v>1.9301851899288638</v>
      </c>
      <c r="J53" s="21">
        <f t="shared" si="1"/>
        <v>0.030256539523500214</v>
      </c>
      <c r="K53" s="85">
        <f t="shared" si="2"/>
        <v>1.1702137297667183</v>
      </c>
      <c r="L53" s="21"/>
      <c r="M53" s="20">
        <f>('1.9 Poikkeama_%-yks'!C53+'1.9 Poikkeama_%-yks'!D53+'1.9 Poikkeama_%-yks'!E53+'1.9 Poikkeama_%-yks'!F53+'1.9 Poikkeama_%-yks'!G53)/5</f>
        <v>1.1395604959575985</v>
      </c>
      <c r="N53" s="21">
        <f>('1.9 Poikkeama_%-yks'!U53+'1.9 Poikkeama_%-yks'!V53+'1.9 Poikkeama_%-yks'!W53+'1.9 Poikkeama_%-yks'!X53+'1.9 Poikkeama_%-yks'!Y53)/5</f>
        <v>1.5232769482896977</v>
      </c>
      <c r="O53" s="22">
        <f>('1.9 Poikkeama_%-yks'!AA53+'1.9 Poikkeama_%-yks'!AB53+'1.9 Poikkeama_%-yks'!AC53+'1.9 Poikkeama_%-yks'!AD53+'1.9 Poikkeama_%-yks'!AE53)/5</f>
        <v>0.8478037450528589</v>
      </c>
      <c r="P53" s="85">
        <f t="shared" si="3"/>
        <v>1.1702137297667183</v>
      </c>
      <c r="R53" s="1" t="s">
        <v>46</v>
      </c>
    </row>
    <row r="54" spans="1:18" ht="12.75">
      <c r="A54" s="1" t="s">
        <v>47</v>
      </c>
      <c r="B54" s="20"/>
      <c r="C54" s="21">
        <f>('1.9 Poikkeama_%-yks'!C54+'1.9 Poikkeama_%-yks'!U54+'1.9 Poikkeama_%-yks'!AA54)/3</f>
        <v>-1.1072470412121096</v>
      </c>
      <c r="D54" s="21">
        <f>('1.9 Poikkeama_%-yks'!D54+'1.9 Poikkeama_%-yks'!V54+'1.9 Poikkeama_%-yks'!AB54)/3</f>
        <v>1.289969515566894</v>
      </c>
      <c r="E54" s="21">
        <f>('1.9 Poikkeama_%-yks'!E54+'1.9 Poikkeama_%-yks'!W54+'1.9 Poikkeama_%-yks'!AC54)/3</f>
        <v>-0.17810063261148043</v>
      </c>
      <c r="F54" s="21">
        <f>('1.9 Poikkeama_%-yks'!F54+'1.9 Poikkeama_%-yks'!X54+'1.9 Poikkeama_%-yks'!AD54)/3</f>
        <v>-0.16686629813328624</v>
      </c>
      <c r="G54" s="22">
        <f>('1.9 Poikkeama_%-yks'!G54+'1.9 Poikkeama_%-yks'!Y54+'1.9 Poikkeama_%-yks'!AE54)/3</f>
        <v>-1.8645920148858017</v>
      </c>
      <c r="H54" s="21"/>
      <c r="I54" s="20">
        <f t="shared" si="0"/>
        <v>0.0015406139144346538</v>
      </c>
      <c r="J54" s="21">
        <f t="shared" si="1"/>
        <v>-1.0157291565095439</v>
      </c>
      <c r="K54" s="85">
        <f t="shared" si="2"/>
        <v>-0.40536729425515683</v>
      </c>
      <c r="L54" s="21"/>
      <c r="M54" s="20">
        <f>('1.9 Poikkeama_%-yks'!C54+'1.9 Poikkeama_%-yks'!D54+'1.9 Poikkeama_%-yks'!E54+'1.9 Poikkeama_%-yks'!F54+'1.9 Poikkeama_%-yks'!G54)/5</f>
        <v>0.03299660259215407</v>
      </c>
      <c r="N54" s="21">
        <f>('1.9 Poikkeama_%-yks'!U54+'1.9 Poikkeama_%-yks'!V54+'1.9 Poikkeama_%-yks'!W54+'1.9 Poikkeama_%-yks'!X54+'1.9 Poikkeama_%-yks'!Y54)/5</f>
        <v>0.144179136798739</v>
      </c>
      <c r="O54" s="22">
        <f>('1.9 Poikkeama_%-yks'!AA54+'1.9 Poikkeama_%-yks'!AB54+'1.9 Poikkeama_%-yks'!AC54+'1.9 Poikkeama_%-yks'!AD54+'1.9 Poikkeama_%-yks'!AE54)/5</f>
        <v>-1.3932776221563636</v>
      </c>
      <c r="P54" s="85">
        <f t="shared" si="3"/>
        <v>-0.4053672942551569</v>
      </c>
      <c r="R54" s="1" t="s">
        <v>47</v>
      </c>
    </row>
    <row r="55" spans="1:18" ht="12.75">
      <c r="A55" s="1" t="s">
        <v>48</v>
      </c>
      <c r="B55" s="20"/>
      <c r="C55" s="21">
        <f>('1.9 Poikkeama_%-yks'!C55+'1.9 Poikkeama_%-yks'!U55+'1.9 Poikkeama_%-yks'!AA55)/3</f>
        <v>-0.43249980031653634</v>
      </c>
      <c r="D55" s="21">
        <f>('1.9 Poikkeama_%-yks'!D55+'1.9 Poikkeama_%-yks'!V55+'1.9 Poikkeama_%-yks'!AB55)/3</f>
        <v>-3.8456714504745357</v>
      </c>
      <c r="E55" s="21">
        <f>('1.9 Poikkeama_%-yks'!E55+'1.9 Poikkeama_%-yks'!W55+'1.9 Poikkeama_%-yks'!AC55)/3</f>
        <v>1.7167294198468868</v>
      </c>
      <c r="F55" s="21">
        <f>('1.9 Poikkeama_%-yks'!F55+'1.9 Poikkeama_%-yks'!X55+'1.9 Poikkeama_%-yks'!AD55)/3</f>
        <v>-0.18863551281799595</v>
      </c>
      <c r="G55" s="22">
        <f>('1.9 Poikkeama_%-yks'!G55+'1.9 Poikkeama_%-yks'!Y55+'1.9 Poikkeama_%-yks'!AE55)/3</f>
        <v>-1.3548054791312714</v>
      </c>
      <c r="H55" s="21"/>
      <c r="I55" s="20">
        <f t="shared" si="0"/>
        <v>-0.8538139436480616</v>
      </c>
      <c r="J55" s="21">
        <f t="shared" si="1"/>
        <v>-0.7717204959746337</v>
      </c>
      <c r="K55" s="85">
        <f t="shared" si="2"/>
        <v>-0.8209765645786904</v>
      </c>
      <c r="L55" s="21"/>
      <c r="M55" s="20">
        <f>('1.9 Poikkeama_%-yks'!C55+'1.9 Poikkeama_%-yks'!D55+'1.9 Poikkeama_%-yks'!E55+'1.9 Poikkeama_%-yks'!F55+'1.9 Poikkeama_%-yks'!G55)/5</f>
        <v>0.07724049350957456</v>
      </c>
      <c r="N55" s="21">
        <f>('1.9 Poikkeama_%-yks'!U55+'1.9 Poikkeama_%-yks'!V55+'1.9 Poikkeama_%-yks'!W55+'1.9 Poikkeama_%-yks'!X55+'1.9 Poikkeama_%-yks'!Y55)/5</f>
        <v>-1.0560739569587416</v>
      </c>
      <c r="O55" s="22">
        <f>('1.9 Poikkeama_%-yks'!AA55+'1.9 Poikkeama_%-yks'!AB55+'1.9 Poikkeama_%-yks'!AC55+'1.9 Poikkeama_%-yks'!AD55+'1.9 Poikkeama_%-yks'!AE55)/5</f>
        <v>-1.4840962302869045</v>
      </c>
      <c r="P55" s="85">
        <f t="shared" si="3"/>
        <v>-0.8209765645786905</v>
      </c>
      <c r="R55" s="1" t="s">
        <v>48</v>
      </c>
    </row>
    <row r="56" spans="1:18" ht="12.75">
      <c r="A56" s="1" t="s">
        <v>49</v>
      </c>
      <c r="B56" s="20"/>
      <c r="C56" s="21">
        <f>('1.9 Poikkeama_%-yks'!C56+'1.9 Poikkeama_%-yks'!U56+'1.9 Poikkeama_%-yks'!AA56)/3</f>
        <v>1.8753340498450306</v>
      </c>
      <c r="D56" s="21">
        <f>('1.9 Poikkeama_%-yks'!D56+'1.9 Poikkeama_%-yks'!V56+'1.9 Poikkeama_%-yks'!AB56)/3</f>
        <v>-1.5543399403138896</v>
      </c>
      <c r="E56" s="21">
        <f>('1.9 Poikkeama_%-yks'!E56+'1.9 Poikkeama_%-yks'!W56+'1.9 Poikkeama_%-yks'!AC56)/3</f>
        <v>-5.279051048758445</v>
      </c>
      <c r="F56" s="21">
        <f>('1.9 Poikkeama_%-yks'!F56+'1.9 Poikkeama_%-yks'!X56+'1.9 Poikkeama_%-yks'!AD56)/3</f>
        <v>-2.2697906475966785</v>
      </c>
      <c r="G56" s="22">
        <f>('1.9 Poikkeama_%-yks'!G56+'1.9 Poikkeama_%-yks'!Y56+'1.9 Poikkeama_%-yks'!AE56)/3</f>
        <v>-0.3130452920751842</v>
      </c>
      <c r="H56" s="21"/>
      <c r="I56" s="20">
        <f t="shared" si="0"/>
        <v>-1.6526856464091013</v>
      </c>
      <c r="J56" s="21">
        <f t="shared" si="1"/>
        <v>-1.2914179698359314</v>
      </c>
      <c r="K56" s="85">
        <f t="shared" si="2"/>
        <v>-1.5081785757798332</v>
      </c>
      <c r="L56" s="21"/>
      <c r="M56" s="20">
        <f>('1.9 Poikkeama_%-yks'!C56+'1.9 Poikkeama_%-yks'!D56+'1.9 Poikkeama_%-yks'!E56+'1.9 Poikkeama_%-yks'!F56+'1.9 Poikkeama_%-yks'!G56)/5</f>
        <v>-1.790377938162998</v>
      </c>
      <c r="N56" s="21">
        <f>('1.9 Poikkeama_%-yks'!U56+'1.9 Poikkeama_%-yks'!V56+'1.9 Poikkeama_%-yks'!W56+'1.9 Poikkeama_%-yks'!X56+'1.9 Poikkeama_%-yks'!Y56)/5</f>
        <v>-1.8682515026102415</v>
      </c>
      <c r="O56" s="22">
        <f>('1.9 Poikkeama_%-yks'!AA56+'1.9 Poikkeama_%-yks'!AB56+'1.9 Poikkeama_%-yks'!AC56+'1.9 Poikkeama_%-yks'!AD56+'1.9 Poikkeama_%-yks'!AE56)/5</f>
        <v>-0.8659062865662609</v>
      </c>
      <c r="P56" s="85">
        <f t="shared" si="3"/>
        <v>-1.5081785757798336</v>
      </c>
      <c r="R56" s="1" t="s">
        <v>49</v>
      </c>
    </row>
    <row r="57" spans="1:18" ht="12.75">
      <c r="A57" s="1" t="s">
        <v>50</v>
      </c>
      <c r="B57" s="20"/>
      <c r="C57" s="21">
        <f>('1.9 Poikkeama_%-yks'!C57+'1.9 Poikkeama_%-yks'!U57+'1.9 Poikkeama_%-yks'!AA57)/3</f>
        <v>-4.6616035056690945</v>
      </c>
      <c r="D57" s="21">
        <f>('1.9 Poikkeama_%-yks'!D57+'1.9 Poikkeama_%-yks'!V57+'1.9 Poikkeama_%-yks'!AB57)/3</f>
        <v>-2.8850568470107585</v>
      </c>
      <c r="E57" s="21">
        <f>('1.9 Poikkeama_%-yks'!E57+'1.9 Poikkeama_%-yks'!W57+'1.9 Poikkeama_%-yks'!AC57)/3</f>
        <v>-2.6432005989102927</v>
      </c>
      <c r="F57" s="21">
        <f>('1.9 Poikkeama_%-yks'!F57+'1.9 Poikkeama_%-yks'!X57+'1.9 Poikkeama_%-yks'!AD57)/3</f>
        <v>-2.315344797046246</v>
      </c>
      <c r="G57" s="22">
        <f>('1.9 Poikkeama_%-yks'!G57+'1.9 Poikkeama_%-yks'!Y57+'1.9 Poikkeama_%-yks'!AE57)/3</f>
        <v>1.7781771533143569</v>
      </c>
      <c r="H57" s="21"/>
      <c r="I57" s="20">
        <f t="shared" si="0"/>
        <v>-3.396620317196715</v>
      </c>
      <c r="J57" s="21">
        <f t="shared" si="1"/>
        <v>-0.26858382186594454</v>
      </c>
      <c r="K57" s="85">
        <f t="shared" si="2"/>
        <v>-2.145405719064407</v>
      </c>
      <c r="L57" s="21"/>
      <c r="M57" s="20">
        <f>('1.9 Poikkeama_%-yks'!C57+'1.9 Poikkeama_%-yks'!D57+'1.9 Poikkeama_%-yks'!E57+'1.9 Poikkeama_%-yks'!F57+'1.9 Poikkeama_%-yks'!G57)/5</f>
        <v>-4.0741875355097665</v>
      </c>
      <c r="N57" s="21">
        <f>('1.9 Poikkeama_%-yks'!U57+'1.9 Poikkeama_%-yks'!V57+'1.9 Poikkeama_%-yks'!W57+'1.9 Poikkeama_%-yks'!X57+'1.9 Poikkeama_%-yks'!Y57)/5</f>
        <v>-1.629843581308822</v>
      </c>
      <c r="O57" s="22">
        <f>('1.9 Poikkeama_%-yks'!AA57+'1.9 Poikkeama_%-yks'!AB57+'1.9 Poikkeama_%-yks'!AC57+'1.9 Poikkeama_%-yks'!AD57+'1.9 Poikkeama_%-yks'!AE57)/5</f>
        <v>-0.7321860403746334</v>
      </c>
      <c r="P57" s="85">
        <f t="shared" si="3"/>
        <v>-2.145405719064407</v>
      </c>
      <c r="R57" s="1" t="s">
        <v>50</v>
      </c>
    </row>
    <row r="58" spans="1:18" ht="12.75">
      <c r="A58" s="1" t="s">
        <v>51</v>
      </c>
      <c r="B58" s="20"/>
      <c r="C58" s="21">
        <f>('1.9 Poikkeama_%-yks'!C58+'1.9 Poikkeama_%-yks'!U58+'1.9 Poikkeama_%-yks'!AA58)/3</f>
        <v>-2.736698770114326</v>
      </c>
      <c r="D58" s="21">
        <f>('1.9 Poikkeama_%-yks'!D58+'1.9 Poikkeama_%-yks'!V58+'1.9 Poikkeama_%-yks'!AB58)/3</f>
        <v>-4.9839236809901974</v>
      </c>
      <c r="E58" s="21">
        <f>('1.9 Poikkeama_%-yks'!E58+'1.9 Poikkeama_%-yks'!W58+'1.9 Poikkeama_%-yks'!AC58)/3</f>
        <v>-0.08127573529869851</v>
      </c>
      <c r="F58" s="21">
        <f>('1.9 Poikkeama_%-yks'!F58+'1.9 Poikkeama_%-yks'!X58+'1.9 Poikkeama_%-yks'!AD58)/3</f>
        <v>-0.8656077493604973</v>
      </c>
      <c r="G58" s="22">
        <f>('1.9 Poikkeama_%-yks'!G58+'1.9 Poikkeama_%-yks'!Y58+'1.9 Poikkeama_%-yks'!AE58)/3</f>
        <v>-1.5763492683465568</v>
      </c>
      <c r="H58" s="21"/>
      <c r="I58" s="20">
        <f t="shared" si="0"/>
        <v>-2.6006327288010738</v>
      </c>
      <c r="J58" s="21">
        <f t="shared" si="1"/>
        <v>-1.220978508853527</v>
      </c>
      <c r="K58" s="85">
        <f t="shared" si="2"/>
        <v>-2.048771040822055</v>
      </c>
      <c r="L58" s="21"/>
      <c r="M58" s="20">
        <f>('1.9 Poikkeama_%-yks'!C58+'1.9 Poikkeama_%-yks'!D58+'1.9 Poikkeama_%-yks'!E58+'1.9 Poikkeama_%-yks'!F58+'1.9 Poikkeama_%-yks'!G58)/5</f>
        <v>-2.932681770469009</v>
      </c>
      <c r="N58" s="21">
        <f>('1.9 Poikkeama_%-yks'!U58+'1.9 Poikkeama_%-yks'!V58+'1.9 Poikkeama_%-yks'!W58+'1.9 Poikkeama_%-yks'!X58+'1.9 Poikkeama_%-yks'!Y58)/5</f>
        <v>-1.624180893722497</v>
      </c>
      <c r="O58" s="22">
        <f>('1.9 Poikkeama_%-yks'!AA58+'1.9 Poikkeama_%-yks'!AB58+'1.9 Poikkeama_%-yks'!AC58+'1.9 Poikkeama_%-yks'!AD58+'1.9 Poikkeama_%-yks'!AE58)/5</f>
        <v>-1.5894504582746585</v>
      </c>
      <c r="P58" s="85">
        <f t="shared" si="3"/>
        <v>-2.048771040822055</v>
      </c>
      <c r="R58" s="1" t="s">
        <v>51</v>
      </c>
    </row>
    <row r="59" spans="1:18" s="2" customFormat="1" ht="12.75">
      <c r="A59" s="3" t="s">
        <v>52</v>
      </c>
      <c r="B59" s="24"/>
      <c r="C59" s="25">
        <f>('1.9 Poikkeama_%-yks'!C59+'1.9 Poikkeama_%-yks'!U59+'1.9 Poikkeama_%-yks'!AA59)/3</f>
        <v>-1.7983404094215771</v>
      </c>
      <c r="D59" s="25">
        <f>('1.9 Poikkeama_%-yks'!D59+'1.9 Poikkeama_%-yks'!V59+'1.9 Poikkeama_%-yks'!AB59)/3</f>
        <v>-0.984579178816057</v>
      </c>
      <c r="E59" s="25">
        <f>('1.9 Poikkeama_%-yks'!E59+'1.9 Poikkeama_%-yks'!W59+'1.9 Poikkeama_%-yks'!AC59)/3</f>
        <v>1.5032333402582223</v>
      </c>
      <c r="F59" s="25">
        <f>('1.9 Poikkeama_%-yks'!F59+'1.9 Poikkeama_%-yks'!X59+'1.9 Poikkeama_%-yks'!AD59)/3</f>
        <v>0.11501308217515843</v>
      </c>
      <c r="G59" s="26">
        <f>('1.9 Poikkeama_%-yks'!G59+'1.9 Poikkeama_%-yks'!Y59+'1.9 Poikkeama_%-yks'!AE59)/3</f>
        <v>0.26202208309306346</v>
      </c>
      <c r="H59" s="25"/>
      <c r="I59" s="24">
        <f t="shared" si="0"/>
        <v>-0.426562082659804</v>
      </c>
      <c r="J59" s="25">
        <f t="shared" si="1"/>
        <v>0.18851758263411095</v>
      </c>
      <c r="K59" s="84">
        <f t="shared" si="2"/>
        <v>-0.180530216542238</v>
      </c>
      <c r="L59" s="25"/>
      <c r="M59" s="24">
        <f>('1.9 Poikkeama_%-yks'!C59+'1.9 Poikkeama_%-yks'!D59+'1.9 Poikkeama_%-yks'!E59+'1.9 Poikkeama_%-yks'!F59+'1.9 Poikkeama_%-yks'!G59)/5</f>
        <v>0.17315072017760266</v>
      </c>
      <c r="N59" s="25">
        <f>('1.9 Poikkeama_%-yks'!U59+'1.9 Poikkeama_%-yks'!V59+'1.9 Poikkeama_%-yks'!W59+'1.9 Poikkeama_%-yks'!X59+'1.9 Poikkeama_%-yks'!Y59)/5</f>
        <v>-0.2148294080585635</v>
      </c>
      <c r="O59" s="26">
        <f>('1.9 Poikkeama_%-yks'!AA59+'1.9 Poikkeama_%-yks'!AB59+'1.9 Poikkeama_%-yks'!AC59+'1.9 Poikkeama_%-yks'!AD59+'1.9 Poikkeama_%-yks'!AE59)/5</f>
        <v>-0.4999119617457534</v>
      </c>
      <c r="P59" s="84">
        <f t="shared" si="3"/>
        <v>-0.18053021654223808</v>
      </c>
      <c r="R59" s="3" t="s">
        <v>52</v>
      </c>
    </row>
    <row r="60" spans="1:18" ht="12.75">
      <c r="A60" s="1" t="s">
        <v>53</v>
      </c>
      <c r="B60" s="20"/>
      <c r="C60" s="21">
        <f>('1.9 Poikkeama_%-yks'!C60+'1.9 Poikkeama_%-yks'!U60+'1.9 Poikkeama_%-yks'!AA60)/3</f>
        <v>-4.071382036145047</v>
      </c>
      <c r="D60" s="21">
        <f>('1.9 Poikkeama_%-yks'!D60+'1.9 Poikkeama_%-yks'!V60+'1.9 Poikkeama_%-yks'!AB60)/3</f>
        <v>0.6466453904689294</v>
      </c>
      <c r="E60" s="21">
        <f>('1.9 Poikkeama_%-yks'!E60+'1.9 Poikkeama_%-yks'!W60+'1.9 Poikkeama_%-yks'!AC60)/3</f>
        <v>-1.310320176693311</v>
      </c>
      <c r="F60" s="21">
        <f>('1.9 Poikkeama_%-yks'!F60+'1.9 Poikkeama_%-yks'!X60+'1.9 Poikkeama_%-yks'!AD60)/3</f>
        <v>1.29514626125293</v>
      </c>
      <c r="G60" s="22">
        <f>('1.9 Poikkeama_%-yks'!G60+'1.9 Poikkeama_%-yks'!Y60+'1.9 Poikkeama_%-yks'!AE60)/3</f>
        <v>0.6084394198498098</v>
      </c>
      <c r="H60" s="21"/>
      <c r="I60" s="20">
        <f t="shared" si="0"/>
        <v>-1.5783522741231426</v>
      </c>
      <c r="J60" s="21">
        <f t="shared" si="1"/>
        <v>0.9517928405513699</v>
      </c>
      <c r="K60" s="85">
        <f t="shared" si="2"/>
        <v>-0.5662942282533375</v>
      </c>
      <c r="L60" s="21"/>
      <c r="M60" s="20">
        <f>('1.9 Poikkeama_%-yks'!C60+'1.9 Poikkeama_%-yks'!D60+'1.9 Poikkeama_%-yks'!E60+'1.9 Poikkeama_%-yks'!F60+'1.9 Poikkeama_%-yks'!G60)/5</f>
        <v>0.24390553695026584</v>
      </c>
      <c r="N60" s="21">
        <f>('1.9 Poikkeama_%-yks'!U60+'1.9 Poikkeama_%-yks'!V60+'1.9 Poikkeama_%-yks'!W60+'1.9 Poikkeama_%-yks'!X60+'1.9 Poikkeama_%-yks'!Y60)/5</f>
        <v>-0.7986091946554981</v>
      </c>
      <c r="O60" s="22">
        <f>('1.9 Poikkeama_%-yks'!AA60+'1.9 Poikkeama_%-yks'!AB60+'1.9 Poikkeama_%-yks'!AC60+'1.9 Poikkeama_%-yks'!AD60+'1.9 Poikkeama_%-yks'!AE60)/5</f>
        <v>-1.144179027054781</v>
      </c>
      <c r="P60" s="85">
        <f t="shared" si="3"/>
        <v>-0.5662942282533378</v>
      </c>
      <c r="R60" s="1" t="s">
        <v>53</v>
      </c>
    </row>
    <row r="61" spans="1:18" ht="12.75">
      <c r="A61" s="1" t="s">
        <v>54</v>
      </c>
      <c r="B61" s="20"/>
      <c r="C61" s="21">
        <f>('1.9 Poikkeama_%-yks'!C61+'1.9 Poikkeama_%-yks'!U61+'1.9 Poikkeama_%-yks'!AA61)/3</f>
        <v>-0.6067041773639043</v>
      </c>
      <c r="D61" s="21">
        <f>('1.9 Poikkeama_%-yks'!D61+'1.9 Poikkeama_%-yks'!V61+'1.9 Poikkeama_%-yks'!AB61)/3</f>
        <v>1.5447188103168632</v>
      </c>
      <c r="E61" s="21">
        <f>('1.9 Poikkeama_%-yks'!E61+'1.9 Poikkeama_%-yks'!W61+'1.9 Poikkeama_%-yks'!AC61)/3</f>
        <v>3.737149974738257</v>
      </c>
      <c r="F61" s="21">
        <f>('1.9 Poikkeama_%-yks'!F61+'1.9 Poikkeama_%-yks'!X61+'1.9 Poikkeama_%-yks'!AD61)/3</f>
        <v>-0.6334119389110963</v>
      </c>
      <c r="G61" s="22">
        <f>('1.9 Poikkeama_%-yks'!G61+'1.9 Poikkeama_%-yks'!Y61+'1.9 Poikkeama_%-yks'!AE61)/3</f>
        <v>1.0188150909139129</v>
      </c>
      <c r="H61" s="21"/>
      <c r="I61" s="20">
        <f t="shared" si="0"/>
        <v>1.5583882025637388</v>
      </c>
      <c r="J61" s="21">
        <f t="shared" si="1"/>
        <v>0.1927015760014083</v>
      </c>
      <c r="K61" s="85">
        <f t="shared" si="2"/>
        <v>1.0121135519388065</v>
      </c>
      <c r="L61" s="21"/>
      <c r="M61" s="20">
        <f>('1.9 Poikkeama_%-yks'!C61+'1.9 Poikkeama_%-yks'!D61+'1.9 Poikkeama_%-yks'!E61+'1.9 Poikkeama_%-yks'!F61+'1.9 Poikkeama_%-yks'!G61)/5</f>
        <v>1.2290979022195914</v>
      </c>
      <c r="N61" s="21">
        <f>('1.9 Poikkeama_%-yks'!U61+'1.9 Poikkeama_%-yks'!V61+'1.9 Poikkeama_%-yks'!W61+'1.9 Poikkeama_%-yks'!X61+'1.9 Poikkeama_%-yks'!Y61)/5</f>
        <v>1.195017940775994</v>
      </c>
      <c r="O61" s="22">
        <f>('1.9 Poikkeama_%-yks'!AA61+'1.9 Poikkeama_%-yks'!AB61+'1.9 Poikkeama_%-yks'!AC61+'1.9 Poikkeama_%-yks'!AD61+'1.9 Poikkeama_%-yks'!AE61)/5</f>
        <v>0.6122248128208343</v>
      </c>
      <c r="P61" s="85">
        <f t="shared" si="3"/>
        <v>1.0121135519388067</v>
      </c>
      <c r="R61" s="1" t="s">
        <v>54</v>
      </c>
    </row>
    <row r="62" spans="1:18" ht="12.75">
      <c r="A62" s="1" t="s">
        <v>55</v>
      </c>
      <c r="B62" s="20"/>
      <c r="C62" s="21">
        <f>('1.9 Poikkeama_%-yks'!C62+'1.9 Poikkeama_%-yks'!U62+'1.9 Poikkeama_%-yks'!AA62)/3</f>
        <v>-1.9585972012520172</v>
      </c>
      <c r="D62" s="21">
        <f>('1.9 Poikkeama_%-yks'!D62+'1.9 Poikkeama_%-yks'!V62+'1.9 Poikkeama_%-yks'!AB62)/3</f>
        <v>-0.3819466386981598</v>
      </c>
      <c r="E62" s="21">
        <f>('1.9 Poikkeama_%-yks'!E62+'1.9 Poikkeama_%-yks'!W62+'1.9 Poikkeama_%-yks'!AC62)/3</f>
        <v>-1.2462862642969983</v>
      </c>
      <c r="F62" s="21">
        <f>('1.9 Poikkeama_%-yks'!F62+'1.9 Poikkeama_%-yks'!X62+'1.9 Poikkeama_%-yks'!AD62)/3</f>
        <v>2.644512086356413</v>
      </c>
      <c r="G62" s="22">
        <f>('1.9 Poikkeama_%-yks'!G62+'1.9 Poikkeama_%-yks'!Y62+'1.9 Poikkeama_%-yks'!AE62)/3</f>
        <v>0.35357913346707454</v>
      </c>
      <c r="H62" s="21"/>
      <c r="I62" s="20">
        <f t="shared" si="0"/>
        <v>-1.1956100347490584</v>
      </c>
      <c r="J62" s="21">
        <f t="shared" si="1"/>
        <v>1.4990456099117437</v>
      </c>
      <c r="K62" s="85">
        <f t="shared" si="2"/>
        <v>-0.11774777688473756</v>
      </c>
      <c r="L62" s="21"/>
      <c r="M62" s="20">
        <f>('1.9 Poikkeama_%-yks'!C62+'1.9 Poikkeama_%-yks'!D62+'1.9 Poikkeama_%-yks'!E62+'1.9 Poikkeama_%-yks'!F62+'1.9 Poikkeama_%-yks'!G62)/5</f>
        <v>0.02789480908144437</v>
      </c>
      <c r="N62" s="21">
        <f>('1.9 Poikkeama_%-yks'!U62+'1.9 Poikkeama_%-yks'!V62+'1.9 Poikkeama_%-yks'!W62+'1.9 Poikkeama_%-yks'!X62+'1.9 Poikkeama_%-yks'!Y62)/5</f>
        <v>0.4464318706674616</v>
      </c>
      <c r="O62" s="22">
        <f>('1.9 Poikkeama_%-yks'!AA62+'1.9 Poikkeama_%-yks'!AB62+'1.9 Poikkeama_%-yks'!AC62+'1.9 Poikkeama_%-yks'!AD62+'1.9 Poikkeama_%-yks'!AE62)/5</f>
        <v>-0.8275700104031192</v>
      </c>
      <c r="P62" s="85">
        <f t="shared" si="3"/>
        <v>-0.11774777688473774</v>
      </c>
      <c r="R62" s="1" t="s">
        <v>55</v>
      </c>
    </row>
    <row r="63" spans="1:18" ht="12.75">
      <c r="A63" s="1" t="s">
        <v>56</v>
      </c>
      <c r="B63" s="20"/>
      <c r="C63" s="21">
        <f>('1.9 Poikkeama_%-yks'!C63+'1.9 Poikkeama_%-yks'!U63+'1.9 Poikkeama_%-yks'!AA63)/3</f>
        <v>-2.427693860348233</v>
      </c>
      <c r="D63" s="21">
        <f>('1.9 Poikkeama_%-yks'!D63+'1.9 Poikkeama_%-yks'!V63+'1.9 Poikkeama_%-yks'!AB63)/3</f>
        <v>-2.228958055273546</v>
      </c>
      <c r="E63" s="21">
        <f>('1.9 Poikkeama_%-yks'!E63+'1.9 Poikkeama_%-yks'!W63+'1.9 Poikkeama_%-yks'!AC63)/3</f>
        <v>1.161301040389621</v>
      </c>
      <c r="F63" s="21">
        <f>('1.9 Poikkeama_%-yks'!F63+'1.9 Poikkeama_%-yks'!X63+'1.9 Poikkeama_%-yks'!AD63)/3</f>
        <v>0.7690352822790176</v>
      </c>
      <c r="G63" s="22">
        <f>('1.9 Poikkeama_%-yks'!G63+'1.9 Poikkeama_%-yks'!Y63+'1.9 Poikkeama_%-yks'!AE63)/3</f>
        <v>-1.142094465146642</v>
      </c>
      <c r="H63" s="21"/>
      <c r="I63" s="20">
        <f t="shared" si="0"/>
        <v>-1.1651169584107195</v>
      </c>
      <c r="J63" s="21">
        <f t="shared" si="1"/>
        <v>-0.1865295914338122</v>
      </c>
      <c r="K63" s="85">
        <f t="shared" si="2"/>
        <v>-0.7736820116199565</v>
      </c>
      <c r="L63" s="21"/>
      <c r="M63" s="20">
        <f>('1.9 Poikkeama_%-yks'!C63+'1.9 Poikkeama_%-yks'!D63+'1.9 Poikkeama_%-yks'!E63+'1.9 Poikkeama_%-yks'!F63+'1.9 Poikkeama_%-yks'!G63)/5</f>
        <v>-0.3538191441954213</v>
      </c>
      <c r="N63" s="21">
        <f>('1.9 Poikkeama_%-yks'!U63+'1.9 Poikkeama_%-yks'!V63+'1.9 Poikkeama_%-yks'!W63+'1.9 Poikkeama_%-yks'!X63+'1.9 Poikkeama_%-yks'!Y63)/5</f>
        <v>-0.8526832991246595</v>
      </c>
      <c r="O63" s="22">
        <f>('1.9 Poikkeama_%-yks'!AA63+'1.9 Poikkeama_%-yks'!AB63+'1.9 Poikkeama_%-yks'!AC63+'1.9 Poikkeama_%-yks'!AD63+'1.9 Poikkeama_%-yks'!AE63)/5</f>
        <v>-1.114543591539789</v>
      </c>
      <c r="P63" s="85">
        <f t="shared" si="3"/>
        <v>-0.7736820116199565</v>
      </c>
      <c r="R63" s="1" t="s">
        <v>56</v>
      </c>
    </row>
    <row r="64" spans="1:18" ht="12.75">
      <c r="A64" s="1" t="s">
        <v>57</v>
      </c>
      <c r="B64" s="20"/>
      <c r="C64" s="21">
        <f>('1.9 Poikkeama_%-yks'!C64+'1.9 Poikkeama_%-yks'!U64+'1.9 Poikkeama_%-yks'!AA64)/3</f>
        <v>-1.3995601175696972</v>
      </c>
      <c r="D64" s="21">
        <f>('1.9 Poikkeama_%-yks'!D64+'1.9 Poikkeama_%-yks'!V64+'1.9 Poikkeama_%-yks'!AB64)/3</f>
        <v>-5.828206509444836</v>
      </c>
      <c r="E64" s="21">
        <f>('1.9 Poikkeama_%-yks'!E64+'1.9 Poikkeama_%-yks'!W64+'1.9 Poikkeama_%-yks'!AC64)/3</f>
        <v>2.2734293152531646</v>
      </c>
      <c r="F64" s="21">
        <f>('1.9 Poikkeama_%-yks'!F64+'1.9 Poikkeama_%-yks'!X64+'1.9 Poikkeama_%-yks'!AD64)/3</f>
        <v>0.019240000246372013</v>
      </c>
      <c r="G64" s="22">
        <f>('1.9 Poikkeama_%-yks'!G64+'1.9 Poikkeama_%-yks'!Y64+'1.9 Poikkeama_%-yks'!AE64)/3</f>
        <v>-0.9017202044122429</v>
      </c>
      <c r="H64" s="21"/>
      <c r="I64" s="20">
        <f t="shared" si="0"/>
        <v>-1.651445770587123</v>
      </c>
      <c r="J64" s="21">
        <f t="shared" si="1"/>
        <v>-0.4412401020829354</v>
      </c>
      <c r="K64" s="85">
        <f t="shared" si="2"/>
        <v>-1.1673635031854481</v>
      </c>
      <c r="L64" s="21"/>
      <c r="M64" s="20">
        <f>('1.9 Poikkeama_%-yks'!C64+'1.9 Poikkeama_%-yks'!D64+'1.9 Poikkeama_%-yks'!E64+'1.9 Poikkeama_%-yks'!F64+'1.9 Poikkeama_%-yks'!G64)/5</f>
        <v>-1.2690152699698696</v>
      </c>
      <c r="N64" s="21">
        <f>('1.9 Poikkeama_%-yks'!U64+'1.9 Poikkeama_%-yks'!V64+'1.9 Poikkeama_%-yks'!W64+'1.9 Poikkeama_%-yks'!X64+'1.9 Poikkeama_%-yks'!Y64)/5</f>
        <v>-1.526790772986272</v>
      </c>
      <c r="O64" s="22">
        <f>('1.9 Poikkeama_%-yks'!AA64+'1.9 Poikkeama_%-yks'!AB64+'1.9 Poikkeama_%-yks'!AC64+'1.9 Poikkeama_%-yks'!AD64+'1.9 Poikkeama_%-yks'!AE64)/5</f>
        <v>-0.7062844666002024</v>
      </c>
      <c r="P64" s="85">
        <f t="shared" si="3"/>
        <v>-1.167363503185448</v>
      </c>
      <c r="R64" s="1" t="s">
        <v>57</v>
      </c>
    </row>
    <row r="65" spans="1:18" ht="12.75">
      <c r="A65" s="1" t="s">
        <v>58</v>
      </c>
      <c r="B65" s="20"/>
      <c r="C65" s="21">
        <f>('1.9 Poikkeama_%-yks'!C65+'1.9 Poikkeama_%-yks'!U65+'1.9 Poikkeama_%-yks'!AA65)/3</f>
        <v>-2.6462512266862</v>
      </c>
      <c r="D65" s="21">
        <f>('1.9 Poikkeama_%-yks'!D65+'1.9 Poikkeama_%-yks'!V65+'1.9 Poikkeama_%-yks'!AB65)/3</f>
        <v>-2.8844437814649524</v>
      </c>
      <c r="E65" s="21">
        <f>('1.9 Poikkeama_%-yks'!E65+'1.9 Poikkeama_%-yks'!W65+'1.9 Poikkeama_%-yks'!AC65)/3</f>
        <v>-0.5240676250391817</v>
      </c>
      <c r="F65" s="21">
        <f>('1.9 Poikkeama_%-yks'!F65+'1.9 Poikkeama_%-yks'!X65+'1.9 Poikkeama_%-yks'!AD65)/3</f>
        <v>-1.104760508660321</v>
      </c>
      <c r="G65" s="22">
        <f>('1.9 Poikkeama_%-yks'!G65+'1.9 Poikkeama_%-yks'!Y65+'1.9 Poikkeama_%-yks'!AE65)/3</f>
        <v>0.8540686518785425</v>
      </c>
      <c r="H65" s="21"/>
      <c r="I65" s="20">
        <f t="shared" si="0"/>
        <v>-2.0182542110634447</v>
      </c>
      <c r="J65" s="21">
        <f t="shared" si="1"/>
        <v>-0.1253459283908892</v>
      </c>
      <c r="K65" s="85">
        <f t="shared" si="2"/>
        <v>-1.2610908979944224</v>
      </c>
      <c r="L65" s="21"/>
      <c r="M65" s="20">
        <f>('1.9 Poikkeama_%-yks'!C65+'1.9 Poikkeama_%-yks'!D65+'1.9 Poikkeama_%-yks'!E65+'1.9 Poikkeama_%-yks'!F65+'1.9 Poikkeama_%-yks'!G65)/5</f>
        <v>-0.9807042468789607</v>
      </c>
      <c r="N65" s="21">
        <f>('1.9 Poikkeama_%-yks'!U65+'1.9 Poikkeama_%-yks'!V65+'1.9 Poikkeama_%-yks'!W65+'1.9 Poikkeama_%-yks'!X65+'1.9 Poikkeama_%-yks'!Y65)/5</f>
        <v>-1.3894024361736328</v>
      </c>
      <c r="O65" s="22">
        <f>('1.9 Poikkeama_%-yks'!AA65+'1.9 Poikkeama_%-yks'!AB65+'1.9 Poikkeama_%-yks'!AC65+'1.9 Poikkeama_%-yks'!AD65+'1.9 Poikkeama_%-yks'!AE65)/5</f>
        <v>-1.413166010930674</v>
      </c>
      <c r="P65" s="85">
        <f t="shared" si="3"/>
        <v>-1.2610908979944224</v>
      </c>
      <c r="R65" s="1" t="s">
        <v>58</v>
      </c>
    </row>
    <row r="66" spans="1:18" s="2" customFormat="1" ht="12.75">
      <c r="A66" s="3" t="s">
        <v>59</v>
      </c>
      <c r="B66" s="24"/>
      <c r="C66" s="25">
        <f>('1.9 Poikkeama_%-yks'!C66+'1.9 Poikkeama_%-yks'!U66+'1.9 Poikkeama_%-yks'!AA66)/3</f>
        <v>-1.5236219819852008</v>
      </c>
      <c r="D66" s="25">
        <f>('1.9 Poikkeama_%-yks'!D66+'1.9 Poikkeama_%-yks'!V66+'1.9 Poikkeama_%-yks'!AB66)/3</f>
        <v>-2.677979815990147</v>
      </c>
      <c r="E66" s="25">
        <f>('1.9 Poikkeama_%-yks'!E66+'1.9 Poikkeama_%-yks'!W66+'1.9 Poikkeama_%-yks'!AC66)/3</f>
        <v>1.0991908580954224</v>
      </c>
      <c r="F66" s="25">
        <f>('1.9 Poikkeama_%-yks'!F66+'1.9 Poikkeama_%-yks'!X66+'1.9 Poikkeama_%-yks'!AD66)/3</f>
        <v>-0.24005035288729903</v>
      </c>
      <c r="G66" s="26">
        <f>('1.9 Poikkeama_%-yks'!G66+'1.9 Poikkeama_%-yks'!Y66+'1.9 Poikkeama_%-yks'!AE66)/3</f>
        <v>-0.37391230715746</v>
      </c>
      <c r="H66" s="25"/>
      <c r="I66" s="24">
        <f t="shared" si="0"/>
        <v>-1.0341369799599753</v>
      </c>
      <c r="J66" s="25">
        <f t="shared" si="1"/>
        <v>-0.3069813300223795</v>
      </c>
      <c r="K66" s="84">
        <f t="shared" si="2"/>
        <v>-0.743274719984937</v>
      </c>
      <c r="L66" s="25"/>
      <c r="M66" s="24">
        <f>('1.9 Poikkeama_%-yks'!C66+'1.9 Poikkeama_%-yks'!D66+'1.9 Poikkeama_%-yks'!E66+'1.9 Poikkeama_%-yks'!F66+'1.9 Poikkeama_%-yks'!G66)/5</f>
        <v>-0.9000589190097749</v>
      </c>
      <c r="N66" s="25">
        <f>('1.9 Poikkeama_%-yks'!U66+'1.9 Poikkeama_%-yks'!V66+'1.9 Poikkeama_%-yks'!W66+'1.9 Poikkeama_%-yks'!X66+'1.9 Poikkeama_%-yks'!Y66)/5</f>
        <v>-1.0785135588114794</v>
      </c>
      <c r="O66" s="26">
        <f>('1.9 Poikkeama_%-yks'!AA66+'1.9 Poikkeama_%-yks'!AB66+'1.9 Poikkeama_%-yks'!AC66+'1.9 Poikkeama_%-yks'!AD66+'1.9 Poikkeama_%-yks'!AE66)/5</f>
        <v>-0.25125168213355636</v>
      </c>
      <c r="P66" s="84">
        <f t="shared" si="3"/>
        <v>-0.7432747199849369</v>
      </c>
      <c r="R66" s="3" t="s">
        <v>59</v>
      </c>
    </row>
    <row r="67" spans="1:18" ht="12.75">
      <c r="A67" s="1" t="s">
        <v>60</v>
      </c>
      <c r="B67" s="20"/>
      <c r="C67" s="21">
        <f>('1.9 Poikkeama_%-yks'!C67+'1.9 Poikkeama_%-yks'!U67+'1.9 Poikkeama_%-yks'!AA67)/3</f>
        <v>-0.9018912713230348</v>
      </c>
      <c r="D67" s="21">
        <f>('1.9 Poikkeama_%-yks'!D67+'1.9 Poikkeama_%-yks'!V67+'1.9 Poikkeama_%-yks'!AB67)/3</f>
        <v>-3.1736433014289234</v>
      </c>
      <c r="E67" s="21">
        <f>('1.9 Poikkeama_%-yks'!E67+'1.9 Poikkeama_%-yks'!W67+'1.9 Poikkeama_%-yks'!AC67)/3</f>
        <v>1.4329152980638031</v>
      </c>
      <c r="F67" s="21">
        <f>('1.9 Poikkeama_%-yks'!F67+'1.9 Poikkeama_%-yks'!X67+'1.9 Poikkeama_%-yks'!AD67)/3</f>
        <v>1.5717296359711082</v>
      </c>
      <c r="G67" s="22">
        <f>('1.9 Poikkeama_%-yks'!G67+'1.9 Poikkeama_%-yks'!Y67+'1.9 Poikkeama_%-yks'!AE67)/3</f>
        <v>-1.329624053526153</v>
      </c>
      <c r="H67" s="21"/>
      <c r="I67" s="20">
        <f t="shared" si="0"/>
        <v>-0.8808730915627182</v>
      </c>
      <c r="J67" s="21">
        <f t="shared" si="1"/>
        <v>0.12105279122247758</v>
      </c>
      <c r="K67" s="85">
        <f t="shared" si="2"/>
        <v>-0.48010273844863993</v>
      </c>
      <c r="L67" s="21"/>
      <c r="M67" s="20">
        <f>('1.9 Poikkeama_%-yks'!C67+'1.9 Poikkeama_%-yks'!D67+'1.9 Poikkeama_%-yks'!E67+'1.9 Poikkeama_%-yks'!F67+'1.9 Poikkeama_%-yks'!G67)/5</f>
        <v>0.6854042885921007</v>
      </c>
      <c r="N67" s="21">
        <f>('1.9 Poikkeama_%-yks'!U67+'1.9 Poikkeama_%-yks'!V67+'1.9 Poikkeama_%-yks'!W67+'1.9 Poikkeama_%-yks'!X67+'1.9 Poikkeama_%-yks'!Y67)/5</f>
        <v>-1.7369205709517535</v>
      </c>
      <c r="O67" s="22">
        <f>('1.9 Poikkeama_%-yks'!AA67+'1.9 Poikkeama_%-yks'!AB67+'1.9 Poikkeama_%-yks'!AC67+'1.9 Poikkeama_%-yks'!AD67+'1.9 Poikkeama_%-yks'!AE67)/5</f>
        <v>-0.3887919329862677</v>
      </c>
      <c r="P67" s="85">
        <f t="shared" si="3"/>
        <v>-0.4801027384486402</v>
      </c>
      <c r="R67" s="1" t="s">
        <v>60</v>
      </c>
    </row>
    <row r="68" spans="1:18" ht="12.75">
      <c r="A68" s="1" t="s">
        <v>61</v>
      </c>
      <c r="B68" s="20"/>
      <c r="C68" s="21">
        <f>('1.9 Poikkeama_%-yks'!C68+'1.9 Poikkeama_%-yks'!U68+'1.9 Poikkeama_%-yks'!AA68)/3</f>
        <v>0.31038705224963736</v>
      </c>
      <c r="D68" s="21">
        <f>('1.9 Poikkeama_%-yks'!D68+'1.9 Poikkeama_%-yks'!V68+'1.9 Poikkeama_%-yks'!AB68)/3</f>
        <v>-3.2579601228920194</v>
      </c>
      <c r="E68" s="21">
        <f>('1.9 Poikkeama_%-yks'!E68+'1.9 Poikkeama_%-yks'!W68+'1.9 Poikkeama_%-yks'!AC68)/3</f>
        <v>2.2823753370773083</v>
      </c>
      <c r="F68" s="21">
        <f>('1.9 Poikkeama_%-yks'!F68+'1.9 Poikkeama_%-yks'!X68+'1.9 Poikkeama_%-yks'!AD68)/3</f>
        <v>0.184881217069191</v>
      </c>
      <c r="G68" s="22">
        <f>('1.9 Poikkeama_%-yks'!G68+'1.9 Poikkeama_%-yks'!Y68+'1.9 Poikkeama_%-yks'!AE68)/3</f>
        <v>-0.3295671056944735</v>
      </c>
      <c r="H68" s="21"/>
      <c r="I68" s="20">
        <f t="shared" si="0"/>
        <v>-0.22173257785502454</v>
      </c>
      <c r="J68" s="21">
        <f t="shared" si="1"/>
        <v>-0.07234294431264125</v>
      </c>
      <c r="K68" s="85">
        <f t="shared" si="2"/>
        <v>-0.1619767244380712</v>
      </c>
      <c r="L68" s="21"/>
      <c r="M68" s="20">
        <f>('1.9 Poikkeama_%-yks'!C68+'1.9 Poikkeama_%-yks'!D68+'1.9 Poikkeama_%-yks'!E68+'1.9 Poikkeama_%-yks'!F68+'1.9 Poikkeama_%-yks'!G68)/5</f>
        <v>0.29801876110213066</v>
      </c>
      <c r="N68" s="21">
        <f>('1.9 Poikkeama_%-yks'!U68+'1.9 Poikkeama_%-yks'!V68+'1.9 Poikkeama_%-yks'!W68+'1.9 Poikkeama_%-yks'!X68+'1.9 Poikkeama_%-yks'!Y68)/5</f>
        <v>-0.6972668188515856</v>
      </c>
      <c r="O68" s="22">
        <f>('1.9 Poikkeama_%-yks'!AA68+'1.9 Poikkeama_%-yks'!AB68+'1.9 Poikkeama_%-yks'!AC68+'1.9 Poikkeama_%-yks'!AD68+'1.9 Poikkeama_%-yks'!AE68)/5</f>
        <v>-0.08668211556475904</v>
      </c>
      <c r="P68" s="85">
        <f t="shared" si="3"/>
        <v>-0.16197672443807132</v>
      </c>
      <c r="R68" s="1" t="s">
        <v>61</v>
      </c>
    </row>
    <row r="69" spans="1:18" ht="12.75">
      <c r="A69" s="1" t="s">
        <v>62</v>
      </c>
      <c r="B69" s="20"/>
      <c r="C69" s="21">
        <f>('1.9 Poikkeama_%-yks'!C69+'1.9 Poikkeama_%-yks'!U69+'1.9 Poikkeama_%-yks'!AA69)/3</f>
        <v>-6.2131923263171736</v>
      </c>
      <c r="D69" s="21">
        <f>('1.9 Poikkeama_%-yks'!D69+'1.9 Poikkeama_%-yks'!V69+'1.9 Poikkeama_%-yks'!AB69)/3</f>
        <v>-4.16290706294101</v>
      </c>
      <c r="E69" s="21">
        <f>('1.9 Poikkeama_%-yks'!E69+'1.9 Poikkeama_%-yks'!W69+'1.9 Poikkeama_%-yks'!AC69)/3</f>
        <v>-0.5722220036360094</v>
      </c>
      <c r="F69" s="21">
        <f>('1.9 Poikkeama_%-yks'!F69+'1.9 Poikkeama_%-yks'!X69+'1.9 Poikkeama_%-yks'!AD69)/3</f>
        <v>-3.4494540064333403</v>
      </c>
      <c r="G69" s="22">
        <f>('1.9 Poikkeama_%-yks'!G69+'1.9 Poikkeama_%-yks'!Y69+'1.9 Poikkeama_%-yks'!AE69)/3</f>
        <v>-2.340252612347046</v>
      </c>
      <c r="H69" s="21"/>
      <c r="I69" s="20">
        <f t="shared" si="0"/>
        <v>-3.649440464298064</v>
      </c>
      <c r="J69" s="21">
        <f t="shared" si="1"/>
        <v>-2.894853309390193</v>
      </c>
      <c r="K69" s="85">
        <f t="shared" si="2"/>
        <v>-3.347605602334916</v>
      </c>
      <c r="L69" s="21"/>
      <c r="M69" s="20">
        <f>('1.9 Poikkeama_%-yks'!C69+'1.9 Poikkeama_%-yks'!D69+'1.9 Poikkeama_%-yks'!E69+'1.9 Poikkeama_%-yks'!F69+'1.9 Poikkeama_%-yks'!G69)/5</f>
        <v>-6.182293471553346</v>
      </c>
      <c r="N69" s="21">
        <f>('1.9 Poikkeama_%-yks'!U69+'1.9 Poikkeama_%-yks'!V69+'1.9 Poikkeama_%-yks'!W69+'1.9 Poikkeama_%-yks'!X69+'1.9 Poikkeama_%-yks'!Y69)/5</f>
        <v>-2.744046980021263</v>
      </c>
      <c r="O69" s="22">
        <f>('1.9 Poikkeama_%-yks'!AA69+'1.9 Poikkeama_%-yks'!AB69+'1.9 Poikkeama_%-yks'!AC69+'1.9 Poikkeama_%-yks'!AD69+'1.9 Poikkeama_%-yks'!AE69)/5</f>
        <v>-1.1164763554301391</v>
      </c>
      <c r="P69" s="85">
        <f t="shared" si="3"/>
        <v>-3.347605602334916</v>
      </c>
      <c r="R69" s="1" t="s">
        <v>62</v>
      </c>
    </row>
    <row r="70" spans="1:18" ht="12.75">
      <c r="A70" s="1" t="s">
        <v>63</v>
      </c>
      <c r="B70" s="20"/>
      <c r="C70" s="21">
        <f>('1.9 Poikkeama_%-yks'!C70+'1.9 Poikkeama_%-yks'!U70+'1.9 Poikkeama_%-yks'!AA70)/3</f>
        <v>-2.970694025874735</v>
      </c>
      <c r="D70" s="21">
        <f>('1.9 Poikkeama_%-yks'!D70+'1.9 Poikkeama_%-yks'!V70+'1.9 Poikkeama_%-yks'!AB70)/3</f>
        <v>-0.6531299119118811</v>
      </c>
      <c r="E70" s="21">
        <f>('1.9 Poikkeama_%-yks'!E70+'1.9 Poikkeama_%-yks'!W70+'1.9 Poikkeama_%-yks'!AC70)/3</f>
        <v>-0.5565818316981387</v>
      </c>
      <c r="F70" s="21">
        <f>('1.9 Poikkeama_%-yks'!F70+'1.9 Poikkeama_%-yks'!X70+'1.9 Poikkeama_%-yks'!AD70)/3</f>
        <v>-0.23758207789825772</v>
      </c>
      <c r="G70" s="22">
        <f>('1.9 Poikkeama_%-yks'!G70+'1.9 Poikkeama_%-yks'!Y70+'1.9 Poikkeama_%-yks'!AE70)/3</f>
        <v>0.4673943160740372</v>
      </c>
      <c r="H70" s="21"/>
      <c r="I70" s="20">
        <f t="shared" si="0"/>
        <v>-1.3934685898282515</v>
      </c>
      <c r="J70" s="21">
        <f t="shared" si="1"/>
        <v>0.11490611908788974</v>
      </c>
      <c r="K70" s="85">
        <f t="shared" si="2"/>
        <v>-0.7901187062617949</v>
      </c>
      <c r="L70" s="21"/>
      <c r="M70" s="20">
        <f>('1.9 Poikkeama_%-yks'!C70+'1.9 Poikkeama_%-yks'!D70+'1.9 Poikkeama_%-yks'!E70+'1.9 Poikkeama_%-yks'!F70+'1.9 Poikkeama_%-yks'!G70)/5</f>
        <v>-1.2995215287142377</v>
      </c>
      <c r="N70" s="21">
        <f>('1.9 Poikkeama_%-yks'!U70+'1.9 Poikkeama_%-yks'!V70+'1.9 Poikkeama_%-yks'!W70+'1.9 Poikkeama_%-yks'!X70+'1.9 Poikkeama_%-yks'!Y70)/5</f>
        <v>-0.9114969962741398</v>
      </c>
      <c r="O70" s="22">
        <f>('1.9 Poikkeama_%-yks'!AA70+'1.9 Poikkeama_%-yks'!AB70+'1.9 Poikkeama_%-yks'!AC70+'1.9 Poikkeama_%-yks'!AD70+'1.9 Poikkeama_%-yks'!AE70)/5</f>
        <v>-0.15933759379700785</v>
      </c>
      <c r="P70" s="85">
        <f t="shared" si="3"/>
        <v>-0.790118706261795</v>
      </c>
      <c r="R70" s="1" t="s">
        <v>63</v>
      </c>
    </row>
    <row r="71" spans="1:18" s="2" customFormat="1" ht="12.75">
      <c r="A71" s="37" t="s">
        <v>109</v>
      </c>
      <c r="B71" s="38"/>
      <c r="C71" s="39">
        <f>('1.9 Poikkeama_%-yks'!C71+'1.9 Poikkeama_%-yks'!U71+'1.9 Poikkeama_%-yks'!AA71)/3</f>
        <v>-0.6971534414032954</v>
      </c>
      <c r="D71" s="39">
        <f>('1.9 Poikkeama_%-yks'!D71+'1.9 Poikkeama_%-yks'!V71+'1.9 Poikkeama_%-yks'!AB71)/3</f>
        <v>-0.7939748964578129</v>
      </c>
      <c r="E71" s="39">
        <f>('1.9 Poikkeama_%-yks'!E71+'1.9 Poikkeama_%-yks'!W71+'1.9 Poikkeama_%-yks'!AC71)/3</f>
        <v>0.5728947766584452</v>
      </c>
      <c r="F71" s="39">
        <f>('1.9 Poikkeama_%-yks'!F71+'1.9 Poikkeama_%-yks'!X71+'1.9 Poikkeama_%-yks'!AD71)/3</f>
        <v>-0.454020725040648</v>
      </c>
      <c r="G71" s="40">
        <f>('1.9 Poikkeama_%-yks'!G71+'1.9 Poikkeama_%-yks'!Y71+'1.9 Poikkeama_%-yks'!AE71)/3</f>
        <v>-0.3864489267464785</v>
      </c>
      <c r="H71" s="25"/>
      <c r="I71" s="38">
        <f t="shared" si="0"/>
        <v>-0.306077853734221</v>
      </c>
      <c r="J71" s="39">
        <f t="shared" si="1"/>
        <v>-0.42023482589356326</v>
      </c>
      <c r="K71" s="86">
        <f t="shared" si="2"/>
        <v>-0.3517406425979579</v>
      </c>
      <c r="L71" s="25"/>
      <c r="M71" s="38">
        <f>('1.9 Poikkeama_%-yks'!C71+'1.9 Poikkeama_%-yks'!D71+'1.9 Poikkeama_%-yks'!E71+'1.9 Poikkeama_%-yks'!F71+'1.9 Poikkeama_%-yks'!G71)/5</f>
        <v>-0.2119312894374355</v>
      </c>
      <c r="N71" s="39">
        <f>('1.9 Poikkeama_%-yks'!U71+'1.9 Poikkeama_%-yks'!V71+'1.9 Poikkeama_%-yks'!W71+'1.9 Poikkeama_%-yks'!X71+'1.9 Poikkeama_%-yks'!Y71)/5</f>
        <v>-0.04520084991790552</v>
      </c>
      <c r="O71" s="40">
        <f>('1.9 Poikkeama_%-yks'!AA71+'1.9 Poikkeama_%-yks'!AB71+'1.9 Poikkeama_%-yks'!AC71+'1.9 Poikkeama_%-yks'!AD71+'1.9 Poikkeama_%-yks'!AE71)/5</f>
        <v>-0.7980897884385326</v>
      </c>
      <c r="P71" s="86">
        <f t="shared" si="3"/>
        <v>-0.3517406425979579</v>
      </c>
      <c r="R71" s="37" t="s">
        <v>109</v>
      </c>
    </row>
    <row r="72" spans="1:18" s="2" customFormat="1" ht="12.75">
      <c r="A72" s="3" t="s">
        <v>64</v>
      </c>
      <c r="B72" s="24"/>
      <c r="C72" s="25">
        <f>('1.9 Poikkeama_%-yks'!C72+'1.9 Poikkeama_%-yks'!U72+'1.9 Poikkeama_%-yks'!AA72)/3</f>
        <v>-1.120646219531426</v>
      </c>
      <c r="D72" s="25">
        <f>('1.9 Poikkeama_%-yks'!D72+'1.9 Poikkeama_%-yks'!V72+'1.9 Poikkeama_%-yks'!AB72)/3</f>
        <v>0.40426865794688904</v>
      </c>
      <c r="E72" s="25">
        <f>('1.9 Poikkeama_%-yks'!E72+'1.9 Poikkeama_%-yks'!W72+'1.9 Poikkeama_%-yks'!AC72)/3</f>
        <v>-0.14946338399789735</v>
      </c>
      <c r="F72" s="25">
        <f>('1.9 Poikkeama_%-yks'!F72+'1.9 Poikkeama_%-yks'!X72+'1.9 Poikkeama_%-yks'!AD72)/3</f>
        <v>0.2453342730905431</v>
      </c>
      <c r="G72" s="26">
        <f>('1.9 Poikkeama_%-yks'!G72+'1.9 Poikkeama_%-yks'!Y72+'1.9 Poikkeama_%-yks'!AE72)/3</f>
        <v>-0.5933045846466372</v>
      </c>
      <c r="H72" s="25"/>
      <c r="I72" s="24">
        <f t="shared" si="0"/>
        <v>-0.2886136485274781</v>
      </c>
      <c r="J72" s="25">
        <f t="shared" si="1"/>
        <v>-0.17398515577804702</v>
      </c>
      <c r="K72" s="84">
        <f t="shared" si="2"/>
        <v>-0.2427622514277057</v>
      </c>
      <c r="L72" s="25"/>
      <c r="M72" s="24">
        <f>('1.9 Poikkeama_%-yks'!C72+'1.9 Poikkeama_%-yks'!D72+'1.9 Poikkeama_%-yks'!E72+'1.9 Poikkeama_%-yks'!F72+'1.9 Poikkeama_%-yks'!G72)/5</f>
        <v>0.14731152691215427</v>
      </c>
      <c r="N72" s="25">
        <f>('1.9 Poikkeama_%-yks'!U72+'1.9 Poikkeama_%-yks'!V72+'1.9 Poikkeama_%-yks'!W72+'1.9 Poikkeama_%-yks'!X72+'1.9 Poikkeama_%-yks'!Y72)/5</f>
        <v>0.05941887859442478</v>
      </c>
      <c r="O72" s="26">
        <f>('1.9 Poikkeama_%-yks'!AA72+'1.9 Poikkeama_%-yks'!AB72+'1.9 Poikkeama_%-yks'!AC72+'1.9 Poikkeama_%-yks'!AD72+'1.9 Poikkeama_%-yks'!AE72)/5</f>
        <v>-0.935017159789696</v>
      </c>
      <c r="P72" s="84">
        <f t="shared" si="3"/>
        <v>-0.24276225142770566</v>
      </c>
      <c r="R72" s="3" t="s">
        <v>64</v>
      </c>
    </row>
    <row r="73" spans="1:18" ht="12.75">
      <c r="A73" s="1" t="s">
        <v>65</v>
      </c>
      <c r="B73" s="20"/>
      <c r="C73" s="21">
        <f>('1.9 Poikkeama_%-yks'!C73+'1.9 Poikkeama_%-yks'!U73+'1.9 Poikkeama_%-yks'!AA73)/3</f>
        <v>-1.1596584734005388</v>
      </c>
      <c r="D73" s="21">
        <f>('1.9 Poikkeama_%-yks'!D73+'1.9 Poikkeama_%-yks'!V73+'1.9 Poikkeama_%-yks'!AB73)/3</f>
        <v>-0.39034000156203746</v>
      </c>
      <c r="E73" s="21">
        <f>('1.9 Poikkeama_%-yks'!E73+'1.9 Poikkeama_%-yks'!W73+'1.9 Poikkeama_%-yks'!AC73)/3</f>
        <v>1.7923593329864946</v>
      </c>
      <c r="F73" s="21">
        <f>('1.9 Poikkeama_%-yks'!F73+'1.9 Poikkeama_%-yks'!X73+'1.9 Poikkeama_%-yks'!AD73)/3</f>
        <v>-0.031222964487518007</v>
      </c>
      <c r="G73" s="22">
        <f>('1.9 Poikkeama_%-yks'!G73+'1.9 Poikkeama_%-yks'!Y73+'1.9 Poikkeama_%-yks'!AE73)/3</f>
        <v>-0.4210294602362554</v>
      </c>
      <c r="H73" s="21"/>
      <c r="I73" s="20">
        <f t="shared" si="0"/>
        <v>0.08078695267463942</v>
      </c>
      <c r="J73" s="21">
        <f t="shared" si="1"/>
        <v>-0.2261262123618867</v>
      </c>
      <c r="K73" s="85">
        <f t="shared" si="2"/>
        <v>-0.041978313339971034</v>
      </c>
      <c r="L73" s="21"/>
      <c r="M73" s="20">
        <f>('1.9 Poikkeama_%-yks'!C73+'1.9 Poikkeama_%-yks'!D73+'1.9 Poikkeama_%-yks'!E73+'1.9 Poikkeama_%-yks'!F73+'1.9 Poikkeama_%-yks'!G73)/5</f>
        <v>0.12316674806249157</v>
      </c>
      <c r="N73" s="21">
        <f>('1.9 Poikkeama_%-yks'!U73+'1.9 Poikkeama_%-yks'!V73+'1.9 Poikkeama_%-yks'!W73+'1.9 Poikkeama_%-yks'!X73+'1.9 Poikkeama_%-yks'!Y73)/5</f>
        <v>0.37934212952868734</v>
      </c>
      <c r="O73" s="22">
        <f>('1.9 Poikkeama_%-yks'!AA73+'1.9 Poikkeama_%-yks'!AB73+'1.9 Poikkeama_%-yks'!AC73+'1.9 Poikkeama_%-yks'!AD73+'1.9 Poikkeama_%-yks'!AE73)/5</f>
        <v>-0.6284438176110921</v>
      </c>
      <c r="P73" s="85">
        <f t="shared" si="3"/>
        <v>-0.041978313339971075</v>
      </c>
      <c r="R73" s="1" t="s">
        <v>65</v>
      </c>
    </row>
    <row r="74" spans="1:18" ht="12.75">
      <c r="A74" s="1" t="s">
        <v>66</v>
      </c>
      <c r="B74" s="20"/>
      <c r="C74" s="21">
        <f>('1.9 Poikkeama_%-yks'!C74+'1.9 Poikkeama_%-yks'!U74+'1.9 Poikkeama_%-yks'!AA74)/3</f>
        <v>-2.654104432914203</v>
      </c>
      <c r="D74" s="21">
        <f>('1.9 Poikkeama_%-yks'!D74+'1.9 Poikkeama_%-yks'!V74+'1.9 Poikkeama_%-yks'!AB74)/3</f>
        <v>5.233950686816743</v>
      </c>
      <c r="E74" s="21">
        <f>('1.9 Poikkeama_%-yks'!E74+'1.9 Poikkeama_%-yks'!W74+'1.9 Poikkeama_%-yks'!AC74)/3</f>
        <v>-7.453774578239582</v>
      </c>
      <c r="F74" s="21">
        <f>('1.9 Poikkeama_%-yks'!F74+'1.9 Poikkeama_%-yks'!X74+'1.9 Poikkeama_%-yks'!AD74)/3</f>
        <v>1.5844289389136075</v>
      </c>
      <c r="G74" s="22">
        <f>('1.9 Poikkeama_%-yks'!G74+'1.9 Poikkeama_%-yks'!Y74+'1.9 Poikkeama_%-yks'!AE74)/3</f>
        <v>-3.048206880417313</v>
      </c>
      <c r="H74" s="21"/>
      <c r="I74" s="20">
        <f t="shared" si="0"/>
        <v>-1.624642774779014</v>
      </c>
      <c r="J74" s="21">
        <f t="shared" si="1"/>
        <v>-0.7318889707518527</v>
      </c>
      <c r="K74" s="85">
        <f t="shared" si="2"/>
        <v>-1.2675412531681496</v>
      </c>
      <c r="L74" s="21"/>
      <c r="M74" s="20">
        <f>('1.9 Poikkeama_%-yks'!C74+'1.9 Poikkeama_%-yks'!D74+'1.9 Poikkeama_%-yks'!E74+'1.9 Poikkeama_%-yks'!F74+'1.9 Poikkeama_%-yks'!G74)/5</f>
        <v>-0.9036314408679565</v>
      </c>
      <c r="N74" s="21">
        <f>('1.9 Poikkeama_%-yks'!U74+'1.9 Poikkeama_%-yks'!V74+'1.9 Poikkeama_%-yks'!W74+'1.9 Poikkeama_%-yks'!X74+'1.9 Poikkeama_%-yks'!Y74)/5</f>
        <v>-1.590508726060723</v>
      </c>
      <c r="O74" s="22">
        <f>('1.9 Poikkeama_%-yks'!AA74+'1.9 Poikkeama_%-yks'!AB74+'1.9 Poikkeama_%-yks'!AC74+'1.9 Poikkeama_%-yks'!AD74+'1.9 Poikkeama_%-yks'!AE74)/5</f>
        <v>-1.3084835925757674</v>
      </c>
      <c r="P74" s="85">
        <f t="shared" si="3"/>
        <v>-1.267541253168149</v>
      </c>
      <c r="R74" s="1" t="s">
        <v>66</v>
      </c>
    </row>
    <row r="75" spans="1:18" ht="12.75">
      <c r="A75" s="1" t="s">
        <v>67</v>
      </c>
      <c r="B75" s="20"/>
      <c r="C75" s="21">
        <f>('1.9 Poikkeama_%-yks'!C75+'1.9 Poikkeama_%-yks'!U75+'1.9 Poikkeama_%-yks'!AA75)/3</f>
        <v>-0.37807437790518633</v>
      </c>
      <c r="D75" s="21">
        <f>('1.9 Poikkeama_%-yks'!D75+'1.9 Poikkeama_%-yks'!V75+'1.9 Poikkeama_%-yks'!AB75)/3</f>
        <v>1.6283425113827228</v>
      </c>
      <c r="E75" s="21">
        <f>('1.9 Poikkeama_%-yks'!E75+'1.9 Poikkeama_%-yks'!W75+'1.9 Poikkeama_%-yks'!AC75)/3</f>
        <v>-0.48066550294833954</v>
      </c>
      <c r="F75" s="21">
        <f>('1.9 Poikkeama_%-yks'!F75+'1.9 Poikkeama_%-yks'!X75+'1.9 Poikkeama_%-yks'!AD75)/3</f>
        <v>1.2778492678253395</v>
      </c>
      <c r="G75" s="22">
        <f>('1.9 Poikkeama_%-yks'!G75+'1.9 Poikkeama_%-yks'!Y75+'1.9 Poikkeama_%-yks'!AE75)/3</f>
        <v>-0.24302403270859418</v>
      </c>
      <c r="H75" s="21"/>
      <c r="I75" s="20">
        <f t="shared" si="0"/>
        <v>0.256534210176399</v>
      </c>
      <c r="J75" s="21">
        <f t="shared" si="1"/>
        <v>0.5174126175583726</v>
      </c>
      <c r="K75" s="85">
        <f t="shared" si="2"/>
        <v>0.3608855731291884</v>
      </c>
      <c r="L75" s="21"/>
      <c r="M75" s="20">
        <f>('1.9 Poikkeama_%-yks'!C75+'1.9 Poikkeama_%-yks'!D75+'1.9 Poikkeama_%-yks'!E75+'1.9 Poikkeama_%-yks'!F75+'1.9 Poikkeama_%-yks'!G75)/5</f>
        <v>1.6140439140300729</v>
      </c>
      <c r="N75" s="21">
        <f>('1.9 Poikkeama_%-yks'!U75+'1.9 Poikkeama_%-yks'!V75+'1.9 Poikkeama_%-yks'!W75+'1.9 Poikkeama_%-yks'!X75+'1.9 Poikkeama_%-yks'!Y75)/5</f>
        <v>0.527105451358219</v>
      </c>
      <c r="O75" s="22">
        <f>('1.9 Poikkeama_%-yks'!AA75+'1.9 Poikkeama_%-yks'!AB75+'1.9 Poikkeama_%-yks'!AC75+'1.9 Poikkeama_%-yks'!AD75+'1.9 Poikkeama_%-yks'!AE75)/5</f>
        <v>-1.0584926460007267</v>
      </c>
      <c r="P75" s="85">
        <f t="shared" si="3"/>
        <v>0.3608855731291883</v>
      </c>
      <c r="R75" s="1" t="s">
        <v>67</v>
      </c>
    </row>
    <row r="76" spans="1:18" ht="12.75">
      <c r="A76" s="1" t="s">
        <v>68</v>
      </c>
      <c r="B76" s="20"/>
      <c r="C76" s="21">
        <f>('1.9 Poikkeama_%-yks'!C76+'1.9 Poikkeama_%-yks'!U76+'1.9 Poikkeama_%-yks'!AA76)/3</f>
        <v>-1.2120449280951588</v>
      </c>
      <c r="D76" s="21">
        <f>('1.9 Poikkeama_%-yks'!D76+'1.9 Poikkeama_%-yks'!V76+'1.9 Poikkeama_%-yks'!AB76)/3</f>
        <v>-3.207927386656285</v>
      </c>
      <c r="E76" s="21">
        <f>('1.9 Poikkeama_%-yks'!E76+'1.9 Poikkeama_%-yks'!W76+'1.9 Poikkeama_%-yks'!AC76)/3</f>
        <v>0.7020846197115208</v>
      </c>
      <c r="F76" s="21">
        <f>('1.9 Poikkeama_%-yks'!F76+'1.9 Poikkeama_%-yks'!X76+'1.9 Poikkeama_%-yks'!AD76)/3</f>
        <v>-2.294760790700854</v>
      </c>
      <c r="G76" s="22">
        <f>('1.9 Poikkeama_%-yks'!G76+'1.9 Poikkeama_%-yks'!Y76+'1.9 Poikkeama_%-yks'!AE76)/3</f>
        <v>0.08542550767467756</v>
      </c>
      <c r="H76" s="21"/>
      <c r="I76" s="20">
        <f aca="true" t="shared" si="4" ref="I76:I117">(C76+D76+E76)/3</f>
        <v>-1.2392958983466411</v>
      </c>
      <c r="J76" s="21">
        <f aca="true" t="shared" si="5" ref="J76:J117">(F76+G76)/2</f>
        <v>-1.104667641513088</v>
      </c>
      <c r="K76" s="85">
        <f aca="true" t="shared" si="6" ref="K76:K117">(C76+D76+E76+F76+G76)/5</f>
        <v>-1.18544459561322</v>
      </c>
      <c r="L76" s="21"/>
      <c r="M76" s="20">
        <f>('1.9 Poikkeama_%-yks'!C76+'1.9 Poikkeama_%-yks'!D76+'1.9 Poikkeama_%-yks'!E76+'1.9 Poikkeama_%-yks'!F76+'1.9 Poikkeama_%-yks'!G76)/5</f>
        <v>-1.5128467359522488</v>
      </c>
      <c r="N76" s="21">
        <f>('1.9 Poikkeama_%-yks'!U76+'1.9 Poikkeama_%-yks'!V76+'1.9 Poikkeama_%-yks'!W76+'1.9 Poikkeama_%-yks'!X76+'1.9 Poikkeama_%-yks'!Y76)/5</f>
        <v>-0.7234718785605145</v>
      </c>
      <c r="O76" s="22">
        <f>('1.9 Poikkeama_%-yks'!AA76+'1.9 Poikkeama_%-yks'!AB76+'1.9 Poikkeama_%-yks'!AC76+'1.9 Poikkeama_%-yks'!AD76+'1.9 Poikkeama_%-yks'!AE76)/5</f>
        <v>-1.3200151723268958</v>
      </c>
      <c r="P76" s="85">
        <f aca="true" t="shared" si="7" ref="P76:P117">(M76+N76+O76)/3</f>
        <v>-1.1854445956132196</v>
      </c>
      <c r="R76" s="1" t="s">
        <v>68</v>
      </c>
    </row>
    <row r="77" spans="1:18" s="2" customFormat="1" ht="12.75">
      <c r="A77" s="3" t="s">
        <v>69</v>
      </c>
      <c r="B77" s="24"/>
      <c r="C77" s="25">
        <f>('1.9 Poikkeama_%-yks'!C77+'1.9 Poikkeama_%-yks'!U77+'1.9 Poikkeama_%-yks'!AA77)/3</f>
        <v>0.0693774110233869</v>
      </c>
      <c r="D77" s="25">
        <f>('1.9 Poikkeama_%-yks'!D77+'1.9 Poikkeama_%-yks'!V77+'1.9 Poikkeama_%-yks'!AB77)/3</f>
        <v>-0.9404735629834878</v>
      </c>
      <c r="E77" s="25">
        <f>('1.9 Poikkeama_%-yks'!E77+'1.9 Poikkeama_%-yks'!W77+'1.9 Poikkeama_%-yks'!AC77)/3</f>
        <v>0.8286712708800503</v>
      </c>
      <c r="F77" s="25">
        <f>('1.9 Poikkeama_%-yks'!F77+'1.9 Poikkeama_%-yks'!X77+'1.9 Poikkeama_%-yks'!AD77)/3</f>
        <v>-1.155857777218684</v>
      </c>
      <c r="G77" s="26">
        <f>('1.9 Poikkeama_%-yks'!G77+'1.9 Poikkeama_%-yks'!Y77+'1.9 Poikkeama_%-yks'!AE77)/3</f>
        <v>0.733059084837773</v>
      </c>
      <c r="H77" s="25"/>
      <c r="I77" s="24">
        <f t="shared" si="4"/>
        <v>-0.014141627026683534</v>
      </c>
      <c r="J77" s="25">
        <f t="shared" si="5"/>
        <v>-0.21139934619045547</v>
      </c>
      <c r="K77" s="84">
        <f t="shared" si="6"/>
        <v>-0.09304471469219229</v>
      </c>
      <c r="L77" s="25"/>
      <c r="M77" s="24">
        <f>('1.9 Poikkeama_%-yks'!C77+'1.9 Poikkeama_%-yks'!D77+'1.9 Poikkeama_%-yks'!E77+'1.9 Poikkeama_%-yks'!F77+'1.9 Poikkeama_%-yks'!G77)/5</f>
        <v>0.1022557502540014</v>
      </c>
      <c r="N77" s="25">
        <f>('1.9 Poikkeama_%-yks'!U77+'1.9 Poikkeama_%-yks'!V77+'1.9 Poikkeama_%-yks'!W77+'1.9 Poikkeama_%-yks'!X77+'1.9 Poikkeama_%-yks'!Y77)/5</f>
        <v>0.205580853099626</v>
      </c>
      <c r="O77" s="26">
        <f>('1.9 Poikkeama_%-yks'!AA77+'1.9 Poikkeama_%-yks'!AB77+'1.9 Poikkeama_%-yks'!AC77+'1.9 Poikkeama_%-yks'!AD77+'1.9 Poikkeama_%-yks'!AE77)/5</f>
        <v>-0.5869707474302045</v>
      </c>
      <c r="P77" s="84">
        <f t="shared" si="7"/>
        <v>-0.09304471469219237</v>
      </c>
      <c r="R77" s="3" t="s">
        <v>69</v>
      </c>
    </row>
    <row r="78" spans="1:18" ht="12.75">
      <c r="A78" s="1" t="s">
        <v>70</v>
      </c>
      <c r="B78" s="20"/>
      <c r="C78" s="21">
        <f>('1.9 Poikkeama_%-yks'!C78+'1.9 Poikkeama_%-yks'!U78+'1.9 Poikkeama_%-yks'!AA78)/3</f>
        <v>-1.7402304178306862</v>
      </c>
      <c r="D78" s="21">
        <f>('1.9 Poikkeama_%-yks'!D78+'1.9 Poikkeama_%-yks'!V78+'1.9 Poikkeama_%-yks'!AB78)/3</f>
        <v>-0.44358359563507294</v>
      </c>
      <c r="E78" s="21">
        <f>('1.9 Poikkeama_%-yks'!E78+'1.9 Poikkeama_%-yks'!W78+'1.9 Poikkeama_%-yks'!AC78)/3</f>
        <v>-0.2889091224102918</v>
      </c>
      <c r="F78" s="21">
        <f>('1.9 Poikkeama_%-yks'!F78+'1.9 Poikkeama_%-yks'!X78+'1.9 Poikkeama_%-yks'!AD78)/3</f>
        <v>-0.6211235463393385</v>
      </c>
      <c r="G78" s="22">
        <f>('1.9 Poikkeama_%-yks'!G78+'1.9 Poikkeama_%-yks'!Y78+'1.9 Poikkeama_%-yks'!AE78)/3</f>
        <v>-0.5970062500443721</v>
      </c>
      <c r="H78" s="21"/>
      <c r="I78" s="20">
        <f t="shared" si="4"/>
        <v>-0.824241045292017</v>
      </c>
      <c r="J78" s="21">
        <f t="shared" si="5"/>
        <v>-0.6090648981918554</v>
      </c>
      <c r="K78" s="85">
        <f t="shared" si="6"/>
        <v>-0.7381705864519523</v>
      </c>
      <c r="L78" s="21"/>
      <c r="M78" s="20">
        <f>('1.9 Poikkeama_%-yks'!C78+'1.9 Poikkeama_%-yks'!D78+'1.9 Poikkeama_%-yks'!E78+'1.9 Poikkeama_%-yks'!F78+'1.9 Poikkeama_%-yks'!G78)/5</f>
        <v>-0.32319631640070856</v>
      </c>
      <c r="N78" s="21">
        <f>('1.9 Poikkeama_%-yks'!U78+'1.9 Poikkeama_%-yks'!V78+'1.9 Poikkeama_%-yks'!W78+'1.9 Poikkeama_%-yks'!X78+'1.9 Poikkeama_%-yks'!Y78)/5</f>
        <v>-0.6218023870230116</v>
      </c>
      <c r="O78" s="22">
        <f>('1.9 Poikkeama_%-yks'!AA78+'1.9 Poikkeama_%-yks'!AB78+'1.9 Poikkeama_%-yks'!AC78+'1.9 Poikkeama_%-yks'!AD78+'1.9 Poikkeama_%-yks'!AE78)/5</f>
        <v>-1.269513055932137</v>
      </c>
      <c r="P78" s="85">
        <f t="shared" si="7"/>
        <v>-0.7381705864519524</v>
      </c>
      <c r="R78" s="1" t="s">
        <v>70</v>
      </c>
    </row>
    <row r="79" spans="1:18" ht="12.75">
      <c r="A79" s="1" t="s">
        <v>71</v>
      </c>
      <c r="B79" s="20"/>
      <c r="C79" s="21">
        <f>('1.9 Poikkeama_%-yks'!C79+'1.9 Poikkeama_%-yks'!U79+'1.9 Poikkeama_%-yks'!AA79)/3</f>
        <v>1.1414330868972833</v>
      </c>
      <c r="D79" s="21">
        <f>('1.9 Poikkeama_%-yks'!D79+'1.9 Poikkeama_%-yks'!V79+'1.9 Poikkeama_%-yks'!AB79)/3</f>
        <v>-0.04428838175119884</v>
      </c>
      <c r="E79" s="21">
        <f>('1.9 Poikkeama_%-yks'!E79+'1.9 Poikkeama_%-yks'!W79+'1.9 Poikkeama_%-yks'!AC79)/3</f>
        <v>2.306061799493397</v>
      </c>
      <c r="F79" s="21">
        <f>('1.9 Poikkeama_%-yks'!F79+'1.9 Poikkeama_%-yks'!X79+'1.9 Poikkeama_%-yks'!AD79)/3</f>
        <v>0.3926338416118291</v>
      </c>
      <c r="G79" s="22">
        <f>('1.9 Poikkeama_%-yks'!G79+'1.9 Poikkeama_%-yks'!Y79+'1.9 Poikkeama_%-yks'!AE79)/3</f>
        <v>1.1331588430599497</v>
      </c>
      <c r="H79" s="21"/>
      <c r="I79" s="20">
        <f t="shared" si="4"/>
        <v>1.1344021682131604</v>
      </c>
      <c r="J79" s="21">
        <f t="shared" si="5"/>
        <v>0.7628963423358894</v>
      </c>
      <c r="K79" s="85">
        <f t="shared" si="6"/>
        <v>0.985799837862252</v>
      </c>
      <c r="L79" s="21"/>
      <c r="M79" s="20">
        <f>('1.9 Poikkeama_%-yks'!C79+'1.9 Poikkeama_%-yks'!D79+'1.9 Poikkeama_%-yks'!E79+'1.9 Poikkeama_%-yks'!F79+'1.9 Poikkeama_%-yks'!G79)/5</f>
        <v>1.4963811325261354</v>
      </c>
      <c r="N79" s="21">
        <f>('1.9 Poikkeama_%-yks'!U79+'1.9 Poikkeama_%-yks'!V79+'1.9 Poikkeama_%-yks'!W79+'1.9 Poikkeama_%-yks'!X79+'1.9 Poikkeama_%-yks'!Y79)/5</f>
        <v>1.3229047086903882</v>
      </c>
      <c r="O79" s="22">
        <f>('1.9 Poikkeama_%-yks'!AA79+'1.9 Poikkeama_%-yks'!AB79+'1.9 Poikkeama_%-yks'!AC79+'1.9 Poikkeama_%-yks'!AD79+'1.9 Poikkeama_%-yks'!AE79)/5</f>
        <v>0.13811367237023273</v>
      </c>
      <c r="P79" s="85">
        <f t="shared" si="7"/>
        <v>0.9857998378622521</v>
      </c>
      <c r="R79" s="1" t="s">
        <v>71</v>
      </c>
    </row>
    <row r="80" spans="1:18" ht="12.75">
      <c r="A80" s="1" t="s">
        <v>72</v>
      </c>
      <c r="B80" s="20"/>
      <c r="C80" s="21">
        <f>('1.9 Poikkeama_%-yks'!C80+'1.9 Poikkeama_%-yks'!U80+'1.9 Poikkeama_%-yks'!AA80)/3</f>
        <v>-2.563176918973689</v>
      </c>
      <c r="D80" s="21">
        <f>('1.9 Poikkeama_%-yks'!D80+'1.9 Poikkeama_%-yks'!V80+'1.9 Poikkeama_%-yks'!AB80)/3</f>
        <v>-4.858049418277477</v>
      </c>
      <c r="E80" s="21">
        <f>('1.9 Poikkeama_%-yks'!E80+'1.9 Poikkeama_%-yks'!W80+'1.9 Poikkeama_%-yks'!AC80)/3</f>
        <v>-2.064972405492535</v>
      </c>
      <c r="F80" s="21">
        <f>('1.9 Poikkeama_%-yks'!F80+'1.9 Poikkeama_%-yks'!X80+'1.9 Poikkeama_%-yks'!AD80)/3</f>
        <v>-1.49004368404013</v>
      </c>
      <c r="G80" s="22">
        <f>('1.9 Poikkeama_%-yks'!G80+'1.9 Poikkeama_%-yks'!Y80+'1.9 Poikkeama_%-yks'!AE80)/3</f>
        <v>-1.348158792126618</v>
      </c>
      <c r="H80" s="21"/>
      <c r="I80" s="20">
        <f t="shared" si="4"/>
        <v>-3.1620662475812336</v>
      </c>
      <c r="J80" s="21">
        <f t="shared" si="5"/>
        <v>-1.419101238083374</v>
      </c>
      <c r="K80" s="85">
        <f t="shared" si="6"/>
        <v>-2.4648802437820896</v>
      </c>
      <c r="L80" s="21"/>
      <c r="M80" s="20">
        <f>('1.9 Poikkeama_%-yks'!C80+'1.9 Poikkeama_%-yks'!D80+'1.9 Poikkeama_%-yks'!E80+'1.9 Poikkeama_%-yks'!F80+'1.9 Poikkeama_%-yks'!G80)/5</f>
        <v>-3.012012075428166</v>
      </c>
      <c r="N80" s="21">
        <f>('1.9 Poikkeama_%-yks'!U80+'1.9 Poikkeama_%-yks'!V80+'1.9 Poikkeama_%-yks'!W80+'1.9 Poikkeama_%-yks'!X80+'1.9 Poikkeama_%-yks'!Y80)/5</f>
        <v>-2.884951466137214</v>
      </c>
      <c r="O80" s="22">
        <f>('1.9 Poikkeama_%-yks'!AA80+'1.9 Poikkeama_%-yks'!AB80+'1.9 Poikkeama_%-yks'!AC80+'1.9 Poikkeama_%-yks'!AD80+'1.9 Poikkeama_%-yks'!AE80)/5</f>
        <v>-1.4976771897808898</v>
      </c>
      <c r="P80" s="85">
        <f t="shared" si="7"/>
        <v>-2.46488024378209</v>
      </c>
      <c r="R80" s="1" t="s">
        <v>72</v>
      </c>
    </row>
    <row r="81" spans="1:18" ht="12.75">
      <c r="A81" s="1" t="s">
        <v>73</v>
      </c>
      <c r="B81" s="20"/>
      <c r="C81" s="21">
        <f>('1.9 Poikkeama_%-yks'!C81+'1.9 Poikkeama_%-yks'!U81+'1.9 Poikkeama_%-yks'!AA81)/3</f>
        <v>1.1794174959349857</v>
      </c>
      <c r="D81" s="21">
        <f>('1.9 Poikkeama_%-yks'!D81+'1.9 Poikkeama_%-yks'!V81+'1.9 Poikkeama_%-yks'!AB81)/3</f>
        <v>-2.987934213297637</v>
      </c>
      <c r="E81" s="21">
        <f>('1.9 Poikkeama_%-yks'!E81+'1.9 Poikkeama_%-yks'!W81+'1.9 Poikkeama_%-yks'!AC81)/3</f>
        <v>-0.27038247329621296</v>
      </c>
      <c r="F81" s="21">
        <f>('1.9 Poikkeama_%-yks'!F81+'1.9 Poikkeama_%-yks'!X81+'1.9 Poikkeama_%-yks'!AD81)/3</f>
        <v>-6.866341884389453</v>
      </c>
      <c r="G81" s="22">
        <f>('1.9 Poikkeama_%-yks'!G81+'1.9 Poikkeama_%-yks'!Y81+'1.9 Poikkeama_%-yks'!AE81)/3</f>
        <v>3.4261862783167296</v>
      </c>
      <c r="H81" s="21"/>
      <c r="I81" s="20">
        <f t="shared" si="4"/>
        <v>-0.692966396886288</v>
      </c>
      <c r="J81" s="21">
        <f t="shared" si="5"/>
        <v>-1.7200778030363615</v>
      </c>
      <c r="K81" s="85">
        <f t="shared" si="6"/>
        <v>-1.1038109593463177</v>
      </c>
      <c r="L81" s="21"/>
      <c r="M81" s="20">
        <f>('1.9 Poikkeama_%-yks'!C81+'1.9 Poikkeama_%-yks'!D81+'1.9 Poikkeama_%-yks'!E81+'1.9 Poikkeama_%-yks'!F81+'1.9 Poikkeama_%-yks'!G81)/5</f>
        <v>-2.2043866959366007</v>
      </c>
      <c r="N81" s="21">
        <f>('1.9 Poikkeama_%-yks'!U81+'1.9 Poikkeama_%-yks'!V81+'1.9 Poikkeama_%-yks'!W81+'1.9 Poikkeama_%-yks'!X81+'1.9 Poikkeama_%-yks'!Y81)/5</f>
        <v>-0.24149558954606204</v>
      </c>
      <c r="O81" s="22">
        <f>('1.9 Poikkeama_%-yks'!AA81+'1.9 Poikkeama_%-yks'!AB81+'1.9 Poikkeama_%-yks'!AC81+'1.9 Poikkeama_%-yks'!AD81+'1.9 Poikkeama_%-yks'!AE81)/5</f>
        <v>-0.8655505925562894</v>
      </c>
      <c r="P81" s="85">
        <f t="shared" si="7"/>
        <v>-1.1038109593463175</v>
      </c>
      <c r="R81" s="1" t="s">
        <v>73</v>
      </c>
    </row>
    <row r="82" spans="1:18" ht="12.75">
      <c r="A82" s="1" t="s">
        <v>74</v>
      </c>
      <c r="B82" s="20"/>
      <c r="C82" s="21">
        <f>('1.9 Poikkeama_%-yks'!C82+'1.9 Poikkeama_%-yks'!U82+'1.9 Poikkeama_%-yks'!AA82)/3</f>
        <v>-1.759041843094563</v>
      </c>
      <c r="D82" s="21">
        <f>('1.9 Poikkeama_%-yks'!D82+'1.9 Poikkeama_%-yks'!V82+'1.9 Poikkeama_%-yks'!AB82)/3</f>
        <v>2.472763814345947</v>
      </c>
      <c r="E82" s="21">
        <f>('1.9 Poikkeama_%-yks'!E82+'1.9 Poikkeama_%-yks'!W82+'1.9 Poikkeama_%-yks'!AC82)/3</f>
        <v>-1.1403599373541489</v>
      </c>
      <c r="F82" s="21">
        <f>('1.9 Poikkeama_%-yks'!F82+'1.9 Poikkeama_%-yks'!X82+'1.9 Poikkeama_%-yks'!AD82)/3</f>
        <v>0.2080633724914304</v>
      </c>
      <c r="G82" s="22">
        <f>('1.9 Poikkeama_%-yks'!G82+'1.9 Poikkeama_%-yks'!Y82+'1.9 Poikkeama_%-yks'!AE82)/3</f>
        <v>-1.7171063125395662</v>
      </c>
      <c r="H82" s="21"/>
      <c r="I82" s="20">
        <f t="shared" si="4"/>
        <v>-0.1422126553675882</v>
      </c>
      <c r="J82" s="21">
        <f t="shared" si="5"/>
        <v>-0.7545214700240679</v>
      </c>
      <c r="K82" s="85">
        <f t="shared" si="6"/>
        <v>-0.38713618123018007</v>
      </c>
      <c r="L82" s="21"/>
      <c r="M82" s="20">
        <f>('1.9 Poikkeama_%-yks'!C82+'1.9 Poikkeama_%-yks'!D82+'1.9 Poikkeama_%-yks'!E82+'1.9 Poikkeama_%-yks'!F82+'1.9 Poikkeama_%-yks'!G82)/5</f>
        <v>0.5817882726282306</v>
      </c>
      <c r="N82" s="21">
        <f>('1.9 Poikkeama_%-yks'!U82+'1.9 Poikkeama_%-yks'!V82+'1.9 Poikkeama_%-yks'!W82+'1.9 Poikkeama_%-yks'!X82+'1.9 Poikkeama_%-yks'!Y82)/5</f>
        <v>-0.40559244488640056</v>
      </c>
      <c r="O82" s="22">
        <f>('1.9 Poikkeama_%-yks'!AA82+'1.9 Poikkeama_%-yks'!AB82+'1.9 Poikkeama_%-yks'!AC82+'1.9 Poikkeama_%-yks'!AD82+'1.9 Poikkeama_%-yks'!AE82)/5</f>
        <v>-1.3376043714323704</v>
      </c>
      <c r="P82" s="85">
        <f t="shared" si="7"/>
        <v>-0.3871361812301801</v>
      </c>
      <c r="R82" s="1" t="s">
        <v>74</v>
      </c>
    </row>
    <row r="83" spans="1:18" s="2" customFormat="1" ht="12.75">
      <c r="A83" s="3" t="s">
        <v>75</v>
      </c>
      <c r="B83" s="24"/>
      <c r="C83" s="25">
        <f>('1.9 Poikkeama_%-yks'!C83+'1.9 Poikkeama_%-yks'!U83+'1.9 Poikkeama_%-yks'!AA83)/3</f>
        <v>-1.7118593117371557</v>
      </c>
      <c r="D83" s="25">
        <f>('1.9 Poikkeama_%-yks'!D83+'1.9 Poikkeama_%-yks'!V83+'1.9 Poikkeama_%-yks'!AB83)/3</f>
        <v>-1.2018622852876713</v>
      </c>
      <c r="E83" s="25">
        <f>('1.9 Poikkeama_%-yks'!E83+'1.9 Poikkeama_%-yks'!W83+'1.9 Poikkeama_%-yks'!AC83)/3</f>
        <v>1.2758761078503755</v>
      </c>
      <c r="F83" s="25">
        <f>('1.9 Poikkeama_%-yks'!F83+'1.9 Poikkeama_%-yks'!X83+'1.9 Poikkeama_%-yks'!AD83)/3</f>
        <v>0.12665059741292292</v>
      </c>
      <c r="G83" s="26">
        <f>('1.9 Poikkeama_%-yks'!G83+'1.9 Poikkeama_%-yks'!Y83+'1.9 Poikkeama_%-yks'!AE83)/3</f>
        <v>-0.8360194229769529</v>
      </c>
      <c r="H83" s="25"/>
      <c r="I83" s="24">
        <f t="shared" si="4"/>
        <v>-0.5459484963914837</v>
      </c>
      <c r="J83" s="25">
        <f t="shared" si="5"/>
        <v>-0.35468441278201496</v>
      </c>
      <c r="K83" s="84">
        <f t="shared" si="6"/>
        <v>-0.4694428629476962</v>
      </c>
      <c r="L83" s="25"/>
      <c r="M83" s="24">
        <f>('1.9 Poikkeama_%-yks'!C83+'1.9 Poikkeama_%-yks'!D83+'1.9 Poikkeama_%-yks'!E83+'1.9 Poikkeama_%-yks'!F83+'1.9 Poikkeama_%-yks'!G83)/5</f>
        <v>-0.6317066832526225</v>
      </c>
      <c r="N83" s="25">
        <f>('1.9 Poikkeama_%-yks'!U83+'1.9 Poikkeama_%-yks'!V83+'1.9 Poikkeama_%-yks'!W83+'1.9 Poikkeama_%-yks'!X83+'1.9 Poikkeama_%-yks'!Y83)/5</f>
        <v>-0.08459498512637201</v>
      </c>
      <c r="O83" s="26">
        <f>('1.9 Poikkeama_%-yks'!AA83+'1.9 Poikkeama_%-yks'!AB83+'1.9 Poikkeama_%-yks'!AC83+'1.9 Poikkeama_%-yks'!AD83+'1.9 Poikkeama_%-yks'!AE83)/5</f>
        <v>-0.6920269204640945</v>
      </c>
      <c r="P83" s="84">
        <f t="shared" si="7"/>
        <v>-0.4694428629476963</v>
      </c>
      <c r="R83" s="3" t="s">
        <v>75</v>
      </c>
    </row>
    <row r="84" spans="1:18" ht="12.75">
      <c r="A84" s="1" t="s">
        <v>76</v>
      </c>
      <c r="B84" s="20"/>
      <c r="C84" s="21">
        <f>('1.9 Poikkeama_%-yks'!C84+'1.9 Poikkeama_%-yks'!U84+'1.9 Poikkeama_%-yks'!AA84)/3</f>
        <v>-1.7398010341407442</v>
      </c>
      <c r="D84" s="21">
        <f>('1.9 Poikkeama_%-yks'!D84+'1.9 Poikkeama_%-yks'!V84+'1.9 Poikkeama_%-yks'!AB84)/3</f>
        <v>-0.8029243839129232</v>
      </c>
      <c r="E84" s="21">
        <f>('1.9 Poikkeama_%-yks'!E84+'1.9 Poikkeama_%-yks'!W84+'1.9 Poikkeama_%-yks'!AC84)/3</f>
        <v>2.418408425347827</v>
      </c>
      <c r="F84" s="21">
        <f>('1.9 Poikkeama_%-yks'!F84+'1.9 Poikkeama_%-yks'!X84+'1.9 Poikkeama_%-yks'!AD84)/3</f>
        <v>0.973996957928108</v>
      </c>
      <c r="G84" s="22">
        <f>('1.9 Poikkeama_%-yks'!G84+'1.9 Poikkeama_%-yks'!Y84+'1.9 Poikkeama_%-yks'!AE84)/3</f>
        <v>-0.5028624248548021</v>
      </c>
      <c r="H84" s="21"/>
      <c r="I84" s="20">
        <f t="shared" si="4"/>
        <v>-0.041438997568613356</v>
      </c>
      <c r="J84" s="21">
        <f t="shared" si="5"/>
        <v>0.23556726653665294</v>
      </c>
      <c r="K84" s="85">
        <f t="shared" si="6"/>
        <v>0.06936350807349316</v>
      </c>
      <c r="L84" s="21"/>
      <c r="M84" s="20">
        <f>('1.9 Poikkeama_%-yks'!C84+'1.9 Poikkeama_%-yks'!D84+'1.9 Poikkeama_%-yks'!E84+'1.9 Poikkeama_%-yks'!F84+'1.9 Poikkeama_%-yks'!G84)/5</f>
        <v>-0.18516484598098745</v>
      </c>
      <c r="N84" s="21">
        <f>('1.9 Poikkeama_%-yks'!U84+'1.9 Poikkeama_%-yks'!V84+'1.9 Poikkeama_%-yks'!W84+'1.9 Poikkeama_%-yks'!X84+'1.9 Poikkeama_%-yks'!Y84)/5</f>
        <v>0.4982378549074076</v>
      </c>
      <c r="O84" s="22">
        <f>('1.9 Poikkeama_%-yks'!AA84+'1.9 Poikkeama_%-yks'!AB84+'1.9 Poikkeama_%-yks'!AC84+'1.9 Poikkeama_%-yks'!AD84+'1.9 Poikkeama_%-yks'!AE84)/5</f>
        <v>-0.10498248470594093</v>
      </c>
      <c r="P84" s="85">
        <f t="shared" si="7"/>
        <v>0.06936350807349305</v>
      </c>
      <c r="R84" s="1" t="s">
        <v>76</v>
      </c>
    </row>
    <row r="85" spans="1:18" ht="12.75">
      <c r="A85" s="1" t="s">
        <v>77</v>
      </c>
      <c r="B85" s="20"/>
      <c r="C85" s="21">
        <f>('1.9 Poikkeama_%-yks'!C85+'1.9 Poikkeama_%-yks'!U85+'1.9 Poikkeama_%-yks'!AA85)/3</f>
        <v>-4.852409694922594</v>
      </c>
      <c r="D85" s="21">
        <f>('1.9 Poikkeama_%-yks'!D85+'1.9 Poikkeama_%-yks'!V85+'1.9 Poikkeama_%-yks'!AB85)/3</f>
        <v>-1.690572991041446</v>
      </c>
      <c r="E85" s="21">
        <f>('1.9 Poikkeama_%-yks'!E85+'1.9 Poikkeama_%-yks'!W85+'1.9 Poikkeama_%-yks'!AC85)/3</f>
        <v>-2.863170510563927</v>
      </c>
      <c r="F85" s="21">
        <f>('1.9 Poikkeama_%-yks'!F85+'1.9 Poikkeama_%-yks'!X85+'1.9 Poikkeama_%-yks'!AD85)/3</f>
        <v>-0.1397933935860455</v>
      </c>
      <c r="G85" s="22">
        <f>('1.9 Poikkeama_%-yks'!G85+'1.9 Poikkeama_%-yks'!Y85+'1.9 Poikkeama_%-yks'!AE85)/3</f>
        <v>-1.1263430179721539</v>
      </c>
      <c r="H85" s="21"/>
      <c r="I85" s="20">
        <f t="shared" si="4"/>
        <v>-3.1353843988426555</v>
      </c>
      <c r="J85" s="21">
        <f t="shared" si="5"/>
        <v>-0.6330682057790997</v>
      </c>
      <c r="K85" s="85">
        <f t="shared" si="6"/>
        <v>-2.134457921617233</v>
      </c>
      <c r="L85" s="21"/>
      <c r="M85" s="20">
        <f>('1.9 Poikkeama_%-yks'!C85+'1.9 Poikkeama_%-yks'!D85+'1.9 Poikkeama_%-yks'!E85+'1.9 Poikkeama_%-yks'!F85+'1.9 Poikkeama_%-yks'!G85)/5</f>
        <v>-3.1828346496975612</v>
      </c>
      <c r="N85" s="21">
        <f>('1.9 Poikkeama_%-yks'!U85+'1.9 Poikkeama_%-yks'!V85+'1.9 Poikkeama_%-yks'!W85+'1.9 Poikkeama_%-yks'!X85+'1.9 Poikkeama_%-yks'!Y85)/5</f>
        <v>-1.5007524950088051</v>
      </c>
      <c r="O85" s="22">
        <f>('1.9 Poikkeama_%-yks'!AA85+'1.9 Poikkeama_%-yks'!AB85+'1.9 Poikkeama_%-yks'!AC85+'1.9 Poikkeama_%-yks'!AD85+'1.9 Poikkeama_%-yks'!AE85)/5</f>
        <v>-1.719786620145333</v>
      </c>
      <c r="P85" s="85">
        <f t="shared" si="7"/>
        <v>-2.134457921617233</v>
      </c>
      <c r="R85" s="1" t="s">
        <v>77</v>
      </c>
    </row>
    <row r="86" spans="1:18" ht="12.75">
      <c r="A86" s="1" t="s">
        <v>78</v>
      </c>
      <c r="B86" s="20"/>
      <c r="C86" s="21">
        <f>('1.9 Poikkeama_%-yks'!C86+'1.9 Poikkeama_%-yks'!U86+'1.9 Poikkeama_%-yks'!AA86)/3</f>
        <v>1.0592199909909399</v>
      </c>
      <c r="D86" s="21">
        <f>('1.9 Poikkeama_%-yks'!D86+'1.9 Poikkeama_%-yks'!V86+'1.9 Poikkeama_%-yks'!AB86)/3</f>
        <v>-2.311566445344769</v>
      </c>
      <c r="E86" s="21">
        <f>('1.9 Poikkeama_%-yks'!E86+'1.9 Poikkeama_%-yks'!W86+'1.9 Poikkeama_%-yks'!AC86)/3</f>
        <v>-0.5763951114904914</v>
      </c>
      <c r="F86" s="21">
        <f>('1.9 Poikkeama_%-yks'!F86+'1.9 Poikkeama_%-yks'!X86+'1.9 Poikkeama_%-yks'!AD86)/3</f>
        <v>-3.3230512217304984</v>
      </c>
      <c r="G86" s="22">
        <f>('1.9 Poikkeama_%-yks'!G86+'1.9 Poikkeama_%-yks'!Y86+'1.9 Poikkeama_%-yks'!AE86)/3</f>
        <v>-1.9132954144892642</v>
      </c>
      <c r="H86" s="21"/>
      <c r="I86" s="20">
        <f t="shared" si="4"/>
        <v>-0.6095805219481069</v>
      </c>
      <c r="J86" s="21">
        <f t="shared" si="5"/>
        <v>-2.618173318109881</v>
      </c>
      <c r="K86" s="85">
        <f t="shared" si="6"/>
        <v>-1.4130176404128165</v>
      </c>
      <c r="L86" s="21"/>
      <c r="M86" s="20">
        <f>('1.9 Poikkeama_%-yks'!C86+'1.9 Poikkeama_%-yks'!D86+'1.9 Poikkeama_%-yks'!E86+'1.9 Poikkeama_%-yks'!F86+'1.9 Poikkeama_%-yks'!G86)/5</f>
        <v>-0.7594424665917435</v>
      </c>
      <c r="N86" s="21">
        <f>('1.9 Poikkeama_%-yks'!U86+'1.9 Poikkeama_%-yks'!V86+'1.9 Poikkeama_%-yks'!W86+'1.9 Poikkeama_%-yks'!X86+'1.9 Poikkeama_%-yks'!Y86)/5</f>
        <v>-1.4457605020011726</v>
      </c>
      <c r="O86" s="22">
        <f>('1.9 Poikkeama_%-yks'!AA86+'1.9 Poikkeama_%-yks'!AB86+'1.9 Poikkeama_%-yks'!AC86+'1.9 Poikkeama_%-yks'!AD86+'1.9 Poikkeama_%-yks'!AE86)/5</f>
        <v>-2.0338499526455336</v>
      </c>
      <c r="P86" s="85">
        <f t="shared" si="7"/>
        <v>-1.4130176404128167</v>
      </c>
      <c r="R86" s="1" t="s">
        <v>78</v>
      </c>
    </row>
    <row r="87" spans="1:18" s="2" customFormat="1" ht="12.75">
      <c r="A87" s="3" t="s">
        <v>79</v>
      </c>
      <c r="B87" s="24"/>
      <c r="C87" s="25">
        <f>('1.9 Poikkeama_%-yks'!C87+'1.9 Poikkeama_%-yks'!U87+'1.9 Poikkeama_%-yks'!AA87)/3</f>
        <v>-0.06650313359746403</v>
      </c>
      <c r="D87" s="25">
        <f>('1.9 Poikkeama_%-yks'!D87+'1.9 Poikkeama_%-yks'!V87+'1.9 Poikkeama_%-yks'!AB87)/3</f>
        <v>-1.7213348902215817</v>
      </c>
      <c r="E87" s="25">
        <f>('1.9 Poikkeama_%-yks'!E87+'1.9 Poikkeama_%-yks'!W87+'1.9 Poikkeama_%-yks'!AC87)/3</f>
        <v>-0.1888365224323113</v>
      </c>
      <c r="F87" s="25">
        <f>('1.9 Poikkeama_%-yks'!F87+'1.9 Poikkeama_%-yks'!X87+'1.9 Poikkeama_%-yks'!AD87)/3</f>
        <v>-0.761610731901666</v>
      </c>
      <c r="G87" s="26">
        <f>('1.9 Poikkeama_%-yks'!G87+'1.9 Poikkeama_%-yks'!Y87+'1.9 Poikkeama_%-yks'!AE87)/3</f>
        <v>-2.536531587942474</v>
      </c>
      <c r="H87" s="25"/>
      <c r="I87" s="24">
        <f t="shared" si="4"/>
        <v>-0.658891515417119</v>
      </c>
      <c r="J87" s="25">
        <f t="shared" si="5"/>
        <v>-1.64907115992207</v>
      </c>
      <c r="K87" s="84">
        <f t="shared" si="6"/>
        <v>-1.0549633732190995</v>
      </c>
      <c r="L87" s="25"/>
      <c r="M87" s="24">
        <f>('1.9 Poikkeama_%-yks'!C87+'1.9 Poikkeama_%-yks'!D87+'1.9 Poikkeama_%-yks'!E87+'1.9 Poikkeama_%-yks'!F87+'1.9 Poikkeama_%-yks'!G87)/5</f>
        <v>-0.9494343702931765</v>
      </c>
      <c r="N87" s="25">
        <f>('1.9 Poikkeama_%-yks'!U87+'1.9 Poikkeama_%-yks'!V87+'1.9 Poikkeama_%-yks'!W87+'1.9 Poikkeama_%-yks'!X87+'1.9 Poikkeama_%-yks'!Y87)/5</f>
        <v>-0.8635133678296283</v>
      </c>
      <c r="O87" s="26">
        <f>('1.9 Poikkeama_%-yks'!AA87+'1.9 Poikkeama_%-yks'!AB87+'1.9 Poikkeama_%-yks'!AC87+'1.9 Poikkeama_%-yks'!AD87+'1.9 Poikkeama_%-yks'!AE87)/5</f>
        <v>-1.3519423815344935</v>
      </c>
      <c r="P87" s="84">
        <f t="shared" si="7"/>
        <v>-1.0549633732190993</v>
      </c>
      <c r="R87" s="3" t="s">
        <v>79</v>
      </c>
    </row>
    <row r="88" spans="1:18" ht="12.75">
      <c r="A88" s="1" t="s">
        <v>80</v>
      </c>
      <c r="B88" s="20"/>
      <c r="C88" s="21">
        <f>('1.9 Poikkeama_%-yks'!C88+'1.9 Poikkeama_%-yks'!U88+'1.9 Poikkeama_%-yks'!AA88)/3</f>
        <v>-1.7739816472516334</v>
      </c>
      <c r="D88" s="21">
        <f>('1.9 Poikkeama_%-yks'!D88+'1.9 Poikkeama_%-yks'!V88+'1.9 Poikkeama_%-yks'!AB88)/3</f>
        <v>-0.2827694727419435</v>
      </c>
      <c r="E88" s="21">
        <f>('1.9 Poikkeama_%-yks'!E88+'1.9 Poikkeama_%-yks'!W88+'1.9 Poikkeama_%-yks'!AC88)/3</f>
        <v>1.0335533064969369</v>
      </c>
      <c r="F88" s="21">
        <f>('1.9 Poikkeama_%-yks'!F88+'1.9 Poikkeama_%-yks'!X88+'1.9 Poikkeama_%-yks'!AD88)/3</f>
        <v>-3.2009969743986013</v>
      </c>
      <c r="G88" s="22">
        <f>('1.9 Poikkeama_%-yks'!G88+'1.9 Poikkeama_%-yks'!Y88+'1.9 Poikkeama_%-yks'!AE88)/3</f>
        <v>-1.5893056136504475</v>
      </c>
      <c r="H88" s="21"/>
      <c r="I88" s="20">
        <f t="shared" si="4"/>
        <v>-0.3410659378322134</v>
      </c>
      <c r="J88" s="21">
        <f t="shared" si="5"/>
        <v>-2.3951512940245245</v>
      </c>
      <c r="K88" s="85">
        <f t="shared" si="6"/>
        <v>-1.1627000803091376</v>
      </c>
      <c r="L88" s="21"/>
      <c r="M88" s="20">
        <f>('1.9 Poikkeama_%-yks'!C88+'1.9 Poikkeama_%-yks'!D88+'1.9 Poikkeama_%-yks'!E88+'1.9 Poikkeama_%-yks'!F88+'1.9 Poikkeama_%-yks'!G88)/5</f>
        <v>-0.047704722561760796</v>
      </c>
      <c r="N88" s="21">
        <f>('1.9 Poikkeama_%-yks'!U88+'1.9 Poikkeama_%-yks'!V88+'1.9 Poikkeama_%-yks'!W88+'1.9 Poikkeama_%-yks'!X88+'1.9 Poikkeama_%-yks'!Y88)/5</f>
        <v>-1.2725991156072933</v>
      </c>
      <c r="O88" s="22">
        <f>('1.9 Poikkeama_%-yks'!AA88+'1.9 Poikkeama_%-yks'!AB88+'1.9 Poikkeama_%-yks'!AC88+'1.9 Poikkeama_%-yks'!AD88+'1.9 Poikkeama_%-yks'!AE88)/5</f>
        <v>-2.167796402758359</v>
      </c>
      <c r="P88" s="85">
        <f t="shared" si="7"/>
        <v>-1.1627000803091379</v>
      </c>
      <c r="R88" s="1" t="s">
        <v>80</v>
      </c>
    </row>
    <row r="89" spans="1:18" ht="12.75">
      <c r="A89" s="1" t="s">
        <v>81</v>
      </c>
      <c r="B89" s="20"/>
      <c r="C89" s="21">
        <f>('1.9 Poikkeama_%-yks'!C89+'1.9 Poikkeama_%-yks'!U89+'1.9 Poikkeama_%-yks'!AA89)/3</f>
        <v>0.5430686383260434</v>
      </c>
      <c r="D89" s="21">
        <f>('1.9 Poikkeama_%-yks'!D89+'1.9 Poikkeama_%-yks'!V89+'1.9 Poikkeama_%-yks'!AB89)/3</f>
        <v>-2.135958004503409</v>
      </c>
      <c r="E89" s="21">
        <f>('1.9 Poikkeama_%-yks'!E89+'1.9 Poikkeama_%-yks'!W89+'1.9 Poikkeama_%-yks'!AC89)/3</f>
        <v>-0.5581899254692895</v>
      </c>
      <c r="F89" s="21">
        <f>('1.9 Poikkeama_%-yks'!F89+'1.9 Poikkeama_%-yks'!X89+'1.9 Poikkeama_%-yks'!AD89)/3</f>
        <v>0.12341899666072675</v>
      </c>
      <c r="G89" s="22">
        <f>('1.9 Poikkeama_%-yks'!G89+'1.9 Poikkeama_%-yks'!Y89+'1.9 Poikkeama_%-yks'!AE89)/3</f>
        <v>-2.8061450596182826</v>
      </c>
      <c r="H89" s="21"/>
      <c r="I89" s="20">
        <f t="shared" si="4"/>
        <v>-0.7170264305488848</v>
      </c>
      <c r="J89" s="21">
        <f t="shared" si="5"/>
        <v>-1.341363031478778</v>
      </c>
      <c r="K89" s="85">
        <f t="shared" si="6"/>
        <v>-0.9667610709208422</v>
      </c>
      <c r="L89" s="21"/>
      <c r="M89" s="20">
        <f>('1.9 Poikkeama_%-yks'!C89+'1.9 Poikkeama_%-yks'!D89+'1.9 Poikkeama_%-yks'!E89+'1.9 Poikkeama_%-yks'!F89+'1.9 Poikkeama_%-yks'!G89)/5</f>
        <v>-1.2296092686412006</v>
      </c>
      <c r="N89" s="21">
        <f>('1.9 Poikkeama_%-yks'!U89+'1.9 Poikkeama_%-yks'!V89+'1.9 Poikkeama_%-yks'!W89+'1.9 Poikkeama_%-yks'!X89+'1.9 Poikkeama_%-yks'!Y89)/5</f>
        <v>-0.7102156158012083</v>
      </c>
      <c r="O89" s="22">
        <f>('1.9 Poikkeama_%-yks'!AA89+'1.9 Poikkeama_%-yks'!AB89+'1.9 Poikkeama_%-yks'!AC89+'1.9 Poikkeama_%-yks'!AD89+'1.9 Poikkeama_%-yks'!AE89)/5</f>
        <v>-0.9604583283201178</v>
      </c>
      <c r="P89" s="85">
        <f t="shared" si="7"/>
        <v>-0.9667610709208422</v>
      </c>
      <c r="R89" s="1" t="s">
        <v>81</v>
      </c>
    </row>
    <row r="90" spans="1:18" s="2" customFormat="1" ht="12.75">
      <c r="A90" s="37" t="s">
        <v>110</v>
      </c>
      <c r="B90" s="38"/>
      <c r="C90" s="39">
        <f>('1.9 Poikkeama_%-yks'!C90+'1.9 Poikkeama_%-yks'!U90+'1.9 Poikkeama_%-yks'!AA90)/3</f>
        <v>-2.3417057645417567</v>
      </c>
      <c r="D90" s="39">
        <f>('1.9 Poikkeama_%-yks'!D90+'1.9 Poikkeama_%-yks'!V90+'1.9 Poikkeama_%-yks'!AB90)/3</f>
        <v>2.0276017024818938</v>
      </c>
      <c r="E90" s="39">
        <f>('1.9 Poikkeama_%-yks'!E90+'1.9 Poikkeama_%-yks'!W90+'1.9 Poikkeama_%-yks'!AC90)/3</f>
        <v>1.0329555001479476</v>
      </c>
      <c r="F90" s="39">
        <f>('1.9 Poikkeama_%-yks'!F90+'1.9 Poikkeama_%-yks'!X90+'1.9 Poikkeama_%-yks'!AD90)/3</f>
        <v>0.4787362748874142</v>
      </c>
      <c r="G90" s="40">
        <f>('1.9 Poikkeama_%-yks'!G90+'1.9 Poikkeama_%-yks'!Y90+'1.9 Poikkeama_%-yks'!AE90)/3</f>
        <v>-0.4379037551321799</v>
      </c>
      <c r="H90" s="25"/>
      <c r="I90" s="38">
        <f t="shared" si="4"/>
        <v>0.23961714602936154</v>
      </c>
      <c r="J90" s="39">
        <f t="shared" si="5"/>
        <v>0.020416259877617166</v>
      </c>
      <c r="K90" s="86">
        <f t="shared" si="6"/>
        <v>0.1519367915686638</v>
      </c>
      <c r="L90" s="25"/>
      <c r="M90" s="38">
        <f>('1.9 Poikkeama_%-yks'!C90+'1.9 Poikkeama_%-yks'!D90+'1.9 Poikkeama_%-yks'!E90+'1.9 Poikkeama_%-yks'!F90+'1.9 Poikkeama_%-yks'!G90)/5</f>
        <v>0.2851142064860534</v>
      </c>
      <c r="N90" s="39">
        <f>('1.9 Poikkeama_%-yks'!U90+'1.9 Poikkeama_%-yks'!V90+'1.9 Poikkeama_%-yks'!W90+'1.9 Poikkeama_%-yks'!X90+'1.9 Poikkeama_%-yks'!Y90)/5</f>
        <v>0.2876261120625988</v>
      </c>
      <c r="O90" s="40">
        <f>('1.9 Poikkeama_%-yks'!AA90+'1.9 Poikkeama_%-yks'!AB90+'1.9 Poikkeama_%-yks'!AC90+'1.9 Poikkeama_%-yks'!AD90+'1.9 Poikkeama_%-yks'!AE90)/5</f>
        <v>-0.11692994384266067</v>
      </c>
      <c r="P90" s="86">
        <f t="shared" si="7"/>
        <v>0.15193679156866383</v>
      </c>
      <c r="R90" s="37" t="s">
        <v>110</v>
      </c>
    </row>
    <row r="91" spans="1:18" s="2" customFormat="1" ht="12.75">
      <c r="A91" s="3" t="s">
        <v>82</v>
      </c>
      <c r="B91" s="24"/>
      <c r="C91" s="25">
        <f>('1.9 Poikkeama_%-yks'!C91+'1.9 Poikkeama_%-yks'!U91+'1.9 Poikkeama_%-yks'!AA91)/3</f>
        <v>-0.7193403182527848</v>
      </c>
      <c r="D91" s="25">
        <f>('1.9 Poikkeama_%-yks'!D91+'1.9 Poikkeama_%-yks'!V91+'1.9 Poikkeama_%-yks'!AB91)/3</f>
        <v>-2.3892124105979784</v>
      </c>
      <c r="E91" s="25">
        <f>('1.9 Poikkeama_%-yks'!E91+'1.9 Poikkeama_%-yks'!W91+'1.9 Poikkeama_%-yks'!AC91)/3</f>
        <v>2.2095165829120442</v>
      </c>
      <c r="F91" s="25">
        <f>('1.9 Poikkeama_%-yks'!F91+'1.9 Poikkeama_%-yks'!X91+'1.9 Poikkeama_%-yks'!AD91)/3</f>
        <v>0.36547071080265886</v>
      </c>
      <c r="G91" s="26">
        <f>('1.9 Poikkeama_%-yks'!G91+'1.9 Poikkeama_%-yks'!Y91+'1.9 Poikkeama_%-yks'!AE91)/3</f>
        <v>0.020491786243387322</v>
      </c>
      <c r="H91" s="25"/>
      <c r="I91" s="24">
        <f t="shared" si="4"/>
        <v>-0.29967871531290635</v>
      </c>
      <c r="J91" s="25">
        <f t="shared" si="5"/>
        <v>0.1929812485230231</v>
      </c>
      <c r="K91" s="84">
        <f t="shared" si="6"/>
        <v>-0.10261472977853456</v>
      </c>
      <c r="L91" s="25"/>
      <c r="M91" s="24">
        <f>('1.9 Poikkeama_%-yks'!C91+'1.9 Poikkeama_%-yks'!D91+'1.9 Poikkeama_%-yks'!E91+'1.9 Poikkeama_%-yks'!F91+'1.9 Poikkeama_%-yks'!G91)/5</f>
        <v>0.48859152355890484</v>
      </c>
      <c r="N91" s="25">
        <f>('1.9 Poikkeama_%-yks'!U91+'1.9 Poikkeama_%-yks'!V91+'1.9 Poikkeama_%-yks'!W91+'1.9 Poikkeama_%-yks'!X91+'1.9 Poikkeama_%-yks'!Y91)/5</f>
        <v>-0.28060289820574585</v>
      </c>
      <c r="O91" s="26">
        <f>('1.9 Poikkeama_%-yks'!AA91+'1.9 Poikkeama_%-yks'!AB91+'1.9 Poikkeama_%-yks'!AC91+'1.9 Poikkeama_%-yks'!AD91+'1.9 Poikkeama_%-yks'!AE91)/5</f>
        <v>-0.5158328146887626</v>
      </c>
      <c r="P91" s="84">
        <f t="shared" si="7"/>
        <v>-0.10261472977853454</v>
      </c>
      <c r="R91" s="3" t="s">
        <v>82</v>
      </c>
    </row>
    <row r="92" spans="1:18" ht="12.75">
      <c r="A92" s="1" t="s">
        <v>83</v>
      </c>
      <c r="B92" s="20"/>
      <c r="C92" s="21">
        <f>('1.9 Poikkeama_%-yks'!C92+'1.9 Poikkeama_%-yks'!U92+'1.9 Poikkeama_%-yks'!AA92)/3</f>
        <v>-2.996255794847078</v>
      </c>
      <c r="D92" s="21">
        <f>('1.9 Poikkeama_%-yks'!D92+'1.9 Poikkeama_%-yks'!V92+'1.9 Poikkeama_%-yks'!AB92)/3</f>
        <v>-0.46992381224220225</v>
      </c>
      <c r="E92" s="21">
        <f>('1.9 Poikkeama_%-yks'!E92+'1.9 Poikkeama_%-yks'!W92+'1.9 Poikkeama_%-yks'!AC92)/3</f>
        <v>-1.2469586774739938</v>
      </c>
      <c r="F92" s="21">
        <f>('1.9 Poikkeama_%-yks'!F92+'1.9 Poikkeama_%-yks'!X92+'1.9 Poikkeama_%-yks'!AD92)/3</f>
        <v>1.3639057590522665</v>
      </c>
      <c r="G92" s="22">
        <f>('1.9 Poikkeama_%-yks'!G92+'1.9 Poikkeama_%-yks'!Y92+'1.9 Poikkeama_%-yks'!AE92)/3</f>
        <v>1.5073873305590126</v>
      </c>
      <c r="H92" s="21"/>
      <c r="I92" s="20">
        <f t="shared" si="4"/>
        <v>-1.5710460948544247</v>
      </c>
      <c r="J92" s="21">
        <f t="shared" si="5"/>
        <v>1.4356465448056395</v>
      </c>
      <c r="K92" s="85">
        <f t="shared" si="6"/>
        <v>-0.368369038990399</v>
      </c>
      <c r="L92" s="21"/>
      <c r="M92" s="20">
        <f>('1.9 Poikkeama_%-yks'!C92+'1.9 Poikkeama_%-yks'!D92+'1.9 Poikkeama_%-yks'!E92+'1.9 Poikkeama_%-yks'!F92+'1.9 Poikkeama_%-yks'!G92)/5</f>
        <v>0.7961432187521311</v>
      </c>
      <c r="N92" s="21">
        <f>('1.9 Poikkeama_%-yks'!U92+'1.9 Poikkeama_%-yks'!V92+'1.9 Poikkeama_%-yks'!W92+'1.9 Poikkeama_%-yks'!X92+'1.9 Poikkeama_%-yks'!Y92)/5</f>
        <v>-0.6768094566615968</v>
      </c>
      <c r="O92" s="22">
        <f>('1.9 Poikkeama_%-yks'!AA92+'1.9 Poikkeama_%-yks'!AB92+'1.9 Poikkeama_%-yks'!AC92+'1.9 Poikkeama_%-yks'!AD92+'1.9 Poikkeama_%-yks'!AE92)/5</f>
        <v>-1.224440879061731</v>
      </c>
      <c r="P92" s="85">
        <f t="shared" si="7"/>
        <v>-0.36836903899039886</v>
      </c>
      <c r="R92" s="1" t="s">
        <v>83</v>
      </c>
    </row>
    <row r="93" spans="1:18" ht="12.75">
      <c r="A93" s="1" t="s">
        <v>84</v>
      </c>
      <c r="B93" s="20"/>
      <c r="C93" s="21">
        <f>('1.9 Poikkeama_%-yks'!C93+'1.9 Poikkeama_%-yks'!U93+'1.9 Poikkeama_%-yks'!AA93)/3</f>
        <v>-0.12204879790517231</v>
      </c>
      <c r="D93" s="21">
        <f>('1.9 Poikkeama_%-yks'!D93+'1.9 Poikkeama_%-yks'!V93+'1.9 Poikkeama_%-yks'!AB93)/3</f>
        <v>-2.610741644004373</v>
      </c>
      <c r="E93" s="21">
        <f>('1.9 Poikkeama_%-yks'!E93+'1.9 Poikkeama_%-yks'!W93+'1.9 Poikkeama_%-yks'!AC93)/3</f>
        <v>3.141188576920511</v>
      </c>
      <c r="F93" s="21">
        <f>('1.9 Poikkeama_%-yks'!F93+'1.9 Poikkeama_%-yks'!X93+'1.9 Poikkeama_%-yks'!AD93)/3</f>
        <v>0.09207614649351425</v>
      </c>
      <c r="G93" s="22">
        <f>('1.9 Poikkeama_%-yks'!G93+'1.9 Poikkeama_%-yks'!Y93+'1.9 Poikkeama_%-yks'!AE93)/3</f>
        <v>-0.3524632696635989</v>
      </c>
      <c r="H93" s="21"/>
      <c r="I93" s="20">
        <f t="shared" si="4"/>
        <v>0.136132711670322</v>
      </c>
      <c r="J93" s="21">
        <f t="shared" si="5"/>
        <v>-0.13019356158504233</v>
      </c>
      <c r="K93" s="85">
        <f t="shared" si="6"/>
        <v>0.02960220236817627</v>
      </c>
      <c r="L93" s="21"/>
      <c r="M93" s="20">
        <f>('1.9 Poikkeama_%-yks'!C93+'1.9 Poikkeama_%-yks'!D93+'1.9 Poikkeama_%-yks'!E93+'1.9 Poikkeama_%-yks'!F93+'1.9 Poikkeama_%-yks'!G93)/5</f>
        <v>0.48393188233590373</v>
      </c>
      <c r="N93" s="21">
        <f>('1.9 Poikkeama_%-yks'!U93+'1.9 Poikkeama_%-yks'!V93+'1.9 Poikkeama_%-yks'!W93+'1.9 Poikkeama_%-yks'!X93+'1.9 Poikkeama_%-yks'!Y93)/5</f>
        <v>-0.13060132776902772</v>
      </c>
      <c r="O93" s="22">
        <f>('1.9 Poikkeama_%-yks'!AA93+'1.9 Poikkeama_%-yks'!AB93+'1.9 Poikkeama_%-yks'!AC93+'1.9 Poikkeama_%-yks'!AD93+'1.9 Poikkeama_%-yks'!AE93)/5</f>
        <v>-0.26452394746234714</v>
      </c>
      <c r="P93" s="85">
        <f t="shared" si="7"/>
        <v>0.02960220236817629</v>
      </c>
      <c r="R93" s="1" t="s">
        <v>84</v>
      </c>
    </row>
    <row r="94" spans="1:18" s="2" customFormat="1" ht="12.75">
      <c r="A94" s="3" t="s">
        <v>85</v>
      </c>
      <c r="B94" s="24"/>
      <c r="C94" s="25">
        <f>('1.9 Poikkeama_%-yks'!C94+'1.9 Poikkeama_%-yks'!U94+'1.9 Poikkeama_%-yks'!AA94)/3</f>
        <v>-2.3309592798051817</v>
      </c>
      <c r="D94" s="25">
        <f>('1.9 Poikkeama_%-yks'!D94+'1.9 Poikkeama_%-yks'!V94+'1.9 Poikkeama_%-yks'!AB94)/3</f>
        <v>4.2402960308483735</v>
      </c>
      <c r="E94" s="25">
        <f>('1.9 Poikkeama_%-yks'!E94+'1.9 Poikkeama_%-yks'!W94+'1.9 Poikkeama_%-yks'!AC94)/3</f>
        <v>1.5219787244258471</v>
      </c>
      <c r="F94" s="25">
        <f>('1.9 Poikkeama_%-yks'!F94+'1.9 Poikkeama_%-yks'!X94+'1.9 Poikkeama_%-yks'!AD94)/3</f>
        <v>0.5190890440689441</v>
      </c>
      <c r="G94" s="26">
        <f>('1.9 Poikkeama_%-yks'!G94+'1.9 Poikkeama_%-yks'!Y94+'1.9 Poikkeama_%-yks'!AE94)/3</f>
        <v>0.13769556847323985</v>
      </c>
      <c r="H94" s="25"/>
      <c r="I94" s="24">
        <f t="shared" si="4"/>
        <v>1.1437718251563462</v>
      </c>
      <c r="J94" s="25">
        <f t="shared" si="5"/>
        <v>0.32839230627109195</v>
      </c>
      <c r="K94" s="84">
        <f t="shared" si="6"/>
        <v>0.8176200176022446</v>
      </c>
      <c r="L94" s="25"/>
      <c r="M94" s="24">
        <f>('1.9 Poikkeama_%-yks'!C94+'1.9 Poikkeama_%-yks'!D94+'1.9 Poikkeama_%-yks'!E94+'1.9 Poikkeama_%-yks'!F94+'1.9 Poikkeama_%-yks'!G94)/5</f>
        <v>1.527998111936202</v>
      </c>
      <c r="N94" s="25">
        <f>('1.9 Poikkeama_%-yks'!U94+'1.9 Poikkeama_%-yks'!V94+'1.9 Poikkeama_%-yks'!W94+'1.9 Poikkeama_%-yks'!X94+'1.9 Poikkeama_%-yks'!Y94)/5</f>
        <v>0.5105849990239933</v>
      </c>
      <c r="O94" s="26">
        <f>('1.9 Poikkeama_%-yks'!AA94+'1.9 Poikkeama_%-yks'!AB94+'1.9 Poikkeama_%-yks'!AC94+'1.9 Poikkeama_%-yks'!AD94+'1.9 Poikkeama_%-yks'!AE94)/5</f>
        <v>0.4142769418465386</v>
      </c>
      <c r="P94" s="84">
        <f t="shared" si="7"/>
        <v>0.8176200176022447</v>
      </c>
      <c r="R94" s="3" t="s">
        <v>85</v>
      </c>
    </row>
    <row r="95" spans="1:18" ht="12.75">
      <c r="A95" s="1" t="s">
        <v>86</v>
      </c>
      <c r="B95" s="20"/>
      <c r="C95" s="21">
        <f>('1.9 Poikkeama_%-yks'!C95+'1.9 Poikkeama_%-yks'!U95+'1.9 Poikkeama_%-yks'!AA95)/3</f>
        <v>-2.24833750600563</v>
      </c>
      <c r="D95" s="21">
        <f>('1.9 Poikkeama_%-yks'!D95+'1.9 Poikkeama_%-yks'!V95+'1.9 Poikkeama_%-yks'!AB95)/3</f>
        <v>7.6283127648637</v>
      </c>
      <c r="E95" s="21">
        <f>('1.9 Poikkeama_%-yks'!E95+'1.9 Poikkeama_%-yks'!W95+'1.9 Poikkeama_%-yks'!AC95)/3</f>
        <v>2.089834850732141</v>
      </c>
      <c r="F95" s="21">
        <f>('1.9 Poikkeama_%-yks'!F95+'1.9 Poikkeama_%-yks'!X95+'1.9 Poikkeama_%-yks'!AD95)/3</f>
        <v>1.5836233437485996</v>
      </c>
      <c r="G95" s="22">
        <f>('1.9 Poikkeama_%-yks'!G95+'1.9 Poikkeama_%-yks'!Y95+'1.9 Poikkeama_%-yks'!AE95)/3</f>
        <v>-0.5134390667338473</v>
      </c>
      <c r="H95" s="21"/>
      <c r="I95" s="20">
        <f t="shared" si="4"/>
        <v>2.4899367031967365</v>
      </c>
      <c r="J95" s="21">
        <f t="shared" si="5"/>
        <v>0.5350921385073761</v>
      </c>
      <c r="K95" s="85">
        <f t="shared" si="6"/>
        <v>1.7079988773209922</v>
      </c>
      <c r="L95" s="21"/>
      <c r="M95" s="20">
        <f>('1.9 Poikkeama_%-yks'!C95+'1.9 Poikkeama_%-yks'!D95+'1.9 Poikkeama_%-yks'!E95+'1.9 Poikkeama_%-yks'!F95+'1.9 Poikkeama_%-yks'!G95)/5</f>
        <v>1.7764580063005273</v>
      </c>
      <c r="N95" s="21">
        <f>('1.9 Poikkeama_%-yks'!U95+'1.9 Poikkeama_%-yks'!V95+'1.9 Poikkeama_%-yks'!W95+'1.9 Poikkeama_%-yks'!X95+'1.9 Poikkeama_%-yks'!Y95)/5</f>
        <v>1.7490132837935515</v>
      </c>
      <c r="O95" s="22">
        <f>('1.9 Poikkeama_%-yks'!AA95+'1.9 Poikkeama_%-yks'!AB95+'1.9 Poikkeama_%-yks'!AC95+'1.9 Poikkeama_%-yks'!AD95+'1.9 Poikkeama_%-yks'!AE95)/5</f>
        <v>1.5985253418688987</v>
      </c>
      <c r="P95" s="85">
        <f t="shared" si="7"/>
        <v>1.7079988773209926</v>
      </c>
      <c r="R95" s="1" t="s">
        <v>86</v>
      </c>
    </row>
    <row r="96" spans="1:18" ht="12.75">
      <c r="A96" s="1" t="s">
        <v>87</v>
      </c>
      <c r="B96" s="20"/>
      <c r="C96" s="21">
        <f>('1.9 Poikkeama_%-yks'!C96+'1.9 Poikkeama_%-yks'!U96+'1.9 Poikkeama_%-yks'!AA96)/3</f>
        <v>-2.1102912390881627</v>
      </c>
      <c r="D96" s="21">
        <f>('1.9 Poikkeama_%-yks'!D96+'1.9 Poikkeama_%-yks'!V96+'1.9 Poikkeama_%-yks'!AB96)/3</f>
        <v>-1.3238918437101244</v>
      </c>
      <c r="E96" s="21">
        <f>('1.9 Poikkeama_%-yks'!E96+'1.9 Poikkeama_%-yks'!W96+'1.9 Poikkeama_%-yks'!AC96)/3</f>
        <v>-0.8776070291134433</v>
      </c>
      <c r="F96" s="21">
        <f>('1.9 Poikkeama_%-yks'!F96+'1.9 Poikkeama_%-yks'!X96+'1.9 Poikkeama_%-yks'!AD96)/3</f>
        <v>0.8355960824750776</v>
      </c>
      <c r="G96" s="22">
        <f>('1.9 Poikkeama_%-yks'!G96+'1.9 Poikkeama_%-yks'!Y96+'1.9 Poikkeama_%-yks'!AE96)/3</f>
        <v>0.6425555911154572</v>
      </c>
      <c r="H96" s="21"/>
      <c r="I96" s="20">
        <f t="shared" si="4"/>
        <v>-1.4372633706372435</v>
      </c>
      <c r="J96" s="21">
        <f t="shared" si="5"/>
        <v>0.7390758367952674</v>
      </c>
      <c r="K96" s="85">
        <f t="shared" si="6"/>
        <v>-0.5667276876642392</v>
      </c>
      <c r="L96" s="21"/>
      <c r="M96" s="20">
        <f>('1.9 Poikkeama_%-yks'!C96+'1.9 Poikkeama_%-yks'!D96+'1.9 Poikkeama_%-yks'!E96+'1.9 Poikkeama_%-yks'!F96+'1.9 Poikkeama_%-yks'!G96)/5</f>
        <v>-0.21939136325034764</v>
      </c>
      <c r="N96" s="21">
        <f>('1.9 Poikkeama_%-yks'!U96+'1.9 Poikkeama_%-yks'!V96+'1.9 Poikkeama_%-yks'!W96+'1.9 Poikkeama_%-yks'!X96+'1.9 Poikkeama_%-yks'!Y96)/5</f>
        <v>-0.7908932737313688</v>
      </c>
      <c r="O96" s="22">
        <f>('1.9 Poikkeama_%-yks'!AA96+'1.9 Poikkeama_%-yks'!AB96+'1.9 Poikkeama_%-yks'!AC96+'1.9 Poikkeama_%-yks'!AD96+'1.9 Poikkeama_%-yks'!AE96)/5</f>
        <v>-0.6898984260110009</v>
      </c>
      <c r="P96" s="85">
        <f t="shared" si="7"/>
        <v>-0.5667276876642391</v>
      </c>
      <c r="R96" s="1" t="s">
        <v>87</v>
      </c>
    </row>
    <row r="97" spans="1:18" ht="12.75">
      <c r="A97" s="1" t="s">
        <v>88</v>
      </c>
      <c r="B97" s="20"/>
      <c r="C97" s="21">
        <f>('1.9 Poikkeama_%-yks'!C97+'1.9 Poikkeama_%-yks'!U97+'1.9 Poikkeama_%-yks'!AA97)/3</f>
        <v>-0.7794883256419882</v>
      </c>
      <c r="D97" s="21">
        <f>('1.9 Poikkeama_%-yks'!D97+'1.9 Poikkeama_%-yks'!V97+'1.9 Poikkeama_%-yks'!AB97)/3</f>
        <v>-1.478667968069627</v>
      </c>
      <c r="E97" s="21">
        <f>('1.9 Poikkeama_%-yks'!E97+'1.9 Poikkeama_%-yks'!W97+'1.9 Poikkeama_%-yks'!AC97)/3</f>
        <v>1.6711798230342476</v>
      </c>
      <c r="F97" s="21">
        <f>('1.9 Poikkeama_%-yks'!F97+'1.9 Poikkeama_%-yks'!X97+'1.9 Poikkeama_%-yks'!AD97)/3</f>
        <v>-3.6135629116819667</v>
      </c>
      <c r="G97" s="22">
        <f>('1.9 Poikkeama_%-yks'!G97+'1.9 Poikkeama_%-yks'!Y97+'1.9 Poikkeama_%-yks'!AE97)/3</f>
        <v>4.163041177101084</v>
      </c>
      <c r="H97" s="21"/>
      <c r="I97" s="20">
        <f t="shared" si="4"/>
        <v>-0.19565882355912265</v>
      </c>
      <c r="J97" s="21">
        <f t="shared" si="5"/>
        <v>0.2747391327095585</v>
      </c>
      <c r="K97" s="85">
        <f t="shared" si="6"/>
        <v>-0.00749964105165013</v>
      </c>
      <c r="L97" s="21"/>
      <c r="M97" s="20">
        <f>('1.9 Poikkeama_%-yks'!C97+'1.9 Poikkeama_%-yks'!D97+'1.9 Poikkeama_%-yks'!E97+'1.9 Poikkeama_%-yks'!F97+'1.9 Poikkeama_%-yks'!G97)/5</f>
        <v>2.554035834595989</v>
      </c>
      <c r="N97" s="21">
        <f>('1.9 Poikkeama_%-yks'!U97+'1.9 Poikkeama_%-yks'!V97+'1.9 Poikkeama_%-yks'!W97+'1.9 Poikkeama_%-yks'!X97+'1.9 Poikkeama_%-yks'!Y97)/5</f>
        <v>-1.496218310545552</v>
      </c>
      <c r="O97" s="22">
        <f>('1.9 Poikkeama_%-yks'!AA97+'1.9 Poikkeama_%-yks'!AB97+'1.9 Poikkeama_%-yks'!AC97+'1.9 Poikkeama_%-yks'!AD97+'1.9 Poikkeama_%-yks'!AE97)/5</f>
        <v>-1.080316447205387</v>
      </c>
      <c r="P97" s="85">
        <f t="shared" si="7"/>
        <v>-0.007499641051649982</v>
      </c>
      <c r="R97" s="1" t="s">
        <v>88</v>
      </c>
    </row>
    <row r="98" spans="1:18" ht="12.75">
      <c r="A98" s="1" t="s">
        <v>89</v>
      </c>
      <c r="B98" s="20"/>
      <c r="C98" s="21">
        <f>('1.9 Poikkeama_%-yks'!C98+'1.9 Poikkeama_%-yks'!U98+'1.9 Poikkeama_%-yks'!AA98)/3</f>
        <v>-1.5754655534162048</v>
      </c>
      <c r="D98" s="21">
        <f>('1.9 Poikkeama_%-yks'!D98+'1.9 Poikkeama_%-yks'!V98+'1.9 Poikkeama_%-yks'!AB98)/3</f>
        <v>1.6388373062609063</v>
      </c>
      <c r="E98" s="21">
        <f>('1.9 Poikkeama_%-yks'!E98+'1.9 Poikkeama_%-yks'!W98+'1.9 Poikkeama_%-yks'!AC98)/3</f>
        <v>-1.345616814122115</v>
      </c>
      <c r="F98" s="21">
        <f>('1.9 Poikkeama_%-yks'!F98+'1.9 Poikkeama_%-yks'!X98+'1.9 Poikkeama_%-yks'!AD98)/3</f>
        <v>1.9858920392761983</v>
      </c>
      <c r="G98" s="22">
        <f>('1.9 Poikkeama_%-yks'!G98+'1.9 Poikkeama_%-yks'!Y98+'1.9 Poikkeama_%-yks'!AE98)/3</f>
        <v>-1.27492761933651</v>
      </c>
      <c r="H98" s="21"/>
      <c r="I98" s="20">
        <f t="shared" si="4"/>
        <v>-0.4274150204258045</v>
      </c>
      <c r="J98" s="21">
        <f t="shared" si="5"/>
        <v>0.35548220996984414</v>
      </c>
      <c r="K98" s="85">
        <f t="shared" si="6"/>
        <v>-0.11425612826754503</v>
      </c>
      <c r="L98" s="21"/>
      <c r="M98" s="20">
        <f>('1.9 Poikkeama_%-yks'!C98+'1.9 Poikkeama_%-yks'!D98+'1.9 Poikkeama_%-yks'!E98+'1.9 Poikkeama_%-yks'!F98+'1.9 Poikkeama_%-yks'!G98)/5</f>
        <v>1.4316277490344185</v>
      </c>
      <c r="N98" s="21">
        <f>('1.9 Poikkeama_%-yks'!U98+'1.9 Poikkeama_%-yks'!V98+'1.9 Poikkeama_%-yks'!W98+'1.9 Poikkeama_%-yks'!X98+'1.9 Poikkeama_%-yks'!Y98)/5</f>
        <v>-0.472788252887837</v>
      </c>
      <c r="O98" s="22">
        <f>('1.9 Poikkeama_%-yks'!AA98+'1.9 Poikkeama_%-yks'!AB98+'1.9 Poikkeama_%-yks'!AC98+'1.9 Poikkeama_%-yks'!AD98+'1.9 Poikkeama_%-yks'!AE98)/5</f>
        <v>-1.3016078809492162</v>
      </c>
      <c r="P98" s="85">
        <f t="shared" si="7"/>
        <v>-0.1142561282675449</v>
      </c>
      <c r="R98" s="1" t="s">
        <v>89</v>
      </c>
    </row>
    <row r="99" spans="1:18" ht="12.75">
      <c r="A99" s="1" t="s">
        <v>90</v>
      </c>
      <c r="B99" s="20"/>
      <c r="C99" s="21">
        <f>('1.9 Poikkeama_%-yks'!C99+'1.9 Poikkeama_%-yks'!U99+'1.9 Poikkeama_%-yks'!AA99)/3</f>
        <v>-2.629560696962711</v>
      </c>
      <c r="D99" s="21">
        <f>('1.9 Poikkeama_%-yks'!D99+'1.9 Poikkeama_%-yks'!V99+'1.9 Poikkeama_%-yks'!AB99)/3</f>
        <v>-0.5568069878935845</v>
      </c>
      <c r="E99" s="21">
        <f>('1.9 Poikkeama_%-yks'!E99+'1.9 Poikkeama_%-yks'!W99+'1.9 Poikkeama_%-yks'!AC99)/3</f>
        <v>0.9285664393806877</v>
      </c>
      <c r="F99" s="21">
        <f>('1.9 Poikkeama_%-yks'!F99+'1.9 Poikkeama_%-yks'!X99+'1.9 Poikkeama_%-yks'!AD99)/3</f>
        <v>0.5508430157005814</v>
      </c>
      <c r="G99" s="22">
        <f>('1.9 Poikkeama_%-yks'!G99+'1.9 Poikkeama_%-yks'!Y99+'1.9 Poikkeama_%-yks'!AE99)/3</f>
        <v>0.9154386213955341</v>
      </c>
      <c r="H99" s="21"/>
      <c r="I99" s="20">
        <f t="shared" si="4"/>
        <v>-0.752600415158536</v>
      </c>
      <c r="J99" s="21">
        <f t="shared" si="5"/>
        <v>0.7331408185480577</v>
      </c>
      <c r="K99" s="85">
        <f t="shared" si="6"/>
        <v>-0.15830392167589852</v>
      </c>
      <c r="L99" s="21"/>
      <c r="M99" s="20">
        <f>('1.9 Poikkeama_%-yks'!C99+'1.9 Poikkeama_%-yks'!D99+'1.9 Poikkeama_%-yks'!E99+'1.9 Poikkeama_%-yks'!F99+'1.9 Poikkeama_%-yks'!G99)/5</f>
        <v>1.9448441024110683</v>
      </c>
      <c r="N99" s="21">
        <f>('1.9 Poikkeama_%-yks'!U99+'1.9 Poikkeama_%-yks'!V99+'1.9 Poikkeama_%-yks'!W99+'1.9 Poikkeama_%-yks'!X99+'1.9 Poikkeama_%-yks'!Y99)/5</f>
        <v>-1.2523201170767793</v>
      </c>
      <c r="O99" s="22">
        <f>('1.9 Poikkeama_%-yks'!AA99+'1.9 Poikkeama_%-yks'!AB99+'1.9 Poikkeama_%-yks'!AC99+'1.9 Poikkeama_%-yks'!AD99+'1.9 Poikkeama_%-yks'!AE99)/5</f>
        <v>-1.1674357503619845</v>
      </c>
      <c r="P99" s="85">
        <f t="shared" si="7"/>
        <v>-0.1583039216758985</v>
      </c>
      <c r="R99" s="1" t="s">
        <v>90</v>
      </c>
    </row>
    <row r="100" spans="1:18" ht="12.75">
      <c r="A100" s="1" t="s">
        <v>91</v>
      </c>
      <c r="B100" s="20"/>
      <c r="C100" s="21">
        <f>('1.9 Poikkeama_%-yks'!C100+'1.9 Poikkeama_%-yks'!U100+'1.9 Poikkeama_%-yks'!AA100)/3</f>
        <v>-1.730770914056009</v>
      </c>
      <c r="D100" s="21">
        <f>('1.9 Poikkeama_%-yks'!D100+'1.9 Poikkeama_%-yks'!V100+'1.9 Poikkeama_%-yks'!AB100)/3</f>
        <v>0.5741921589455767</v>
      </c>
      <c r="E100" s="21">
        <f>('1.9 Poikkeama_%-yks'!E100+'1.9 Poikkeama_%-yks'!W100+'1.9 Poikkeama_%-yks'!AC100)/3</f>
        <v>0.6596340128519149</v>
      </c>
      <c r="F100" s="21">
        <f>('1.9 Poikkeama_%-yks'!F100+'1.9 Poikkeama_%-yks'!X100+'1.9 Poikkeama_%-yks'!AD100)/3</f>
        <v>-0.1933159155666683</v>
      </c>
      <c r="G100" s="22">
        <f>('1.9 Poikkeama_%-yks'!G100+'1.9 Poikkeama_%-yks'!Y100+'1.9 Poikkeama_%-yks'!AE100)/3</f>
        <v>1.1554861713691187</v>
      </c>
      <c r="H100" s="21"/>
      <c r="I100" s="20">
        <f t="shared" si="4"/>
        <v>-0.1656482474195058</v>
      </c>
      <c r="J100" s="21">
        <f t="shared" si="5"/>
        <v>0.4810851279012252</v>
      </c>
      <c r="K100" s="85">
        <f t="shared" si="6"/>
        <v>0.0930451027087866</v>
      </c>
      <c r="L100" s="21"/>
      <c r="M100" s="20">
        <f>('1.9 Poikkeama_%-yks'!C100+'1.9 Poikkeama_%-yks'!D100+'1.9 Poikkeama_%-yks'!E100+'1.9 Poikkeama_%-yks'!F100+'1.9 Poikkeama_%-yks'!G100)/5</f>
        <v>1.2840296356606136</v>
      </c>
      <c r="N100" s="21">
        <f>('1.9 Poikkeama_%-yks'!U100+'1.9 Poikkeama_%-yks'!V100+'1.9 Poikkeama_%-yks'!W100+'1.9 Poikkeama_%-yks'!X100+'1.9 Poikkeama_%-yks'!Y100)/5</f>
        <v>-0.7073870340200399</v>
      </c>
      <c r="O100" s="22">
        <f>('1.9 Poikkeama_%-yks'!AA100+'1.9 Poikkeama_%-yks'!AB100+'1.9 Poikkeama_%-yks'!AC100+'1.9 Poikkeama_%-yks'!AD100+'1.9 Poikkeama_%-yks'!AE100)/5</f>
        <v>-0.2975072935142138</v>
      </c>
      <c r="P100" s="85">
        <f t="shared" si="7"/>
        <v>0.09304510270878663</v>
      </c>
      <c r="R100" s="1" t="s">
        <v>91</v>
      </c>
    </row>
    <row r="101" spans="1:18" ht="12.75">
      <c r="A101" s="1" t="s">
        <v>92</v>
      </c>
      <c r="B101" s="20"/>
      <c r="C101" s="21">
        <f>('1.9 Poikkeama_%-yks'!C101+'1.9 Poikkeama_%-yks'!U101+'1.9 Poikkeama_%-yks'!AA101)/3</f>
        <v>-1.5356158129278317</v>
      </c>
      <c r="D101" s="21">
        <f>('1.9 Poikkeama_%-yks'!D101+'1.9 Poikkeama_%-yks'!V101+'1.9 Poikkeama_%-yks'!AB101)/3</f>
        <v>-2.2605410821819545</v>
      </c>
      <c r="E101" s="21">
        <f>('1.9 Poikkeama_%-yks'!E101+'1.9 Poikkeama_%-yks'!W101+'1.9 Poikkeama_%-yks'!AC101)/3</f>
        <v>1.9425969821096565</v>
      </c>
      <c r="F101" s="21">
        <f>('1.9 Poikkeama_%-yks'!F101+'1.9 Poikkeama_%-yks'!X101+'1.9 Poikkeama_%-yks'!AD101)/3</f>
        <v>-2.5107899526969337</v>
      </c>
      <c r="G101" s="22">
        <f>('1.9 Poikkeama_%-yks'!G101+'1.9 Poikkeama_%-yks'!Y101+'1.9 Poikkeama_%-yks'!AE101)/3</f>
        <v>0.6184266515510998</v>
      </c>
      <c r="H101" s="21"/>
      <c r="I101" s="20">
        <f t="shared" si="4"/>
        <v>-0.6178533043333766</v>
      </c>
      <c r="J101" s="21">
        <f t="shared" si="5"/>
        <v>-0.946181650572917</v>
      </c>
      <c r="K101" s="85">
        <f t="shared" si="6"/>
        <v>-0.7491846428291927</v>
      </c>
      <c r="L101" s="21"/>
      <c r="M101" s="20">
        <f>('1.9 Poikkeama_%-yks'!C101+'1.9 Poikkeama_%-yks'!D101+'1.9 Poikkeama_%-yks'!E101+'1.9 Poikkeama_%-yks'!F101+'1.9 Poikkeama_%-yks'!G101)/5</f>
        <v>0.3213996852817888</v>
      </c>
      <c r="N101" s="21">
        <f>('1.9 Poikkeama_%-yks'!U101+'1.9 Poikkeama_%-yks'!V101+'1.9 Poikkeama_%-yks'!W101+'1.9 Poikkeama_%-yks'!X101+'1.9 Poikkeama_%-yks'!Y101)/5</f>
        <v>-1.3434782259165443</v>
      </c>
      <c r="O101" s="22">
        <f>('1.9 Poikkeama_%-yks'!AA101+'1.9 Poikkeama_%-yks'!AB101+'1.9 Poikkeama_%-yks'!AC101+'1.9 Poikkeama_%-yks'!AD101+'1.9 Poikkeama_%-yks'!AE101)/5</f>
        <v>-1.2254753878528226</v>
      </c>
      <c r="P101" s="85">
        <f t="shared" si="7"/>
        <v>-0.7491846428291927</v>
      </c>
      <c r="R101" s="1" t="s">
        <v>92</v>
      </c>
    </row>
    <row r="102" spans="1:18" s="2" customFormat="1" ht="12.75">
      <c r="A102" s="3" t="s">
        <v>93</v>
      </c>
      <c r="B102" s="24"/>
      <c r="C102" s="25">
        <f>('1.9 Poikkeama_%-yks'!C102+'1.9 Poikkeama_%-yks'!U102+'1.9 Poikkeama_%-yks'!AA102)/3</f>
        <v>-2.9147053586284044</v>
      </c>
      <c r="D102" s="25">
        <f>('1.9 Poikkeama_%-yks'!D102+'1.9 Poikkeama_%-yks'!V102+'1.9 Poikkeama_%-yks'!AB102)/3</f>
        <v>-0.54629510079291</v>
      </c>
      <c r="E102" s="25">
        <f>('1.9 Poikkeama_%-yks'!E102+'1.9 Poikkeama_%-yks'!W102+'1.9 Poikkeama_%-yks'!AC102)/3</f>
        <v>-0.36855450246984894</v>
      </c>
      <c r="F102" s="25">
        <f>('1.9 Poikkeama_%-yks'!F102+'1.9 Poikkeama_%-yks'!X102+'1.9 Poikkeama_%-yks'!AD102)/3</f>
        <v>0.4661723448500113</v>
      </c>
      <c r="G102" s="26">
        <f>('1.9 Poikkeama_%-yks'!G102+'1.9 Poikkeama_%-yks'!Y102+'1.9 Poikkeama_%-yks'!AE102)/3</f>
        <v>-1.7888892447673903</v>
      </c>
      <c r="H102" s="25"/>
      <c r="I102" s="24">
        <f t="shared" si="4"/>
        <v>-1.2765183206303878</v>
      </c>
      <c r="J102" s="25">
        <f t="shared" si="5"/>
        <v>-0.6613584499586895</v>
      </c>
      <c r="K102" s="84">
        <f t="shared" si="6"/>
        <v>-1.0304543723617086</v>
      </c>
      <c r="L102" s="25"/>
      <c r="M102" s="24">
        <f>('1.9 Poikkeama_%-yks'!C102+'1.9 Poikkeama_%-yks'!D102+'1.9 Poikkeama_%-yks'!E102+'1.9 Poikkeama_%-yks'!F102+'1.9 Poikkeama_%-yks'!G102)/5</f>
        <v>-2.1487549472507608</v>
      </c>
      <c r="N102" s="25">
        <f>('1.9 Poikkeama_%-yks'!U102+'1.9 Poikkeama_%-yks'!V102+'1.9 Poikkeama_%-yks'!W102+'1.9 Poikkeama_%-yks'!X102+'1.9 Poikkeama_%-yks'!Y102)/5</f>
        <v>0.05451707022433814</v>
      </c>
      <c r="O102" s="26">
        <f>('1.9 Poikkeama_%-yks'!AA102+'1.9 Poikkeama_%-yks'!AB102+'1.9 Poikkeama_%-yks'!AC102+'1.9 Poikkeama_%-yks'!AD102+'1.9 Poikkeama_%-yks'!AE102)/5</f>
        <v>-0.9971252400587025</v>
      </c>
      <c r="P102" s="84">
        <f t="shared" si="7"/>
        <v>-1.0304543723617083</v>
      </c>
      <c r="R102" s="3" t="s">
        <v>93</v>
      </c>
    </row>
    <row r="103" spans="1:18" ht="12.75">
      <c r="A103" s="1" t="s">
        <v>94</v>
      </c>
      <c r="B103" s="20"/>
      <c r="C103" s="21">
        <f>('1.9 Poikkeama_%-yks'!C103+'1.9 Poikkeama_%-yks'!U103+'1.9 Poikkeama_%-yks'!AA103)/3</f>
        <v>-0.9534526386208849</v>
      </c>
      <c r="D103" s="21">
        <f>('1.9 Poikkeama_%-yks'!D103+'1.9 Poikkeama_%-yks'!V103+'1.9 Poikkeama_%-yks'!AB103)/3</f>
        <v>0.5000415916684137</v>
      </c>
      <c r="E103" s="21">
        <f>('1.9 Poikkeama_%-yks'!E103+'1.9 Poikkeama_%-yks'!W103+'1.9 Poikkeama_%-yks'!AC103)/3</f>
        <v>1.4146791827274228</v>
      </c>
      <c r="F103" s="21">
        <f>('1.9 Poikkeama_%-yks'!F103+'1.9 Poikkeama_%-yks'!X103+'1.9 Poikkeama_%-yks'!AD103)/3</f>
        <v>0.8559822495047587</v>
      </c>
      <c r="G103" s="22">
        <f>('1.9 Poikkeama_%-yks'!G103+'1.9 Poikkeama_%-yks'!Y103+'1.9 Poikkeama_%-yks'!AE103)/3</f>
        <v>-0.09221825254061676</v>
      </c>
      <c r="H103" s="21"/>
      <c r="I103" s="20">
        <f t="shared" si="4"/>
        <v>0.32042271192498384</v>
      </c>
      <c r="J103" s="21">
        <f t="shared" si="5"/>
        <v>0.38188199848207094</v>
      </c>
      <c r="K103" s="85">
        <f t="shared" si="6"/>
        <v>0.34500642654781866</v>
      </c>
      <c r="L103" s="21"/>
      <c r="M103" s="20">
        <f>('1.9 Poikkeama_%-yks'!C103+'1.9 Poikkeama_%-yks'!D103+'1.9 Poikkeama_%-yks'!E103+'1.9 Poikkeama_%-yks'!F103+'1.9 Poikkeama_%-yks'!G103)/5</f>
        <v>0.5289619349874368</v>
      </c>
      <c r="N103" s="21">
        <f>('1.9 Poikkeama_%-yks'!U103+'1.9 Poikkeama_%-yks'!V103+'1.9 Poikkeama_%-yks'!W103+'1.9 Poikkeama_%-yks'!X103+'1.9 Poikkeama_%-yks'!Y103)/5</f>
        <v>0.8065334196128007</v>
      </c>
      <c r="O103" s="22">
        <f>('1.9 Poikkeama_%-yks'!AA103+'1.9 Poikkeama_%-yks'!AB103+'1.9 Poikkeama_%-yks'!AC103+'1.9 Poikkeama_%-yks'!AD103+'1.9 Poikkeama_%-yks'!AE103)/5</f>
        <v>-0.30047607495678125</v>
      </c>
      <c r="P103" s="85">
        <f t="shared" si="7"/>
        <v>0.34500642654781877</v>
      </c>
      <c r="R103" s="1" t="s">
        <v>94</v>
      </c>
    </row>
    <row r="104" spans="1:18" ht="12.75">
      <c r="A104" s="1" t="s">
        <v>95</v>
      </c>
      <c r="B104" s="20"/>
      <c r="C104" s="21">
        <f>('1.9 Poikkeama_%-yks'!C104+'1.9 Poikkeama_%-yks'!U104+'1.9 Poikkeama_%-yks'!AA104)/3</f>
        <v>-3.941804391942039</v>
      </c>
      <c r="D104" s="21">
        <f>('1.9 Poikkeama_%-yks'!D104+'1.9 Poikkeama_%-yks'!V104+'1.9 Poikkeama_%-yks'!AB104)/3</f>
        <v>-0.0662903621346685</v>
      </c>
      <c r="E104" s="21">
        <f>('1.9 Poikkeama_%-yks'!E104+'1.9 Poikkeama_%-yks'!W104+'1.9 Poikkeama_%-yks'!AC104)/3</f>
        <v>-1.3494679117217465</v>
      </c>
      <c r="F104" s="21">
        <f>('1.9 Poikkeama_%-yks'!F104+'1.9 Poikkeama_%-yks'!X104+'1.9 Poikkeama_%-yks'!AD104)/3</f>
        <v>0.5262413373997783</v>
      </c>
      <c r="G104" s="22">
        <f>('1.9 Poikkeama_%-yks'!G104+'1.9 Poikkeama_%-yks'!Y104+'1.9 Poikkeama_%-yks'!AE104)/3</f>
        <v>-4.169373055174289</v>
      </c>
      <c r="H104" s="21"/>
      <c r="I104" s="20">
        <f t="shared" si="4"/>
        <v>-1.7858542219328182</v>
      </c>
      <c r="J104" s="21">
        <f t="shared" si="5"/>
        <v>-1.8215658588872556</v>
      </c>
      <c r="K104" s="85">
        <f t="shared" si="6"/>
        <v>-1.8001388767145934</v>
      </c>
      <c r="L104" s="21"/>
      <c r="M104" s="20">
        <f>('1.9 Poikkeama_%-yks'!C104+'1.9 Poikkeama_%-yks'!D104+'1.9 Poikkeama_%-yks'!E104+'1.9 Poikkeama_%-yks'!F104+'1.9 Poikkeama_%-yks'!G104)/5</f>
        <v>-4.547822100146645</v>
      </c>
      <c r="N104" s="21">
        <f>('1.9 Poikkeama_%-yks'!U104+'1.9 Poikkeama_%-yks'!V104+'1.9 Poikkeama_%-yks'!W104+'1.9 Poikkeama_%-yks'!X104+'1.9 Poikkeama_%-yks'!Y104)/5</f>
        <v>0.04242685448868436</v>
      </c>
      <c r="O104" s="22">
        <f>('1.9 Poikkeama_%-yks'!AA104+'1.9 Poikkeama_%-yks'!AB104+'1.9 Poikkeama_%-yks'!AC104+'1.9 Poikkeama_%-yks'!AD104+'1.9 Poikkeama_%-yks'!AE104)/5</f>
        <v>-0.8950213844858179</v>
      </c>
      <c r="P104" s="85">
        <f t="shared" si="7"/>
        <v>-1.800138876714593</v>
      </c>
      <c r="R104" s="1" t="s">
        <v>95</v>
      </c>
    </row>
    <row r="105" spans="1:18" ht="12.75">
      <c r="A105" s="1" t="s">
        <v>96</v>
      </c>
      <c r="B105" s="20"/>
      <c r="C105" s="21">
        <f>('1.9 Poikkeama_%-yks'!C105+'1.9 Poikkeama_%-yks'!U105+'1.9 Poikkeama_%-yks'!AA105)/3</f>
        <v>-3.637234161748111</v>
      </c>
      <c r="D105" s="21">
        <f>('1.9 Poikkeama_%-yks'!D105+'1.9 Poikkeama_%-yks'!V105+'1.9 Poikkeama_%-yks'!AB105)/3</f>
        <v>0.914604309630428</v>
      </c>
      <c r="E105" s="21">
        <f>('1.9 Poikkeama_%-yks'!E105+'1.9 Poikkeama_%-yks'!W105+'1.9 Poikkeama_%-yks'!AC105)/3</f>
        <v>1.0607830346718947</v>
      </c>
      <c r="F105" s="21">
        <f>('1.9 Poikkeama_%-yks'!F105+'1.9 Poikkeama_%-yks'!X105+'1.9 Poikkeama_%-yks'!AD105)/3</f>
        <v>0.8674914933085857</v>
      </c>
      <c r="G105" s="22">
        <f>('1.9 Poikkeama_%-yks'!G105+'1.9 Poikkeama_%-yks'!Y105+'1.9 Poikkeama_%-yks'!AE105)/3</f>
        <v>0.02716673812112032</v>
      </c>
      <c r="H105" s="21"/>
      <c r="I105" s="20">
        <f t="shared" si="4"/>
        <v>-0.5539489391485961</v>
      </c>
      <c r="J105" s="21">
        <f t="shared" si="5"/>
        <v>0.447329115714853</v>
      </c>
      <c r="K105" s="85">
        <f t="shared" si="6"/>
        <v>-0.15343771720321647</v>
      </c>
      <c r="L105" s="21"/>
      <c r="M105" s="20">
        <f>('1.9 Poikkeama_%-yks'!C105+'1.9 Poikkeama_%-yks'!D105+'1.9 Poikkeama_%-yks'!E105+'1.9 Poikkeama_%-yks'!F105+'1.9 Poikkeama_%-yks'!G105)/5</f>
        <v>0.6746027654274424</v>
      </c>
      <c r="N105" s="21">
        <f>('1.9 Poikkeama_%-yks'!U105+'1.9 Poikkeama_%-yks'!V105+'1.9 Poikkeama_%-yks'!W105+'1.9 Poikkeama_%-yks'!X105+'1.9 Poikkeama_%-yks'!Y105)/5</f>
        <v>0.6107772195963225</v>
      </c>
      <c r="O105" s="22">
        <f>('1.9 Poikkeama_%-yks'!AA105+'1.9 Poikkeama_%-yks'!AB105+'1.9 Poikkeama_%-yks'!AC105+'1.9 Poikkeama_%-yks'!AD105+'1.9 Poikkeama_%-yks'!AE105)/5</f>
        <v>-1.7456931366334139</v>
      </c>
      <c r="P105" s="85">
        <f t="shared" si="7"/>
        <v>-0.15343771720321633</v>
      </c>
      <c r="R105" s="1" t="s">
        <v>96</v>
      </c>
    </row>
    <row r="106" spans="1:18" ht="12.75">
      <c r="A106" s="1" t="s">
        <v>97</v>
      </c>
      <c r="B106" s="20"/>
      <c r="C106" s="21">
        <f>('1.9 Poikkeama_%-yks'!C106+'1.9 Poikkeama_%-yks'!U106+'1.9 Poikkeama_%-yks'!AA106)/3</f>
        <v>-5.8436668239422405</v>
      </c>
      <c r="D106" s="21">
        <f>('1.9 Poikkeama_%-yks'!D106+'1.9 Poikkeama_%-yks'!V106+'1.9 Poikkeama_%-yks'!AB106)/3</f>
        <v>-6.162214116996323</v>
      </c>
      <c r="E106" s="21">
        <f>('1.9 Poikkeama_%-yks'!E106+'1.9 Poikkeama_%-yks'!W106+'1.9 Poikkeama_%-yks'!AC106)/3</f>
        <v>-3.509173068108622</v>
      </c>
      <c r="F106" s="21">
        <f>('1.9 Poikkeama_%-yks'!F106+'1.9 Poikkeama_%-yks'!X106+'1.9 Poikkeama_%-yks'!AD106)/3</f>
        <v>-1.6841100575920531</v>
      </c>
      <c r="G106" s="22">
        <f>('1.9 Poikkeama_%-yks'!G106+'1.9 Poikkeama_%-yks'!Y106+'1.9 Poikkeama_%-yks'!AE106)/3</f>
        <v>-2.7814640021110955</v>
      </c>
      <c r="H106" s="21"/>
      <c r="I106" s="20">
        <f t="shared" si="4"/>
        <v>-5.171684669682395</v>
      </c>
      <c r="J106" s="21">
        <f t="shared" si="5"/>
        <v>-2.232787029851574</v>
      </c>
      <c r="K106" s="85">
        <f t="shared" si="6"/>
        <v>-3.996125613750067</v>
      </c>
      <c r="L106" s="21"/>
      <c r="M106" s="20">
        <f>('1.9 Poikkeama_%-yks'!C106+'1.9 Poikkeama_%-yks'!D106+'1.9 Poikkeama_%-yks'!E106+'1.9 Poikkeama_%-yks'!F106+'1.9 Poikkeama_%-yks'!G106)/5</f>
        <v>-6.386729647978436</v>
      </c>
      <c r="N106" s="21">
        <f>('1.9 Poikkeama_%-yks'!U106+'1.9 Poikkeama_%-yks'!V106+'1.9 Poikkeama_%-yks'!W106+'1.9 Poikkeama_%-yks'!X106+'1.9 Poikkeama_%-yks'!Y106)/5</f>
        <v>-3.0774711477082497</v>
      </c>
      <c r="O106" s="22">
        <f>('1.9 Poikkeama_%-yks'!AA106+'1.9 Poikkeama_%-yks'!AB106+'1.9 Poikkeama_%-yks'!AC106+'1.9 Poikkeama_%-yks'!AD106+'1.9 Poikkeama_%-yks'!AE106)/5</f>
        <v>-2.5241760455635145</v>
      </c>
      <c r="P106" s="85">
        <f t="shared" si="7"/>
        <v>-3.996125613750067</v>
      </c>
      <c r="R106" s="1" t="s">
        <v>97</v>
      </c>
    </row>
    <row r="107" spans="1:18" ht="12.75">
      <c r="A107" s="1" t="s">
        <v>98</v>
      </c>
      <c r="B107" s="20"/>
      <c r="C107" s="21">
        <f>('1.9 Poikkeama_%-yks'!C107+'1.9 Poikkeama_%-yks'!U107+'1.9 Poikkeama_%-yks'!AA107)/3</f>
        <v>-1.0549794368369225</v>
      </c>
      <c r="D107" s="21">
        <f>('1.9 Poikkeama_%-yks'!D107+'1.9 Poikkeama_%-yks'!V107+'1.9 Poikkeama_%-yks'!AB107)/3</f>
        <v>-1.6806490235640756</v>
      </c>
      <c r="E107" s="21">
        <f>('1.9 Poikkeama_%-yks'!E107+'1.9 Poikkeama_%-yks'!W107+'1.9 Poikkeama_%-yks'!AC107)/3</f>
        <v>1.3170477897748276</v>
      </c>
      <c r="F107" s="21">
        <f>('1.9 Poikkeama_%-yks'!F107+'1.9 Poikkeama_%-yks'!X107+'1.9 Poikkeama_%-yks'!AD107)/3</f>
        <v>0.15522931959203456</v>
      </c>
      <c r="G107" s="22">
        <f>('1.9 Poikkeama_%-yks'!G107+'1.9 Poikkeama_%-yks'!Y107+'1.9 Poikkeama_%-yks'!AE107)/3</f>
        <v>1.1835848148525592</v>
      </c>
      <c r="H107" s="21"/>
      <c r="I107" s="20">
        <f t="shared" si="4"/>
        <v>-0.4728602235420569</v>
      </c>
      <c r="J107" s="21">
        <f t="shared" si="5"/>
        <v>0.6694070672222969</v>
      </c>
      <c r="K107" s="85">
        <f t="shared" si="6"/>
        <v>-0.015953307236315384</v>
      </c>
      <c r="L107" s="21"/>
      <c r="M107" s="20">
        <f>('1.9 Poikkeama_%-yks'!C107+'1.9 Poikkeama_%-yks'!D107+'1.9 Poikkeama_%-yks'!E107+'1.9 Poikkeama_%-yks'!F107+'1.9 Poikkeama_%-yks'!G107)/5</f>
        <v>1.0504621001020367</v>
      </c>
      <c r="N107" s="21">
        <f>('1.9 Poikkeama_%-yks'!U107+'1.9 Poikkeama_%-yks'!V107+'1.9 Poikkeama_%-yks'!W107+'1.9 Poikkeama_%-yks'!X107+'1.9 Poikkeama_%-yks'!Y107)/5</f>
        <v>-0.14490612568850433</v>
      </c>
      <c r="O107" s="22">
        <f>('1.9 Poikkeama_%-yks'!AA107+'1.9 Poikkeama_%-yks'!AB107+'1.9 Poikkeama_%-yks'!AC107+'1.9 Poikkeama_%-yks'!AD107+'1.9 Poikkeama_%-yks'!AE107)/5</f>
        <v>-0.9534158961224779</v>
      </c>
      <c r="P107" s="85">
        <f t="shared" si="7"/>
        <v>-0.0159533072363152</v>
      </c>
      <c r="R107" s="1" t="s">
        <v>98</v>
      </c>
    </row>
    <row r="108" spans="1:18" ht="12.75">
      <c r="A108" s="1" t="s">
        <v>99</v>
      </c>
      <c r="B108" s="20"/>
      <c r="C108" s="21">
        <f>('1.9 Poikkeama_%-yks'!C108+'1.9 Poikkeama_%-yks'!U108+'1.9 Poikkeama_%-yks'!AA108)/3</f>
        <v>-0.7217185061380372</v>
      </c>
      <c r="D108" s="21">
        <f>('1.9 Poikkeama_%-yks'!D108+'1.9 Poikkeama_%-yks'!V108+'1.9 Poikkeama_%-yks'!AB108)/3</f>
        <v>1.3110474257579203</v>
      </c>
      <c r="E108" s="21">
        <f>('1.9 Poikkeama_%-yks'!E108+'1.9 Poikkeama_%-yks'!W108+'1.9 Poikkeama_%-yks'!AC108)/3</f>
        <v>-0.5971076507039762</v>
      </c>
      <c r="F108" s="21">
        <f>('1.9 Poikkeama_%-yks'!F108+'1.9 Poikkeama_%-yks'!X108+'1.9 Poikkeama_%-yks'!AD108)/3</f>
        <v>0.6765199185646983</v>
      </c>
      <c r="G108" s="22">
        <f>('1.9 Poikkeama_%-yks'!G108+'1.9 Poikkeama_%-yks'!Y108+'1.9 Poikkeama_%-yks'!AE108)/3</f>
        <v>2.2067282813864075</v>
      </c>
      <c r="H108" s="21"/>
      <c r="I108" s="20">
        <f t="shared" si="4"/>
        <v>-0.002592910361364368</v>
      </c>
      <c r="J108" s="21">
        <f t="shared" si="5"/>
        <v>1.441624099975553</v>
      </c>
      <c r="K108" s="85">
        <f t="shared" si="6"/>
        <v>0.5750938937734025</v>
      </c>
      <c r="L108" s="21"/>
      <c r="M108" s="20">
        <f>('1.9 Poikkeama_%-yks'!C108+'1.9 Poikkeama_%-yks'!D108+'1.9 Poikkeama_%-yks'!E108+'1.9 Poikkeama_%-yks'!F108+'1.9 Poikkeama_%-yks'!G108)/5</f>
        <v>2.5216149975744613</v>
      </c>
      <c r="N108" s="21">
        <f>('1.9 Poikkeama_%-yks'!U108+'1.9 Poikkeama_%-yks'!V108+'1.9 Poikkeama_%-yks'!W108+'1.9 Poikkeama_%-yks'!X108+'1.9 Poikkeama_%-yks'!Y108)/5</f>
        <v>0.6889060413340563</v>
      </c>
      <c r="O108" s="22">
        <f>('1.9 Poikkeama_%-yks'!AA108+'1.9 Poikkeama_%-yks'!AB108+'1.9 Poikkeama_%-yks'!AC108+'1.9 Poikkeama_%-yks'!AD108+'1.9 Poikkeama_%-yks'!AE108)/5</f>
        <v>-1.4852393575883103</v>
      </c>
      <c r="P108" s="85">
        <f t="shared" si="7"/>
        <v>0.5750938937734025</v>
      </c>
      <c r="R108" s="1" t="s">
        <v>99</v>
      </c>
    </row>
    <row r="109" spans="1:18" s="2" customFormat="1" ht="12.75">
      <c r="A109" s="37" t="s">
        <v>111</v>
      </c>
      <c r="B109" s="38"/>
      <c r="C109" s="39">
        <f>('1.9 Poikkeama_%-yks'!C109+'1.9 Poikkeama_%-yks'!U109+'1.9 Poikkeama_%-yks'!AA109)/3</f>
        <v>4.691615908868395</v>
      </c>
      <c r="D109" s="39">
        <f>('1.9 Poikkeama_%-yks'!D109+'1.9 Poikkeama_%-yks'!V109+'1.9 Poikkeama_%-yks'!AB109)/3</f>
        <v>-1.3668286215570689</v>
      </c>
      <c r="E109" s="39">
        <f>('1.9 Poikkeama_%-yks'!E109+'1.9 Poikkeama_%-yks'!W109+'1.9 Poikkeama_%-yks'!AC109)/3</f>
        <v>0.9107110641545031</v>
      </c>
      <c r="F109" s="39">
        <f>('1.9 Poikkeama_%-yks'!F109+'1.9 Poikkeama_%-yks'!X109+'1.9 Poikkeama_%-yks'!AD109)/3</f>
        <v>-1.2201651913223597</v>
      </c>
      <c r="G109" s="40">
        <f>('1.9 Poikkeama_%-yks'!G109+'1.9 Poikkeama_%-yks'!Y109+'1.9 Poikkeama_%-yks'!AE109)/3</f>
        <v>-1.2518946287344719</v>
      </c>
      <c r="H109" s="25"/>
      <c r="I109" s="38">
        <f t="shared" si="4"/>
        <v>1.411832783821943</v>
      </c>
      <c r="J109" s="39">
        <f t="shared" si="5"/>
        <v>-1.2360299100284158</v>
      </c>
      <c r="K109" s="86">
        <f t="shared" si="6"/>
        <v>0.35268770628179963</v>
      </c>
      <c r="L109" s="25"/>
      <c r="M109" s="38">
        <f>('1.9 Poikkeama_%-yks'!C109+'1.9 Poikkeama_%-yks'!D109+'1.9 Poikkeama_%-yks'!E109+'1.9 Poikkeama_%-yks'!F109+'1.9 Poikkeama_%-yks'!G109)/5</f>
        <v>-0.0855056318237967</v>
      </c>
      <c r="N109" s="39">
        <f>('1.9 Poikkeama_%-yks'!U109+'1.9 Poikkeama_%-yks'!V109+'1.9 Poikkeama_%-yks'!W109+'1.9 Poikkeama_%-yks'!X109+'1.9 Poikkeama_%-yks'!Y109)/5</f>
        <v>0.7170812034159452</v>
      </c>
      <c r="O109" s="40">
        <f>('1.9 Poikkeama_%-yks'!AA109+'1.9 Poikkeama_%-yks'!AB109+'1.9 Poikkeama_%-yks'!AC109+'1.9 Poikkeama_%-yks'!AD109+'1.9 Poikkeama_%-yks'!AE109)/5</f>
        <v>0.42648754725324983</v>
      </c>
      <c r="P109" s="86">
        <f t="shared" si="7"/>
        <v>0.35268770628179946</v>
      </c>
      <c r="R109" s="37" t="s">
        <v>111</v>
      </c>
    </row>
    <row r="110" spans="1:18" s="2" customFormat="1" ht="12.75">
      <c r="A110" s="3" t="s">
        <v>100</v>
      </c>
      <c r="B110" s="24"/>
      <c r="C110" s="25">
        <f>('1.9 Poikkeama_%-yks'!C110+'1.9 Poikkeama_%-yks'!U110+'1.9 Poikkeama_%-yks'!AA110)/3</f>
        <v>4.691615908868395</v>
      </c>
      <c r="D110" s="25">
        <f>('1.9 Poikkeama_%-yks'!D110+'1.9 Poikkeama_%-yks'!V110+'1.9 Poikkeama_%-yks'!AB110)/3</f>
        <v>-1.3668286215570689</v>
      </c>
      <c r="E110" s="25">
        <f>('1.9 Poikkeama_%-yks'!E110+'1.9 Poikkeama_%-yks'!W110+'1.9 Poikkeama_%-yks'!AC110)/3</f>
        <v>0.9107110641545031</v>
      </c>
      <c r="F110" s="25">
        <f>('1.9 Poikkeama_%-yks'!F110+'1.9 Poikkeama_%-yks'!X110+'1.9 Poikkeama_%-yks'!AD110)/3</f>
        <v>-1.2201651913223597</v>
      </c>
      <c r="G110" s="26">
        <f>('1.9 Poikkeama_%-yks'!G110+'1.9 Poikkeama_%-yks'!Y110+'1.9 Poikkeama_%-yks'!AE110)/3</f>
        <v>-1.2518946287344719</v>
      </c>
      <c r="H110" s="25"/>
      <c r="I110" s="24">
        <f t="shared" si="4"/>
        <v>1.411832783821943</v>
      </c>
      <c r="J110" s="25">
        <f t="shared" si="5"/>
        <v>-1.2360299100284158</v>
      </c>
      <c r="K110" s="84">
        <f t="shared" si="6"/>
        <v>0.35268770628179963</v>
      </c>
      <c r="L110" s="25"/>
      <c r="M110" s="24">
        <f>('1.9 Poikkeama_%-yks'!C110+'1.9 Poikkeama_%-yks'!D110+'1.9 Poikkeama_%-yks'!E110+'1.9 Poikkeama_%-yks'!F110+'1.9 Poikkeama_%-yks'!G110)/5</f>
        <v>-0.0855056318237967</v>
      </c>
      <c r="N110" s="25">
        <f>('1.9 Poikkeama_%-yks'!U110+'1.9 Poikkeama_%-yks'!V110+'1.9 Poikkeama_%-yks'!W110+'1.9 Poikkeama_%-yks'!X110+'1.9 Poikkeama_%-yks'!Y110)/5</f>
        <v>0.7170812034159452</v>
      </c>
      <c r="O110" s="26">
        <f>('1.9 Poikkeama_%-yks'!AA110+'1.9 Poikkeama_%-yks'!AB110+'1.9 Poikkeama_%-yks'!AC110+'1.9 Poikkeama_%-yks'!AD110+'1.9 Poikkeama_%-yks'!AE110)/5</f>
        <v>0.42648754725324983</v>
      </c>
      <c r="P110" s="84">
        <f t="shared" si="7"/>
        <v>0.35268770628179946</v>
      </c>
      <c r="R110" s="3" t="s">
        <v>100</v>
      </c>
    </row>
    <row r="111" spans="1:18" ht="12.75">
      <c r="A111" s="1" t="s">
        <v>101</v>
      </c>
      <c r="B111" s="20"/>
      <c r="C111" s="21">
        <f>('1.9 Poikkeama_%-yks'!C111+'1.9 Poikkeama_%-yks'!U111+'1.9 Poikkeama_%-yks'!AA111)/3</f>
        <v>5.238482763804149</v>
      </c>
      <c r="D111" s="21">
        <f>('1.9 Poikkeama_%-yks'!D111+'1.9 Poikkeama_%-yks'!V111+'1.9 Poikkeama_%-yks'!AB111)/3</f>
        <v>-4.006654963891742</v>
      </c>
      <c r="E111" s="21">
        <f>('1.9 Poikkeama_%-yks'!E111+'1.9 Poikkeama_%-yks'!W111+'1.9 Poikkeama_%-yks'!AC111)/3</f>
        <v>1.7867108048107034</v>
      </c>
      <c r="F111" s="21">
        <f>('1.9 Poikkeama_%-yks'!F111+'1.9 Poikkeama_%-yks'!X111+'1.9 Poikkeama_%-yks'!AD111)/3</f>
        <v>-2.4213889250737197</v>
      </c>
      <c r="G111" s="22">
        <f>('1.9 Poikkeama_%-yks'!G111+'1.9 Poikkeama_%-yks'!Y111+'1.9 Poikkeama_%-yks'!AE111)/3</f>
        <v>-1.6924700126601693</v>
      </c>
      <c r="H111" s="21"/>
      <c r="I111" s="20">
        <f t="shared" si="4"/>
        <v>1.0061795349077036</v>
      </c>
      <c r="J111" s="21">
        <f t="shared" si="5"/>
        <v>-2.0569294688669446</v>
      </c>
      <c r="K111" s="85">
        <f t="shared" si="6"/>
        <v>-0.21906406660215558</v>
      </c>
      <c r="L111" s="21"/>
      <c r="M111" s="20">
        <f>('1.9 Poikkeama_%-yks'!C111+'1.9 Poikkeama_%-yks'!D111+'1.9 Poikkeama_%-yks'!E111+'1.9 Poikkeama_%-yks'!F111+'1.9 Poikkeama_%-yks'!G111)/5</f>
        <v>-1.7203618116899828</v>
      </c>
      <c r="N111" s="21">
        <f>('1.9 Poikkeama_%-yks'!U111+'1.9 Poikkeama_%-yks'!V111+'1.9 Poikkeama_%-yks'!W111+'1.9 Poikkeama_%-yks'!X111+'1.9 Poikkeama_%-yks'!Y111)/5</f>
        <v>0.8481121247033622</v>
      </c>
      <c r="O111" s="22">
        <f>('1.9 Poikkeama_%-yks'!AA111+'1.9 Poikkeama_%-yks'!AB111+'1.9 Poikkeama_%-yks'!AC111+'1.9 Poikkeama_%-yks'!AD111+'1.9 Poikkeama_%-yks'!AE111)/5</f>
        <v>0.21505748718015413</v>
      </c>
      <c r="P111" s="85">
        <f t="shared" si="7"/>
        <v>-0.2190640666021555</v>
      </c>
      <c r="R111" s="1" t="s">
        <v>101</v>
      </c>
    </row>
    <row r="112" spans="1:18" ht="12.75">
      <c r="A112" s="1" t="s">
        <v>102</v>
      </c>
      <c r="B112" s="20"/>
      <c r="C112" s="21">
        <f>('1.9 Poikkeama_%-yks'!C112+'1.9 Poikkeama_%-yks'!U112+'1.9 Poikkeama_%-yks'!AA112)/3</f>
        <v>3.7584373081307216</v>
      </c>
      <c r="D112" s="21">
        <f>('1.9 Poikkeama_%-yks'!D112+'1.9 Poikkeama_%-yks'!V112+'1.9 Poikkeama_%-yks'!AB112)/3</f>
        <v>4.579075024438566</v>
      </c>
      <c r="E112" s="21">
        <f>('1.9 Poikkeama_%-yks'!E112+'1.9 Poikkeama_%-yks'!W112+'1.9 Poikkeama_%-yks'!AC112)/3</f>
        <v>0.03219926463946321</v>
      </c>
      <c r="F112" s="21">
        <f>('1.9 Poikkeama_%-yks'!F112+'1.9 Poikkeama_%-yks'!X112+'1.9 Poikkeama_%-yks'!AD112)/3</f>
        <v>1.0515073259909868</v>
      </c>
      <c r="G112" s="22">
        <f>('1.9 Poikkeama_%-yks'!G112+'1.9 Poikkeama_%-yks'!Y112+'1.9 Poikkeama_%-yks'!AE112)/3</f>
        <v>-0.01827783701120363</v>
      </c>
      <c r="H112" s="21"/>
      <c r="I112" s="20">
        <f t="shared" si="4"/>
        <v>2.78990386573625</v>
      </c>
      <c r="J112" s="21">
        <f t="shared" si="5"/>
        <v>0.5166147444898916</v>
      </c>
      <c r="K112" s="85">
        <f t="shared" si="6"/>
        <v>1.8805882172377069</v>
      </c>
      <c r="L112" s="21"/>
      <c r="M112" s="20">
        <f>('1.9 Poikkeama_%-yks'!C112+'1.9 Poikkeama_%-yks'!D112+'1.9 Poikkeama_%-yks'!E112+'1.9 Poikkeama_%-yks'!F112+'1.9 Poikkeama_%-yks'!G112)/5</f>
        <v>4.220517621707771</v>
      </c>
      <c r="N112" s="21">
        <f>('1.9 Poikkeama_%-yks'!U112+'1.9 Poikkeama_%-yks'!V112+'1.9 Poikkeama_%-yks'!W112+'1.9 Poikkeama_%-yks'!X112+'1.9 Poikkeama_%-yks'!Y112)/5</f>
        <v>0.654296989820188</v>
      </c>
      <c r="O112" s="22">
        <f>('1.9 Poikkeama_%-yks'!AA112+'1.9 Poikkeama_%-yks'!AB112+'1.9 Poikkeama_%-yks'!AC112+'1.9 Poikkeama_%-yks'!AD112+'1.9 Poikkeama_%-yks'!AE112)/5</f>
        <v>0.7669500401851629</v>
      </c>
      <c r="P112" s="85">
        <f t="shared" si="7"/>
        <v>1.8805882172377073</v>
      </c>
      <c r="R112" s="1" t="s">
        <v>102</v>
      </c>
    </row>
    <row r="113" spans="1:18" ht="12.75">
      <c r="A113" s="1" t="s">
        <v>103</v>
      </c>
      <c r="B113" s="20"/>
      <c r="C113" s="21">
        <f>('1.9 Poikkeama_%-yks'!C113+'1.9 Poikkeama_%-yks'!U113+'1.9 Poikkeama_%-yks'!AA113)/3</f>
        <v>0.5562111300846725</v>
      </c>
      <c r="D113" s="21">
        <f>('1.9 Poikkeama_%-yks'!D113+'1.9 Poikkeama_%-yks'!V113+'1.9 Poikkeama_%-yks'!AB113)/3</f>
        <v>11.153312534369093</v>
      </c>
      <c r="E113" s="21">
        <f>('1.9 Poikkeama_%-yks'!E113+'1.9 Poikkeama_%-yks'!W113+'1.9 Poikkeama_%-yks'!AC113)/3</f>
        <v>-6.850349028487325</v>
      </c>
      <c r="F113" s="21">
        <f>('1.9 Poikkeama_%-yks'!F113+'1.9 Poikkeama_%-yks'!X113+'1.9 Poikkeama_%-yks'!AD113)/3</f>
        <v>3.8752323617900064</v>
      </c>
      <c r="G113" s="22">
        <f>('1.9 Poikkeama_%-yks'!G113+'1.9 Poikkeama_%-yks'!Y113+'1.9 Poikkeama_%-yks'!AE113)/3</f>
        <v>-2.368735306695888</v>
      </c>
      <c r="H113" s="21"/>
      <c r="I113" s="20">
        <f t="shared" si="4"/>
        <v>1.6197248786554803</v>
      </c>
      <c r="J113" s="21">
        <f t="shared" si="5"/>
        <v>0.7532485275470593</v>
      </c>
      <c r="K113" s="85">
        <f t="shared" si="6"/>
        <v>1.273134338212112</v>
      </c>
      <c r="L113" s="21"/>
      <c r="M113" s="20">
        <f>('1.9 Poikkeama_%-yks'!C113+'1.9 Poikkeama_%-yks'!D113+'1.9 Poikkeama_%-yks'!E113+'1.9 Poikkeama_%-yks'!F113+'1.9 Poikkeama_%-yks'!G113)/5</f>
        <v>3.683512555418583</v>
      </c>
      <c r="N113" s="21">
        <f>('1.9 Poikkeama_%-yks'!U113+'1.9 Poikkeama_%-yks'!V113+'1.9 Poikkeama_%-yks'!W113+'1.9 Poikkeama_%-yks'!X113+'1.9 Poikkeama_%-yks'!Y113)/5</f>
        <v>0.656795532779841</v>
      </c>
      <c r="O113" s="22">
        <f>('1.9 Poikkeama_%-yks'!AA113+'1.9 Poikkeama_%-yks'!AB113+'1.9 Poikkeama_%-yks'!AC113+'1.9 Poikkeama_%-yks'!AD113+'1.9 Poikkeama_%-yks'!AE113)/5</f>
        <v>-0.5209050735620883</v>
      </c>
      <c r="P113" s="85">
        <f t="shared" si="7"/>
        <v>1.2731343382121119</v>
      </c>
      <c r="R113" s="1" t="s">
        <v>103</v>
      </c>
    </row>
    <row r="114" spans="1:18" s="2" customFormat="1" ht="12.75">
      <c r="A114" s="37" t="s">
        <v>112</v>
      </c>
      <c r="B114" s="38"/>
      <c r="C114" s="39"/>
      <c r="D114" s="39"/>
      <c r="E114" s="39"/>
      <c r="F114" s="39"/>
      <c r="G114" s="40"/>
      <c r="H114" s="25"/>
      <c r="I114" s="38"/>
      <c r="J114" s="39"/>
      <c r="K114" s="86"/>
      <c r="L114" s="25"/>
      <c r="M114" s="38"/>
      <c r="N114" s="39"/>
      <c r="O114" s="40"/>
      <c r="P114" s="86"/>
      <c r="R114" s="37" t="s">
        <v>112</v>
      </c>
    </row>
    <row r="115" spans="1:18" s="2" customFormat="1" ht="12.75">
      <c r="A115" s="3" t="s">
        <v>104</v>
      </c>
      <c r="B115" s="24"/>
      <c r="C115" s="25"/>
      <c r="D115" s="25"/>
      <c r="E115" s="25"/>
      <c r="F115" s="25"/>
      <c r="G115" s="26"/>
      <c r="H115" s="25"/>
      <c r="I115" s="24"/>
      <c r="J115" s="25"/>
      <c r="K115" s="84"/>
      <c r="L115" s="25"/>
      <c r="M115" s="24"/>
      <c r="N115" s="25"/>
      <c r="O115" s="26"/>
      <c r="P115" s="84"/>
      <c r="R115" s="3" t="s">
        <v>104</v>
      </c>
    </row>
    <row r="116" spans="1:18" ht="12.75">
      <c r="A116" s="1" t="s">
        <v>105</v>
      </c>
      <c r="B116" s="20"/>
      <c r="C116" s="21"/>
      <c r="D116" s="21"/>
      <c r="E116" s="21"/>
      <c r="F116" s="21"/>
      <c r="G116" s="22"/>
      <c r="H116" s="21"/>
      <c r="I116" s="20"/>
      <c r="J116" s="21"/>
      <c r="K116" s="85"/>
      <c r="L116" s="21"/>
      <c r="M116" s="20"/>
      <c r="N116" s="21"/>
      <c r="O116" s="22"/>
      <c r="P116" s="85"/>
      <c r="R116" s="1" t="s">
        <v>105</v>
      </c>
    </row>
    <row r="117" spans="1:18" s="2" customFormat="1" ht="13.5" thickBot="1">
      <c r="A117" s="44" t="s">
        <v>106</v>
      </c>
      <c r="B117" s="45"/>
      <c r="C117" s="46">
        <f>('1.9 Poikkeama_%-yks'!C117+'1.9 Poikkeama_%-yks'!U117+'1.9 Poikkeama_%-yks'!AA117)/3</f>
        <v>0</v>
      </c>
      <c r="D117" s="46">
        <f>('1.9 Poikkeama_%-yks'!D117+'1.9 Poikkeama_%-yks'!V117+'1.9 Poikkeama_%-yks'!AB117)/3</f>
        <v>0</v>
      </c>
      <c r="E117" s="46">
        <f>('1.9 Poikkeama_%-yks'!E117+'1.9 Poikkeama_%-yks'!W117+'1.9 Poikkeama_%-yks'!AC117)/3</f>
        <v>0</v>
      </c>
      <c r="F117" s="46">
        <f>('1.9 Poikkeama_%-yks'!F117+'1.9 Poikkeama_%-yks'!X117+'1.9 Poikkeama_%-yks'!AD117)/3</f>
        <v>0</v>
      </c>
      <c r="G117" s="47">
        <f>('1.9 Poikkeama_%-yks'!G117+'1.9 Poikkeama_%-yks'!Y117+'1.9 Poikkeama_%-yks'!AE117)/3</f>
        <v>0</v>
      </c>
      <c r="H117" s="25"/>
      <c r="I117" s="45">
        <f t="shared" si="4"/>
        <v>0</v>
      </c>
      <c r="J117" s="46">
        <f t="shared" si="5"/>
        <v>0</v>
      </c>
      <c r="K117" s="72">
        <f t="shared" si="6"/>
        <v>0</v>
      </c>
      <c r="L117" s="25"/>
      <c r="M117" s="45">
        <f>('1.9 Poikkeama_%-yks'!C117+'1.9 Poikkeama_%-yks'!D117+'1.9 Poikkeama_%-yks'!E117+'1.9 Poikkeama_%-yks'!F117+'1.9 Poikkeama_%-yks'!G117)/5</f>
        <v>0</v>
      </c>
      <c r="N117" s="46">
        <f>('1.9 Poikkeama_%-yks'!U117+'1.9 Poikkeama_%-yks'!V117+'1.9 Poikkeama_%-yks'!W117+'1.9 Poikkeama_%-yks'!X117+'1.9 Poikkeama_%-yks'!Y117)/5</f>
        <v>0</v>
      </c>
      <c r="O117" s="47">
        <f>('1.9 Poikkeama_%-yks'!AA117+'1.9 Poikkeama_%-yks'!AB117+'1.9 Poikkeama_%-yks'!AC117+'1.9 Poikkeama_%-yks'!AD117+'1.9 Poikkeama_%-yks'!AE117)/5</f>
        <v>0</v>
      </c>
      <c r="P117" s="72">
        <f t="shared" si="7"/>
        <v>0</v>
      </c>
      <c r="R117" s="44" t="s">
        <v>106</v>
      </c>
    </row>
    <row r="118" ht="13.5" thickTop="1"/>
  </sheetData>
  <mergeCells count="3">
    <mergeCell ref="B9:G9"/>
    <mergeCell ref="I9:K9"/>
    <mergeCell ref="M9:P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7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44.00390625" style="0" customWidth="1"/>
    <col min="2" max="14" width="11.421875" style="0" customWidth="1"/>
    <col min="15" max="15" width="14.421875" style="0" customWidth="1"/>
    <col min="16" max="16384" width="11.421875" style="0" customWidth="1"/>
  </cols>
  <sheetData>
    <row r="1" spans="1:27" ht="16.5">
      <c r="A1" s="53" t="s">
        <v>115</v>
      </c>
      <c r="AA1" s="54"/>
    </row>
    <row r="2" spans="1:27" ht="12.75">
      <c r="A2" s="55" t="s">
        <v>116</v>
      </c>
      <c r="AA2" s="54"/>
    </row>
    <row r="3" spans="1:2" s="58" customFormat="1" ht="12.75">
      <c r="A3" s="56" t="s">
        <v>227</v>
      </c>
      <c r="B3" s="57"/>
    </row>
    <row r="4" spans="1:16" ht="23.25">
      <c r="A4" s="59"/>
      <c r="B4" s="60" t="s">
        <v>117</v>
      </c>
      <c r="J4" s="61"/>
      <c r="P4" s="61"/>
    </row>
    <row r="5" spans="1:21" ht="20.25">
      <c r="A5" s="59"/>
      <c r="B5" s="62" t="s">
        <v>220</v>
      </c>
      <c r="J5" s="61"/>
      <c r="P5" s="61"/>
      <c r="T5" s="127"/>
      <c r="U5" s="127"/>
    </row>
    <row r="6" spans="1:2" ht="18">
      <c r="A6" s="63"/>
      <c r="B6" s="64" t="s">
        <v>123</v>
      </c>
    </row>
    <row r="7" spans="1:2" ht="18.75">
      <c r="A7" s="63"/>
      <c r="B7" s="65" t="s">
        <v>124</v>
      </c>
    </row>
    <row r="9" spans="1:31" s="4" customFormat="1" ht="15">
      <c r="A9" s="5" t="s">
        <v>113</v>
      </c>
      <c r="B9" s="128" t="s">
        <v>119</v>
      </c>
      <c r="C9" s="129"/>
      <c r="D9" s="129"/>
      <c r="E9" s="129"/>
      <c r="F9" s="129"/>
      <c r="G9" s="130"/>
      <c r="H9" s="17" t="s">
        <v>118</v>
      </c>
      <c r="I9" s="18"/>
      <c r="J9" s="18"/>
      <c r="K9" s="18"/>
      <c r="L9" s="18"/>
      <c r="M9" s="19"/>
      <c r="N9" s="69" t="s">
        <v>122</v>
      </c>
      <c r="O9" s="70"/>
      <c r="P9" s="70"/>
      <c r="Q9" s="70"/>
      <c r="R9" s="70"/>
      <c r="S9" s="71"/>
      <c r="T9" s="14" t="s">
        <v>120</v>
      </c>
      <c r="U9" s="15"/>
      <c r="V9" s="15"/>
      <c r="W9" s="15"/>
      <c r="X9" s="15"/>
      <c r="Y9" s="16"/>
      <c r="Z9" s="7" t="s">
        <v>121</v>
      </c>
      <c r="AA9" s="8"/>
      <c r="AB9" s="8"/>
      <c r="AC9" s="8"/>
      <c r="AD9" s="8"/>
      <c r="AE9" s="9"/>
    </row>
    <row r="10" spans="1:31" s="6" customFormat="1" ht="14.25">
      <c r="A10" s="94" t="s">
        <v>114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0</v>
      </c>
      <c r="I10" s="10" t="s">
        <v>1</v>
      </c>
      <c r="J10" s="10" t="s">
        <v>2</v>
      </c>
      <c r="K10" s="10" t="s">
        <v>3</v>
      </c>
      <c r="L10" s="10" t="s">
        <v>4</v>
      </c>
      <c r="M10" s="10" t="s">
        <v>5</v>
      </c>
      <c r="N10" s="10" t="s">
        <v>0</v>
      </c>
      <c r="O10" s="10" t="s">
        <v>1</v>
      </c>
      <c r="P10" s="10" t="s">
        <v>2</v>
      </c>
      <c r="Q10" s="10" t="s">
        <v>3</v>
      </c>
      <c r="R10" s="10" t="s">
        <v>4</v>
      </c>
      <c r="S10" s="10" t="s">
        <v>5</v>
      </c>
      <c r="T10" s="10" t="s">
        <v>0</v>
      </c>
      <c r="U10" s="10" t="s">
        <v>1</v>
      </c>
      <c r="V10" s="10" t="s">
        <v>2</v>
      </c>
      <c r="W10" s="10" t="s">
        <v>3</v>
      </c>
      <c r="X10" s="10" t="s">
        <v>4</v>
      </c>
      <c r="Y10" s="10" t="s">
        <v>5</v>
      </c>
      <c r="Z10" s="10" t="s">
        <v>0</v>
      </c>
      <c r="AA10" s="10" t="s">
        <v>1</v>
      </c>
      <c r="AB10" s="10" t="s">
        <v>2</v>
      </c>
      <c r="AC10" s="10" t="s">
        <v>3</v>
      </c>
      <c r="AD10" s="10" t="s">
        <v>4</v>
      </c>
      <c r="AE10" s="10" t="s">
        <v>5</v>
      </c>
    </row>
    <row r="11" spans="1:31" s="2" customFormat="1" ht="13.5" thickBot="1">
      <c r="A11" s="44" t="s">
        <v>6</v>
      </c>
      <c r="B11" s="45">
        <v>132272</v>
      </c>
      <c r="C11" s="46">
        <v>139868</v>
      </c>
      <c r="D11" s="46">
        <v>143974</v>
      </c>
      <c r="E11" s="46">
        <v>145938</v>
      </c>
      <c r="F11" s="46">
        <v>152345</v>
      </c>
      <c r="G11" s="47">
        <v>157162</v>
      </c>
      <c r="H11" s="45">
        <v>128898</v>
      </c>
      <c r="I11" s="46">
        <v>135759</v>
      </c>
      <c r="J11" s="46">
        <v>142165</v>
      </c>
      <c r="K11" s="46">
        <v>146529</v>
      </c>
      <c r="L11" s="46">
        <v>151378</v>
      </c>
      <c r="M11" s="47">
        <v>156790</v>
      </c>
      <c r="N11" s="46">
        <v>132272</v>
      </c>
      <c r="O11" s="46">
        <v>135759</v>
      </c>
      <c r="P11" s="46">
        <v>137988.51942545827</v>
      </c>
      <c r="Q11" s="46">
        <v>140437.2995325057</v>
      </c>
      <c r="R11" s="46">
        <v>145672.25485227734</v>
      </c>
      <c r="S11" s="46">
        <v>149922.56285594252</v>
      </c>
      <c r="T11" s="48">
        <v>2296600</v>
      </c>
      <c r="U11" s="49">
        <v>2330400</v>
      </c>
      <c r="V11" s="49">
        <v>2352600</v>
      </c>
      <c r="W11" s="49">
        <v>2355100</v>
      </c>
      <c r="X11" s="49">
        <v>2364900</v>
      </c>
      <c r="Y11" s="50">
        <v>2397700</v>
      </c>
      <c r="Z11" s="48">
        <v>5176210</v>
      </c>
      <c r="AA11" s="49">
        <v>5188010</v>
      </c>
      <c r="AB11" s="49">
        <v>5200600</v>
      </c>
      <c r="AC11" s="49">
        <v>5213010</v>
      </c>
      <c r="AD11" s="49">
        <v>5228170</v>
      </c>
      <c r="AE11" s="50">
        <v>5246100</v>
      </c>
    </row>
    <row r="12" spans="1:31" s="2" customFormat="1" ht="13.5" thickTop="1">
      <c r="A12" s="30" t="s">
        <v>107</v>
      </c>
      <c r="B12" s="31">
        <v>75401.5</v>
      </c>
      <c r="C12" s="32">
        <v>79830.8</v>
      </c>
      <c r="D12" s="32">
        <v>82083.7</v>
      </c>
      <c r="E12" s="32">
        <v>82243.7</v>
      </c>
      <c r="F12" s="32">
        <v>86279</v>
      </c>
      <c r="G12" s="33">
        <v>89227.2</v>
      </c>
      <c r="H12" s="31">
        <v>73448</v>
      </c>
      <c r="I12" s="32">
        <v>77657.7</v>
      </c>
      <c r="J12" s="32">
        <v>80792</v>
      </c>
      <c r="K12" s="32">
        <v>82757.7</v>
      </c>
      <c r="L12" s="32">
        <v>85511.2</v>
      </c>
      <c r="M12" s="33">
        <v>89291.7</v>
      </c>
      <c r="N12" s="32">
        <v>75401.5</v>
      </c>
      <c r="O12" s="32">
        <v>77657.7</v>
      </c>
      <c r="P12" s="32">
        <v>78592.73486423786</v>
      </c>
      <c r="Q12" s="32">
        <v>79238.07009277283</v>
      </c>
      <c r="R12" s="32">
        <v>82386.15795881163</v>
      </c>
      <c r="S12" s="32">
        <v>85262.92725472966</v>
      </c>
      <c r="T12" s="34">
        <v>1221641.4</v>
      </c>
      <c r="U12" s="35">
        <v>1247475</v>
      </c>
      <c r="V12" s="35">
        <v>1262207.4</v>
      </c>
      <c r="W12" s="35">
        <v>1253825.9</v>
      </c>
      <c r="X12" s="35">
        <v>1254552.2</v>
      </c>
      <c r="Y12" s="36">
        <v>1268511.7</v>
      </c>
      <c r="Z12" s="34">
        <v>2521210</v>
      </c>
      <c r="AA12" s="35">
        <v>2536660</v>
      </c>
      <c r="AB12" s="35">
        <v>2551200</v>
      </c>
      <c r="AC12" s="35">
        <v>2563520</v>
      </c>
      <c r="AD12" s="35">
        <v>2575080</v>
      </c>
      <c r="AE12" s="36">
        <v>2588310</v>
      </c>
    </row>
    <row r="13" spans="1:31" s="2" customFormat="1" ht="12.75">
      <c r="A13" s="3" t="s">
        <v>7</v>
      </c>
      <c r="B13" s="24">
        <v>46729.1</v>
      </c>
      <c r="C13" s="25">
        <v>49917.7</v>
      </c>
      <c r="D13" s="25">
        <v>50736.9</v>
      </c>
      <c r="E13" s="25">
        <v>50567.3</v>
      </c>
      <c r="F13" s="25">
        <v>52839.6</v>
      </c>
      <c r="G13" s="26">
        <v>55398</v>
      </c>
      <c r="H13" s="24">
        <v>45679.3</v>
      </c>
      <c r="I13" s="25">
        <v>48681</v>
      </c>
      <c r="J13" s="25">
        <v>49591.7</v>
      </c>
      <c r="K13" s="25">
        <v>50907.3</v>
      </c>
      <c r="L13" s="25">
        <v>52445.5</v>
      </c>
      <c r="M13" s="26">
        <v>55557.3</v>
      </c>
      <c r="N13" s="25">
        <v>46729.1</v>
      </c>
      <c r="O13" s="25">
        <v>48681</v>
      </c>
      <c r="P13" s="25">
        <v>48363.07657804747</v>
      </c>
      <c r="Q13" s="25">
        <v>48525.50408640725</v>
      </c>
      <c r="R13" s="25">
        <v>50327.866517762886</v>
      </c>
      <c r="S13" s="25">
        <v>52916.380489014075</v>
      </c>
      <c r="T13" s="27">
        <v>713075.3</v>
      </c>
      <c r="U13" s="28">
        <v>729358.6</v>
      </c>
      <c r="V13" s="28">
        <v>739424.3</v>
      </c>
      <c r="W13" s="28">
        <v>728340.3</v>
      </c>
      <c r="X13" s="28">
        <v>731357.6</v>
      </c>
      <c r="Y13" s="29">
        <v>737941.3</v>
      </c>
      <c r="Z13" s="27">
        <v>1297610</v>
      </c>
      <c r="AA13" s="28">
        <v>1311460</v>
      </c>
      <c r="AB13" s="28">
        <v>1323660</v>
      </c>
      <c r="AC13" s="28">
        <v>1333590</v>
      </c>
      <c r="AD13" s="28">
        <v>1342570</v>
      </c>
      <c r="AE13" s="29">
        <v>1353050</v>
      </c>
    </row>
    <row r="14" spans="1:31" ht="12.75">
      <c r="A14" s="1" t="s">
        <v>8</v>
      </c>
      <c r="B14" s="20">
        <v>44284.7</v>
      </c>
      <c r="C14" s="21">
        <v>47308.4</v>
      </c>
      <c r="D14" s="21">
        <v>48240.4</v>
      </c>
      <c r="E14" s="21">
        <v>48095</v>
      </c>
      <c r="F14" s="21">
        <v>50220.8</v>
      </c>
      <c r="G14" s="22">
        <v>52634</v>
      </c>
      <c r="H14" s="20">
        <v>43282.5</v>
      </c>
      <c r="I14" s="21">
        <v>46167.3</v>
      </c>
      <c r="J14" s="21">
        <v>47086.5</v>
      </c>
      <c r="K14" s="21">
        <v>48442.1</v>
      </c>
      <c r="L14" s="21">
        <v>49830.5</v>
      </c>
      <c r="M14" s="22">
        <v>52803.2</v>
      </c>
      <c r="N14" s="21">
        <v>44284.7</v>
      </c>
      <c r="O14" s="21">
        <v>46167.3</v>
      </c>
      <c r="P14" s="21">
        <v>45950.75232833916</v>
      </c>
      <c r="Q14" s="21">
        <v>46142.878984515846</v>
      </c>
      <c r="R14" s="21">
        <v>47807.93702542711</v>
      </c>
      <c r="S14" s="21">
        <v>50266.265378907396</v>
      </c>
      <c r="T14" s="11">
        <v>666020.3</v>
      </c>
      <c r="U14" s="12">
        <v>682695.3</v>
      </c>
      <c r="V14" s="12">
        <v>692484.3</v>
      </c>
      <c r="W14" s="12">
        <v>681184</v>
      </c>
      <c r="X14" s="12">
        <v>683846</v>
      </c>
      <c r="Y14" s="13">
        <v>689603.2</v>
      </c>
      <c r="Z14" s="11">
        <v>1178190</v>
      </c>
      <c r="AA14" s="12">
        <v>1191310</v>
      </c>
      <c r="AB14" s="12">
        <v>1202760</v>
      </c>
      <c r="AC14" s="12">
        <v>1212020</v>
      </c>
      <c r="AD14" s="12">
        <v>1220280</v>
      </c>
      <c r="AE14" s="13">
        <v>1229890</v>
      </c>
    </row>
    <row r="15" spans="1:31" ht="12.75">
      <c r="A15" s="1" t="s">
        <v>9</v>
      </c>
      <c r="B15" s="20">
        <v>1648.1</v>
      </c>
      <c r="C15" s="21">
        <v>1733.4</v>
      </c>
      <c r="D15" s="21">
        <v>1618.5</v>
      </c>
      <c r="E15" s="21">
        <v>1488</v>
      </c>
      <c r="F15" s="21">
        <v>1657</v>
      </c>
      <c r="G15" s="22">
        <v>1751.4</v>
      </c>
      <c r="H15" s="20">
        <v>1613</v>
      </c>
      <c r="I15" s="21">
        <v>1672.6</v>
      </c>
      <c r="J15" s="21">
        <v>1643.1</v>
      </c>
      <c r="K15" s="21">
        <v>1503.5</v>
      </c>
      <c r="L15" s="21">
        <v>1666.4</v>
      </c>
      <c r="M15" s="22">
        <v>1760.2</v>
      </c>
      <c r="N15" s="21">
        <v>1648.1</v>
      </c>
      <c r="O15" s="21">
        <v>1672.6</v>
      </c>
      <c r="P15" s="21">
        <v>1585.4673243336792</v>
      </c>
      <c r="Q15" s="21">
        <v>1472.814409722389</v>
      </c>
      <c r="R15" s="21">
        <v>1649.3937717482454</v>
      </c>
      <c r="S15" s="21">
        <v>1752.1200464883896</v>
      </c>
      <c r="T15" s="11">
        <v>28051.1</v>
      </c>
      <c r="U15" s="12">
        <v>27803.1</v>
      </c>
      <c r="V15" s="12">
        <v>27762.9</v>
      </c>
      <c r="W15" s="12">
        <v>27768.3</v>
      </c>
      <c r="X15" s="12">
        <v>28396.1</v>
      </c>
      <c r="Y15" s="13">
        <v>29258.2</v>
      </c>
      <c r="Z15" s="11">
        <v>76043.5</v>
      </c>
      <c r="AA15" s="12">
        <v>76738.5</v>
      </c>
      <c r="AB15" s="12">
        <v>77413</v>
      </c>
      <c r="AC15" s="12">
        <v>78069</v>
      </c>
      <c r="AD15" s="12">
        <v>78809</v>
      </c>
      <c r="AE15" s="13">
        <v>79664.5</v>
      </c>
    </row>
    <row r="16" spans="1:31" ht="12.75">
      <c r="A16" s="1" t="s">
        <v>10</v>
      </c>
      <c r="B16" s="20">
        <v>796.3</v>
      </c>
      <c r="C16" s="21">
        <v>875.9</v>
      </c>
      <c r="D16" s="21">
        <v>878</v>
      </c>
      <c r="E16" s="21">
        <v>984.4</v>
      </c>
      <c r="F16" s="21">
        <v>961.9</v>
      </c>
      <c r="G16" s="22">
        <v>1012.6</v>
      </c>
      <c r="H16" s="20">
        <v>783.8</v>
      </c>
      <c r="I16" s="21">
        <v>841.1</v>
      </c>
      <c r="J16" s="21">
        <v>862.1</v>
      </c>
      <c r="K16" s="21">
        <v>961.8</v>
      </c>
      <c r="L16" s="21">
        <v>948.5</v>
      </c>
      <c r="M16" s="22">
        <v>993.9</v>
      </c>
      <c r="N16" s="21">
        <v>796.3</v>
      </c>
      <c r="O16" s="21">
        <v>841.1</v>
      </c>
      <c r="P16" s="21">
        <v>827.8482817673251</v>
      </c>
      <c r="Q16" s="21">
        <v>906.8615915760971</v>
      </c>
      <c r="R16" s="21">
        <v>873.7893332079725</v>
      </c>
      <c r="S16" s="21">
        <v>902.8581123561742</v>
      </c>
      <c r="T16" s="11">
        <v>19003.9</v>
      </c>
      <c r="U16" s="12">
        <v>18860.3</v>
      </c>
      <c r="V16" s="12">
        <v>19177.1</v>
      </c>
      <c r="W16" s="12">
        <v>19388</v>
      </c>
      <c r="X16" s="12">
        <v>19115.6</v>
      </c>
      <c r="Y16" s="13">
        <v>19079.9</v>
      </c>
      <c r="Z16" s="11">
        <v>43369.5</v>
      </c>
      <c r="AA16" s="12">
        <v>43408</v>
      </c>
      <c r="AB16" s="12">
        <v>43492</v>
      </c>
      <c r="AC16" s="12">
        <v>43500.5</v>
      </c>
      <c r="AD16" s="12">
        <v>43477.5</v>
      </c>
      <c r="AE16" s="13">
        <v>43504</v>
      </c>
    </row>
    <row r="17" spans="1:31" s="2" customFormat="1" ht="12.75">
      <c r="A17" s="3" t="s">
        <v>11</v>
      </c>
      <c r="B17" s="24">
        <v>10771.1</v>
      </c>
      <c r="C17" s="25">
        <v>10972.5</v>
      </c>
      <c r="D17" s="25">
        <v>12377.6</v>
      </c>
      <c r="E17" s="25">
        <v>12057.7</v>
      </c>
      <c r="F17" s="25">
        <v>12757.3</v>
      </c>
      <c r="G17" s="26">
        <v>12946</v>
      </c>
      <c r="H17" s="24">
        <v>10625.6</v>
      </c>
      <c r="I17" s="25">
        <v>10664.5</v>
      </c>
      <c r="J17" s="25">
        <v>12129.3</v>
      </c>
      <c r="K17" s="25">
        <v>12156.8</v>
      </c>
      <c r="L17" s="25">
        <v>12640.8</v>
      </c>
      <c r="M17" s="26">
        <v>13017.5</v>
      </c>
      <c r="N17" s="25">
        <v>10771.1</v>
      </c>
      <c r="O17" s="25">
        <v>10664.5</v>
      </c>
      <c r="P17" s="25">
        <v>11788.82842105263</v>
      </c>
      <c r="Q17" s="25">
        <v>11578.53132667501</v>
      </c>
      <c r="R17" s="25">
        <v>12138.459141812573</v>
      </c>
      <c r="S17" s="25">
        <v>12386.037161354297</v>
      </c>
      <c r="T17" s="27">
        <v>197812.8</v>
      </c>
      <c r="U17" s="28">
        <v>202845.8</v>
      </c>
      <c r="V17" s="28">
        <v>203639.6</v>
      </c>
      <c r="W17" s="28">
        <v>204032</v>
      </c>
      <c r="X17" s="28">
        <v>201076.9</v>
      </c>
      <c r="Y17" s="29">
        <v>205925.2</v>
      </c>
      <c r="Z17" s="27">
        <v>446323</v>
      </c>
      <c r="AA17" s="28">
        <v>448198</v>
      </c>
      <c r="AB17" s="28">
        <v>450131</v>
      </c>
      <c r="AC17" s="28">
        <v>451706</v>
      </c>
      <c r="AD17" s="28">
        <v>453095</v>
      </c>
      <c r="AE17" s="29">
        <v>454665</v>
      </c>
    </row>
    <row r="18" spans="1:31" ht="12.75">
      <c r="A18" s="1" t="s">
        <v>12</v>
      </c>
      <c r="B18" s="20">
        <v>453.4</v>
      </c>
      <c r="C18" s="21">
        <v>481.7</v>
      </c>
      <c r="D18" s="21">
        <v>482.1</v>
      </c>
      <c r="E18" s="21">
        <v>472</v>
      </c>
      <c r="F18" s="21">
        <v>640.3</v>
      </c>
      <c r="G18" s="22">
        <v>537</v>
      </c>
      <c r="H18" s="20">
        <v>435.5</v>
      </c>
      <c r="I18" s="21">
        <v>460.7</v>
      </c>
      <c r="J18" s="21">
        <v>476.6</v>
      </c>
      <c r="K18" s="21">
        <v>465.5</v>
      </c>
      <c r="L18" s="21">
        <v>638.3</v>
      </c>
      <c r="M18" s="22">
        <v>530.6</v>
      </c>
      <c r="N18" s="21">
        <v>453.4</v>
      </c>
      <c r="O18" s="21">
        <v>460.7</v>
      </c>
      <c r="P18" s="21">
        <v>455.82233755449454</v>
      </c>
      <c r="Q18" s="21">
        <v>440.12714816763577</v>
      </c>
      <c r="R18" s="21">
        <v>595.1973700750041</v>
      </c>
      <c r="S18" s="21">
        <v>493.22462058690803</v>
      </c>
      <c r="T18" s="11">
        <v>8529.2</v>
      </c>
      <c r="U18" s="12">
        <v>8502.9</v>
      </c>
      <c r="V18" s="12">
        <v>8200.6</v>
      </c>
      <c r="W18" s="12">
        <v>8470.7</v>
      </c>
      <c r="X18" s="12">
        <v>8379.6</v>
      </c>
      <c r="Y18" s="13">
        <v>8536.2</v>
      </c>
      <c r="Z18" s="11">
        <v>23019.5</v>
      </c>
      <c r="AA18" s="12">
        <v>22923</v>
      </c>
      <c r="AB18" s="12">
        <v>22844.5</v>
      </c>
      <c r="AC18" s="12">
        <v>22805.5</v>
      </c>
      <c r="AD18" s="12">
        <v>22792</v>
      </c>
      <c r="AE18" s="13">
        <v>22767</v>
      </c>
    </row>
    <row r="19" spans="1:31" ht="12.75">
      <c r="A19" s="1" t="s">
        <v>13</v>
      </c>
      <c r="B19" s="20">
        <v>2135.6</v>
      </c>
      <c r="C19" s="21">
        <v>1530</v>
      </c>
      <c r="D19" s="21">
        <v>2251.4</v>
      </c>
      <c r="E19" s="21">
        <v>2160.4</v>
      </c>
      <c r="F19" s="21">
        <v>2282.5</v>
      </c>
      <c r="G19" s="22">
        <v>2369.5</v>
      </c>
      <c r="H19" s="20">
        <v>2302.5</v>
      </c>
      <c r="I19" s="21">
        <v>1578.3</v>
      </c>
      <c r="J19" s="21">
        <v>2251.7</v>
      </c>
      <c r="K19" s="21">
        <v>2310.6</v>
      </c>
      <c r="L19" s="21">
        <v>2376.1</v>
      </c>
      <c r="M19" s="22">
        <v>2507.1</v>
      </c>
      <c r="N19" s="21">
        <v>2135.6</v>
      </c>
      <c r="O19" s="21">
        <v>1578.3</v>
      </c>
      <c r="P19" s="21">
        <v>2322.7830784313724</v>
      </c>
      <c r="Q19" s="21">
        <v>2383.8600786281995</v>
      </c>
      <c r="R19" s="21">
        <v>2621.8709187319314</v>
      </c>
      <c r="S19" s="21">
        <v>2879.8653145028807</v>
      </c>
      <c r="T19" s="11">
        <v>29911</v>
      </c>
      <c r="U19" s="12">
        <v>29768.8</v>
      </c>
      <c r="V19" s="12">
        <v>28532</v>
      </c>
      <c r="W19" s="12">
        <v>28996.8</v>
      </c>
      <c r="X19" s="12">
        <v>29304.2</v>
      </c>
      <c r="Y19" s="13">
        <v>30353</v>
      </c>
      <c r="Z19" s="11">
        <v>62205</v>
      </c>
      <c r="AA19" s="12">
        <v>62460.5</v>
      </c>
      <c r="AB19" s="12">
        <v>62529</v>
      </c>
      <c r="AC19" s="12">
        <v>62619.5</v>
      </c>
      <c r="AD19" s="12">
        <v>62814.5</v>
      </c>
      <c r="AE19" s="13">
        <v>63099</v>
      </c>
    </row>
    <row r="20" spans="1:31" ht="12.75">
      <c r="A20" s="1" t="s">
        <v>14</v>
      </c>
      <c r="B20" s="20">
        <v>6851.9</v>
      </c>
      <c r="C20" s="21">
        <v>7552.2</v>
      </c>
      <c r="D20" s="21">
        <v>8236.1</v>
      </c>
      <c r="E20" s="21">
        <v>8065.8</v>
      </c>
      <c r="F20" s="21">
        <v>8484</v>
      </c>
      <c r="G20" s="22">
        <v>8546.8</v>
      </c>
      <c r="H20" s="20">
        <v>6576.9</v>
      </c>
      <c r="I20" s="21">
        <v>7265.9</v>
      </c>
      <c r="J20" s="21">
        <v>8012.3</v>
      </c>
      <c r="K20" s="21">
        <v>8039.9</v>
      </c>
      <c r="L20" s="21">
        <v>8296.5</v>
      </c>
      <c r="M20" s="22">
        <v>8484</v>
      </c>
      <c r="N20" s="21">
        <v>6851.9</v>
      </c>
      <c r="O20" s="21">
        <v>7265.9</v>
      </c>
      <c r="P20" s="21">
        <v>7708.557846720161</v>
      </c>
      <c r="Q20" s="21">
        <v>7524.924931927177</v>
      </c>
      <c r="R20" s="21">
        <v>7740.1546898923625</v>
      </c>
      <c r="S20" s="21">
        <v>7740.1546898923625</v>
      </c>
      <c r="T20" s="11">
        <v>129271.5</v>
      </c>
      <c r="U20" s="12">
        <v>134656.7</v>
      </c>
      <c r="V20" s="12">
        <v>137893.4</v>
      </c>
      <c r="W20" s="12">
        <v>137732.3</v>
      </c>
      <c r="X20" s="12">
        <v>135222.8</v>
      </c>
      <c r="Y20" s="13">
        <v>137860.3</v>
      </c>
      <c r="Z20" s="11">
        <v>288469</v>
      </c>
      <c r="AA20" s="12">
        <v>290583</v>
      </c>
      <c r="AB20" s="12">
        <v>292879</v>
      </c>
      <c r="AC20" s="12">
        <v>294737</v>
      </c>
      <c r="AD20" s="12">
        <v>296229</v>
      </c>
      <c r="AE20" s="13">
        <v>297655</v>
      </c>
    </row>
    <row r="21" spans="1:31" ht="12.75">
      <c r="A21" s="1" t="s">
        <v>15</v>
      </c>
      <c r="B21" s="20">
        <v>692.8</v>
      </c>
      <c r="C21" s="21">
        <v>755.2</v>
      </c>
      <c r="D21" s="21">
        <v>750.9</v>
      </c>
      <c r="E21" s="21">
        <v>710.6</v>
      </c>
      <c r="F21" s="21">
        <v>678.9</v>
      </c>
      <c r="G21" s="22">
        <v>796.8</v>
      </c>
      <c r="H21" s="20">
        <v>687.2</v>
      </c>
      <c r="I21" s="21">
        <v>730.2</v>
      </c>
      <c r="J21" s="21">
        <v>742.7</v>
      </c>
      <c r="K21" s="21">
        <v>699.1</v>
      </c>
      <c r="L21" s="21">
        <v>666.4</v>
      </c>
      <c r="M21" s="22">
        <v>796.1</v>
      </c>
      <c r="N21" s="21">
        <v>692.8</v>
      </c>
      <c r="O21" s="21">
        <v>730.2</v>
      </c>
      <c r="P21" s="21">
        <v>718.1137976694915</v>
      </c>
      <c r="Q21" s="21">
        <v>668.5755173135458</v>
      </c>
      <c r="R21" s="21">
        <v>626.9894803514592</v>
      </c>
      <c r="S21" s="21">
        <v>735.2280531857368</v>
      </c>
      <c r="T21" s="11">
        <v>15099.9</v>
      </c>
      <c r="U21" s="12">
        <v>14929.6</v>
      </c>
      <c r="V21" s="12">
        <v>14580.5</v>
      </c>
      <c r="W21" s="12">
        <v>14574.6</v>
      </c>
      <c r="X21" s="12">
        <v>13875.4</v>
      </c>
      <c r="Y21" s="13">
        <v>14197.8</v>
      </c>
      <c r="Z21" s="11">
        <v>35376</v>
      </c>
      <c r="AA21" s="12">
        <v>35068</v>
      </c>
      <c r="AB21" s="12">
        <v>34771.5</v>
      </c>
      <c r="AC21" s="12">
        <v>34424</v>
      </c>
      <c r="AD21" s="12">
        <v>34058</v>
      </c>
      <c r="AE21" s="13">
        <v>33890</v>
      </c>
    </row>
    <row r="22" spans="1:31" ht="12.75">
      <c r="A22" s="1" t="s">
        <v>16</v>
      </c>
      <c r="B22" s="20">
        <v>637.4</v>
      </c>
      <c r="C22" s="21">
        <v>653.4</v>
      </c>
      <c r="D22" s="21">
        <v>657</v>
      </c>
      <c r="E22" s="21">
        <v>648.9</v>
      </c>
      <c r="F22" s="21">
        <v>671.6</v>
      </c>
      <c r="G22" s="22">
        <v>695.9</v>
      </c>
      <c r="H22" s="20">
        <v>623.4</v>
      </c>
      <c r="I22" s="21">
        <v>629.4</v>
      </c>
      <c r="J22" s="21">
        <v>646</v>
      </c>
      <c r="K22" s="21">
        <v>641.6</v>
      </c>
      <c r="L22" s="21">
        <v>663.5</v>
      </c>
      <c r="M22" s="22">
        <v>699.6</v>
      </c>
      <c r="N22" s="21">
        <v>637.4</v>
      </c>
      <c r="O22" s="21">
        <v>629.4</v>
      </c>
      <c r="P22" s="21">
        <v>622.2718089990817</v>
      </c>
      <c r="Q22" s="21">
        <v>607.6858335674442</v>
      </c>
      <c r="R22" s="21">
        <v>621.3585307011855</v>
      </c>
      <c r="S22" s="21">
        <v>647.2638893367322</v>
      </c>
      <c r="T22" s="11">
        <v>15001.2</v>
      </c>
      <c r="U22" s="12">
        <v>14987.9</v>
      </c>
      <c r="V22" s="12">
        <v>14433.1</v>
      </c>
      <c r="W22" s="12">
        <v>14257.7</v>
      </c>
      <c r="X22" s="12">
        <v>14294.9</v>
      </c>
      <c r="Y22" s="13">
        <v>14977.8</v>
      </c>
      <c r="Z22" s="11">
        <v>37253</v>
      </c>
      <c r="AA22" s="12">
        <v>37164</v>
      </c>
      <c r="AB22" s="12">
        <v>37106.5</v>
      </c>
      <c r="AC22" s="12">
        <v>37120</v>
      </c>
      <c r="AD22" s="12">
        <v>37201</v>
      </c>
      <c r="AE22" s="13">
        <v>37253.5</v>
      </c>
    </row>
    <row r="23" spans="1:31" s="2" customFormat="1" ht="12.75">
      <c r="A23" s="3" t="s">
        <v>17</v>
      </c>
      <c r="B23" s="24">
        <v>3332.1</v>
      </c>
      <c r="C23" s="25">
        <v>3571.5</v>
      </c>
      <c r="D23" s="25">
        <v>3620.2</v>
      </c>
      <c r="E23" s="25">
        <v>3836.9</v>
      </c>
      <c r="F23" s="25">
        <v>4111.3</v>
      </c>
      <c r="G23" s="26">
        <v>4167.8</v>
      </c>
      <c r="H23" s="24">
        <v>3231.3</v>
      </c>
      <c r="I23" s="25">
        <v>3446.4</v>
      </c>
      <c r="J23" s="25">
        <v>3562.3</v>
      </c>
      <c r="K23" s="25">
        <v>3814.3</v>
      </c>
      <c r="L23" s="25">
        <v>4075.1</v>
      </c>
      <c r="M23" s="26">
        <v>4100.3</v>
      </c>
      <c r="N23" s="25">
        <v>3332.1</v>
      </c>
      <c r="O23" s="25">
        <v>3446.4</v>
      </c>
      <c r="P23" s="25">
        <v>3437.5222511549773</v>
      </c>
      <c r="Q23" s="25">
        <v>3621.8278334292113</v>
      </c>
      <c r="R23" s="25">
        <v>3846.675859159055</v>
      </c>
      <c r="S23" s="25">
        <v>3836.383875005442</v>
      </c>
      <c r="T23" s="27">
        <v>68623</v>
      </c>
      <c r="U23" s="28">
        <v>69907.1</v>
      </c>
      <c r="V23" s="28">
        <v>69972.4</v>
      </c>
      <c r="W23" s="28">
        <v>71384.5</v>
      </c>
      <c r="X23" s="28">
        <v>71987.7</v>
      </c>
      <c r="Y23" s="29">
        <v>72071.3</v>
      </c>
      <c r="Z23" s="27">
        <v>165249</v>
      </c>
      <c r="AA23" s="28">
        <v>165408</v>
      </c>
      <c r="AB23" s="28">
        <v>165698</v>
      </c>
      <c r="AC23" s="28">
        <v>166267</v>
      </c>
      <c r="AD23" s="28">
        <v>167139</v>
      </c>
      <c r="AE23" s="29">
        <v>168006</v>
      </c>
    </row>
    <row r="24" spans="1:31" ht="12.75">
      <c r="A24" s="1" t="s">
        <v>18</v>
      </c>
      <c r="B24" s="20">
        <v>1881.8</v>
      </c>
      <c r="C24" s="21">
        <v>2007</v>
      </c>
      <c r="D24" s="21">
        <v>2016.7</v>
      </c>
      <c r="E24" s="21">
        <v>2176</v>
      </c>
      <c r="F24" s="21">
        <v>2332.1</v>
      </c>
      <c r="G24" s="22">
        <v>2338.5</v>
      </c>
      <c r="H24" s="20">
        <v>1799.9</v>
      </c>
      <c r="I24" s="21">
        <v>1936.9</v>
      </c>
      <c r="J24" s="21">
        <v>1990.8</v>
      </c>
      <c r="K24" s="21">
        <v>2167.6</v>
      </c>
      <c r="L24" s="21">
        <v>2314.9</v>
      </c>
      <c r="M24" s="22">
        <v>2292.9</v>
      </c>
      <c r="N24" s="21">
        <v>1881.8</v>
      </c>
      <c r="O24" s="21">
        <v>1936.9</v>
      </c>
      <c r="P24" s="21">
        <v>1921.2658295964127</v>
      </c>
      <c r="Q24" s="21">
        <v>2065.0249478024416</v>
      </c>
      <c r="R24" s="21">
        <v>2196.84110830325</v>
      </c>
      <c r="S24" s="21">
        <v>2159.9146594179165</v>
      </c>
      <c r="T24" s="11">
        <v>37451.6</v>
      </c>
      <c r="U24" s="12">
        <v>38372.3</v>
      </c>
      <c r="V24" s="12">
        <v>38383.6</v>
      </c>
      <c r="W24" s="12">
        <v>39640.2</v>
      </c>
      <c r="X24" s="12">
        <v>40178.2</v>
      </c>
      <c r="Y24" s="13">
        <v>40014.9</v>
      </c>
      <c r="Z24" s="11">
        <v>87531</v>
      </c>
      <c r="AA24" s="12">
        <v>87671</v>
      </c>
      <c r="AB24" s="12">
        <v>87973</v>
      </c>
      <c r="AC24" s="12">
        <v>88341</v>
      </c>
      <c r="AD24" s="12">
        <v>88774</v>
      </c>
      <c r="AE24" s="13">
        <v>89263.5</v>
      </c>
    </row>
    <row r="25" spans="1:31" ht="12.75">
      <c r="A25" s="1" t="s">
        <v>19</v>
      </c>
      <c r="B25" s="20">
        <v>762.1</v>
      </c>
      <c r="C25" s="21">
        <v>789.3</v>
      </c>
      <c r="D25" s="21">
        <v>796.6</v>
      </c>
      <c r="E25" s="21">
        <v>865.7</v>
      </c>
      <c r="F25" s="21">
        <v>931.7</v>
      </c>
      <c r="G25" s="22">
        <v>954.7</v>
      </c>
      <c r="H25" s="20">
        <v>749.1</v>
      </c>
      <c r="I25" s="21">
        <v>764.4</v>
      </c>
      <c r="J25" s="21">
        <v>781.1</v>
      </c>
      <c r="K25" s="21">
        <v>854.3</v>
      </c>
      <c r="L25" s="21">
        <v>920.8</v>
      </c>
      <c r="M25" s="22">
        <v>939.9</v>
      </c>
      <c r="N25" s="21">
        <v>762.1</v>
      </c>
      <c r="O25" s="21">
        <v>764.4</v>
      </c>
      <c r="P25" s="21">
        <v>756.4586849106804</v>
      </c>
      <c r="Q25" s="21">
        <v>811.2511354747605</v>
      </c>
      <c r="R25" s="21">
        <v>862.8855787745864</v>
      </c>
      <c r="S25" s="21">
        <v>870.4799350544529</v>
      </c>
      <c r="T25" s="11">
        <v>15579.8</v>
      </c>
      <c r="U25" s="12">
        <v>15766.3</v>
      </c>
      <c r="V25" s="12">
        <v>16036</v>
      </c>
      <c r="W25" s="12">
        <v>16020.2</v>
      </c>
      <c r="X25" s="12">
        <v>16296.1</v>
      </c>
      <c r="Y25" s="13">
        <v>16408</v>
      </c>
      <c r="Z25" s="11">
        <v>41781</v>
      </c>
      <c r="AA25" s="12">
        <v>41939</v>
      </c>
      <c r="AB25" s="12">
        <v>42081</v>
      </c>
      <c r="AC25" s="12">
        <v>42409</v>
      </c>
      <c r="AD25" s="12">
        <v>42844.5</v>
      </c>
      <c r="AE25" s="13">
        <v>43232.5</v>
      </c>
    </row>
    <row r="26" spans="1:31" ht="12.75">
      <c r="A26" s="1" t="s">
        <v>20</v>
      </c>
      <c r="B26" s="20">
        <v>688.2</v>
      </c>
      <c r="C26" s="21">
        <v>775.2</v>
      </c>
      <c r="D26" s="21">
        <v>806.8</v>
      </c>
      <c r="E26" s="21">
        <v>795.2</v>
      </c>
      <c r="F26" s="21">
        <v>847.5</v>
      </c>
      <c r="G26" s="22">
        <v>874.6</v>
      </c>
      <c r="H26" s="20">
        <v>682.3</v>
      </c>
      <c r="I26" s="21">
        <v>745.1</v>
      </c>
      <c r="J26" s="21">
        <v>790.4</v>
      </c>
      <c r="K26" s="21">
        <v>792.4</v>
      </c>
      <c r="L26" s="21">
        <v>839.4</v>
      </c>
      <c r="M26" s="22">
        <v>867.5</v>
      </c>
      <c r="N26" s="21">
        <v>688.2</v>
      </c>
      <c r="O26" s="21">
        <v>745.1</v>
      </c>
      <c r="P26" s="21">
        <v>759.7098039215686</v>
      </c>
      <c r="Q26" s="21">
        <v>746.1502833756209</v>
      </c>
      <c r="R26" s="21">
        <v>787.6239284022839</v>
      </c>
      <c r="S26" s="21">
        <v>806.2109237628098</v>
      </c>
      <c r="T26" s="11">
        <v>15591.6</v>
      </c>
      <c r="U26" s="12">
        <v>15768.5</v>
      </c>
      <c r="V26" s="12">
        <v>15552.7</v>
      </c>
      <c r="W26" s="12">
        <v>15724.1</v>
      </c>
      <c r="X26" s="12">
        <v>15513.3</v>
      </c>
      <c r="Y26" s="13">
        <v>15648.4</v>
      </c>
      <c r="Z26" s="11">
        <v>35936.5</v>
      </c>
      <c r="AA26" s="12">
        <v>35798</v>
      </c>
      <c r="AB26" s="12">
        <v>35643.5</v>
      </c>
      <c r="AC26" s="12">
        <v>35517</v>
      </c>
      <c r="AD26" s="12">
        <v>35520.5</v>
      </c>
      <c r="AE26" s="13">
        <v>35509.5</v>
      </c>
    </row>
    <row r="27" spans="1:31" s="2" customFormat="1" ht="12.75">
      <c r="A27" s="3" t="s">
        <v>21</v>
      </c>
      <c r="B27" s="24">
        <v>4065.9</v>
      </c>
      <c r="C27" s="25">
        <v>4353.9</v>
      </c>
      <c r="D27" s="25">
        <v>4296.5</v>
      </c>
      <c r="E27" s="25">
        <v>4579.5</v>
      </c>
      <c r="F27" s="25">
        <v>4762.7</v>
      </c>
      <c r="G27" s="26">
        <v>4842.5</v>
      </c>
      <c r="H27" s="24">
        <v>3959.6</v>
      </c>
      <c r="I27" s="25">
        <v>4197.4</v>
      </c>
      <c r="J27" s="25">
        <v>4222.5</v>
      </c>
      <c r="K27" s="25">
        <v>4540.8</v>
      </c>
      <c r="L27" s="25">
        <v>4729.3</v>
      </c>
      <c r="M27" s="26">
        <v>4796</v>
      </c>
      <c r="N27" s="25">
        <v>4065.9</v>
      </c>
      <c r="O27" s="25">
        <v>4197.4</v>
      </c>
      <c r="P27" s="25">
        <v>4070.723144766761</v>
      </c>
      <c r="Q27" s="25">
        <v>4302.185419703691</v>
      </c>
      <c r="R27" s="25">
        <v>4442.914183951232</v>
      </c>
      <c r="S27" s="25">
        <v>4473.978295133036</v>
      </c>
      <c r="T27" s="27">
        <v>80894.5</v>
      </c>
      <c r="U27" s="28">
        <v>82515.5</v>
      </c>
      <c r="V27" s="28">
        <v>83715.3</v>
      </c>
      <c r="W27" s="28">
        <v>83623.1</v>
      </c>
      <c r="X27" s="28">
        <v>83610.7</v>
      </c>
      <c r="Y27" s="29">
        <v>84362.6</v>
      </c>
      <c r="Z27" s="27">
        <v>197363</v>
      </c>
      <c r="AA27" s="28">
        <v>197517</v>
      </c>
      <c r="AB27" s="28">
        <v>197872</v>
      </c>
      <c r="AC27" s="28">
        <v>198261</v>
      </c>
      <c r="AD27" s="28">
        <v>198560</v>
      </c>
      <c r="AE27" s="29">
        <v>198830</v>
      </c>
    </row>
    <row r="28" spans="1:31" ht="12.75">
      <c r="A28" s="1" t="s">
        <v>22</v>
      </c>
      <c r="B28" s="20">
        <v>3449.3</v>
      </c>
      <c r="C28" s="21">
        <v>3709.7</v>
      </c>
      <c r="D28" s="21">
        <v>3697.5</v>
      </c>
      <c r="E28" s="21">
        <v>3982.3</v>
      </c>
      <c r="F28" s="21">
        <v>4136.8</v>
      </c>
      <c r="G28" s="22">
        <v>4221.6</v>
      </c>
      <c r="H28" s="20">
        <v>3361.6</v>
      </c>
      <c r="I28" s="21">
        <v>3570.1</v>
      </c>
      <c r="J28" s="21">
        <v>3622.7</v>
      </c>
      <c r="K28" s="21">
        <v>3945.9</v>
      </c>
      <c r="L28" s="21">
        <v>4104.6</v>
      </c>
      <c r="M28" s="22">
        <v>4181.4</v>
      </c>
      <c r="N28" s="21">
        <v>3449.3</v>
      </c>
      <c r="O28" s="21">
        <v>3570.1</v>
      </c>
      <c r="P28" s="21">
        <v>3486.373903550152</v>
      </c>
      <c r="Q28" s="21">
        <v>3720.5903410462597</v>
      </c>
      <c r="R28" s="21">
        <v>3834.8530030029074</v>
      </c>
      <c r="S28" s="21">
        <v>3876.1976278177226</v>
      </c>
      <c r="T28" s="11">
        <v>69147.5</v>
      </c>
      <c r="U28" s="12">
        <v>70834.6</v>
      </c>
      <c r="V28" s="12">
        <v>72283.3</v>
      </c>
      <c r="W28" s="12">
        <v>72271.3</v>
      </c>
      <c r="X28" s="12">
        <v>72382.6</v>
      </c>
      <c r="Y28" s="13">
        <v>73295.5</v>
      </c>
      <c r="Z28" s="11">
        <v>167274</v>
      </c>
      <c r="AA28" s="12">
        <v>167739</v>
      </c>
      <c r="AB28" s="12">
        <v>168307</v>
      </c>
      <c r="AC28" s="12">
        <v>168838</v>
      </c>
      <c r="AD28" s="12">
        <v>169239</v>
      </c>
      <c r="AE28" s="13">
        <v>169653</v>
      </c>
    </row>
    <row r="29" spans="1:31" ht="12.75">
      <c r="A29" s="1" t="s">
        <v>23</v>
      </c>
      <c r="B29" s="20">
        <v>616.7</v>
      </c>
      <c r="C29" s="21">
        <v>644.2</v>
      </c>
      <c r="D29" s="21">
        <v>599</v>
      </c>
      <c r="E29" s="21">
        <v>597.1</v>
      </c>
      <c r="F29" s="21">
        <v>625.9</v>
      </c>
      <c r="G29" s="22">
        <v>620.9</v>
      </c>
      <c r="H29" s="20">
        <v>597.9</v>
      </c>
      <c r="I29" s="21">
        <v>627.4</v>
      </c>
      <c r="J29" s="21">
        <v>599.8</v>
      </c>
      <c r="K29" s="21">
        <v>594.9</v>
      </c>
      <c r="L29" s="21">
        <v>624.7</v>
      </c>
      <c r="M29" s="22">
        <v>614.6</v>
      </c>
      <c r="N29" s="21">
        <v>616.7</v>
      </c>
      <c r="O29" s="21">
        <v>627.4</v>
      </c>
      <c r="P29" s="21">
        <v>584.1579012728965</v>
      </c>
      <c r="Q29" s="21">
        <v>580.1594915980737</v>
      </c>
      <c r="R29" s="21">
        <v>606.9764434790096</v>
      </c>
      <c r="S29" s="21">
        <v>596.0180894107674</v>
      </c>
      <c r="T29" s="11">
        <v>11747</v>
      </c>
      <c r="U29" s="12">
        <v>11680.9</v>
      </c>
      <c r="V29" s="12">
        <v>11432</v>
      </c>
      <c r="W29" s="12">
        <v>11351.7</v>
      </c>
      <c r="X29" s="12">
        <v>11228.1</v>
      </c>
      <c r="Y29" s="13">
        <v>11067</v>
      </c>
      <c r="Z29" s="11">
        <v>30089</v>
      </c>
      <c r="AA29" s="12">
        <v>29778.5</v>
      </c>
      <c r="AB29" s="12">
        <v>29565</v>
      </c>
      <c r="AC29" s="12">
        <v>29423</v>
      </c>
      <c r="AD29" s="12">
        <v>29321</v>
      </c>
      <c r="AE29" s="13">
        <v>29177</v>
      </c>
    </row>
    <row r="30" spans="1:31" s="2" customFormat="1" ht="12.75">
      <c r="A30" s="3" t="s">
        <v>24</v>
      </c>
      <c r="B30" s="24">
        <v>5006.1</v>
      </c>
      <c r="C30" s="25">
        <v>5228.9</v>
      </c>
      <c r="D30" s="25">
        <v>5078.7</v>
      </c>
      <c r="E30" s="25">
        <v>5023.3</v>
      </c>
      <c r="F30" s="25">
        <v>5373.8</v>
      </c>
      <c r="G30" s="26">
        <v>5358.7</v>
      </c>
      <c r="H30" s="24">
        <v>4742.3</v>
      </c>
      <c r="I30" s="25">
        <v>5027.2</v>
      </c>
      <c r="J30" s="25">
        <v>5152.7</v>
      </c>
      <c r="K30" s="25">
        <v>5102.4</v>
      </c>
      <c r="L30" s="25">
        <v>5330.3</v>
      </c>
      <c r="M30" s="26">
        <v>5334.8</v>
      </c>
      <c r="N30" s="25">
        <v>5006.1</v>
      </c>
      <c r="O30" s="25">
        <v>5027.2</v>
      </c>
      <c r="P30" s="25">
        <v>4953.9393447952725</v>
      </c>
      <c r="Q30" s="25">
        <v>4977.057143143599</v>
      </c>
      <c r="R30" s="25">
        <v>5281.231001552431</v>
      </c>
      <c r="S30" s="25">
        <v>5242.902814969279</v>
      </c>
      <c r="T30" s="27">
        <v>75131.2</v>
      </c>
      <c r="U30" s="28">
        <v>75943.7</v>
      </c>
      <c r="V30" s="28">
        <v>78830.7</v>
      </c>
      <c r="W30" s="28">
        <v>79231.2</v>
      </c>
      <c r="X30" s="28">
        <v>79389.6</v>
      </c>
      <c r="Y30" s="29">
        <v>79835.6</v>
      </c>
      <c r="Z30" s="27">
        <v>188054</v>
      </c>
      <c r="AA30" s="28">
        <v>187091</v>
      </c>
      <c r="AB30" s="28">
        <v>186409</v>
      </c>
      <c r="AC30" s="28">
        <v>185887</v>
      </c>
      <c r="AD30" s="28">
        <v>185602</v>
      </c>
      <c r="AE30" s="29">
        <v>185369</v>
      </c>
    </row>
    <row r="31" spans="1:31" ht="12.75">
      <c r="A31" s="1" t="s">
        <v>25</v>
      </c>
      <c r="B31" s="20">
        <v>2954.8</v>
      </c>
      <c r="C31" s="21">
        <v>3065.8</v>
      </c>
      <c r="D31" s="21">
        <v>2953.7</v>
      </c>
      <c r="E31" s="21">
        <v>2912</v>
      </c>
      <c r="F31" s="21">
        <v>3021.9</v>
      </c>
      <c r="G31" s="22">
        <v>3038.5</v>
      </c>
      <c r="H31" s="20">
        <v>2768.4</v>
      </c>
      <c r="I31" s="21">
        <v>2943.1</v>
      </c>
      <c r="J31" s="21">
        <v>3025.1</v>
      </c>
      <c r="K31" s="21">
        <v>2997</v>
      </c>
      <c r="L31" s="21">
        <v>3011.5</v>
      </c>
      <c r="M31" s="22">
        <v>3023.7</v>
      </c>
      <c r="N31" s="21">
        <v>2954.8</v>
      </c>
      <c r="O31" s="21">
        <v>2943.1</v>
      </c>
      <c r="P31" s="21">
        <v>2904.0289027333806</v>
      </c>
      <c r="Q31" s="21">
        <v>2946.6007453336297</v>
      </c>
      <c r="R31" s="21">
        <v>3047.2830166800227</v>
      </c>
      <c r="S31" s="21">
        <v>3049.098136118132</v>
      </c>
      <c r="T31" s="11">
        <v>41476</v>
      </c>
      <c r="U31" s="12">
        <v>41947.2</v>
      </c>
      <c r="V31" s="12">
        <v>43469.6</v>
      </c>
      <c r="W31" s="12">
        <v>43629.8</v>
      </c>
      <c r="X31" s="12">
        <v>44021.5</v>
      </c>
      <c r="Y31" s="13">
        <v>43582.2</v>
      </c>
      <c r="Z31" s="11">
        <v>99362</v>
      </c>
      <c r="AA31" s="12">
        <v>98862.5</v>
      </c>
      <c r="AB31" s="12">
        <v>98439</v>
      </c>
      <c r="AC31" s="12">
        <v>98027.5</v>
      </c>
      <c r="AD31" s="12">
        <v>97690.5</v>
      </c>
      <c r="AE31" s="13">
        <v>97376</v>
      </c>
    </row>
    <row r="32" spans="1:31" ht="12.75">
      <c r="A32" s="1" t="s">
        <v>26</v>
      </c>
      <c r="B32" s="20">
        <v>2051.3</v>
      </c>
      <c r="C32" s="21">
        <v>2163.1</v>
      </c>
      <c r="D32" s="21">
        <v>2124.9</v>
      </c>
      <c r="E32" s="21">
        <v>2111.3</v>
      </c>
      <c r="F32" s="21">
        <v>2351.9</v>
      </c>
      <c r="G32" s="22">
        <v>2320.2</v>
      </c>
      <c r="H32" s="20">
        <v>1973.9</v>
      </c>
      <c r="I32" s="21">
        <v>2084.1</v>
      </c>
      <c r="J32" s="21">
        <v>2127.6</v>
      </c>
      <c r="K32" s="21">
        <v>2105.4</v>
      </c>
      <c r="L32" s="21">
        <v>2318.8</v>
      </c>
      <c r="M32" s="22">
        <v>2311.1</v>
      </c>
      <c r="N32" s="21">
        <v>2051.3</v>
      </c>
      <c r="O32" s="21">
        <v>2084.1</v>
      </c>
      <c r="P32" s="21">
        <v>2049.8965188849334</v>
      </c>
      <c r="Q32" s="21">
        <v>2031.0848185139719</v>
      </c>
      <c r="R32" s="21">
        <v>2230.701215919196</v>
      </c>
      <c r="S32" s="21">
        <v>2192.0037331990534</v>
      </c>
      <c r="T32" s="11">
        <v>33655.2</v>
      </c>
      <c r="U32" s="12">
        <v>33996.5</v>
      </c>
      <c r="V32" s="12">
        <v>35361.1</v>
      </c>
      <c r="W32" s="12">
        <v>35601.3</v>
      </c>
      <c r="X32" s="12">
        <v>35368.1</v>
      </c>
      <c r="Y32" s="13">
        <v>36253.3</v>
      </c>
      <c r="Z32" s="11">
        <v>88691.5</v>
      </c>
      <c r="AA32" s="12">
        <v>88228</v>
      </c>
      <c r="AB32" s="12">
        <v>87970</v>
      </c>
      <c r="AC32" s="12">
        <v>87859</v>
      </c>
      <c r="AD32" s="12">
        <v>87911</v>
      </c>
      <c r="AE32" s="13">
        <v>87992.5</v>
      </c>
    </row>
    <row r="33" spans="1:31" s="2" customFormat="1" ht="12.75">
      <c r="A33" s="3" t="s">
        <v>27</v>
      </c>
      <c r="B33" s="24">
        <v>3507</v>
      </c>
      <c r="C33" s="25">
        <v>3595.4</v>
      </c>
      <c r="D33" s="25">
        <v>3549.1</v>
      </c>
      <c r="E33" s="25">
        <v>3696.5</v>
      </c>
      <c r="F33" s="25">
        <v>3717.8</v>
      </c>
      <c r="G33" s="26">
        <v>3692.4</v>
      </c>
      <c r="H33" s="24">
        <v>3313.9</v>
      </c>
      <c r="I33" s="25">
        <v>3458.3</v>
      </c>
      <c r="J33" s="25">
        <v>3645.2</v>
      </c>
      <c r="K33" s="25">
        <v>3775.9</v>
      </c>
      <c r="L33" s="25">
        <v>3708.8</v>
      </c>
      <c r="M33" s="26">
        <v>3660.9</v>
      </c>
      <c r="N33" s="25">
        <v>3507</v>
      </c>
      <c r="O33" s="25">
        <v>3458.3</v>
      </c>
      <c r="P33" s="25">
        <v>3506.2010235300663</v>
      </c>
      <c r="Q33" s="25">
        <v>3730.2596277217262</v>
      </c>
      <c r="R33" s="25">
        <v>3742.671961935436</v>
      </c>
      <c r="S33" s="25">
        <v>3685.3913027729936</v>
      </c>
      <c r="T33" s="27">
        <v>52840.2</v>
      </c>
      <c r="U33" s="28">
        <v>52858.7</v>
      </c>
      <c r="V33" s="28">
        <v>52906.1</v>
      </c>
      <c r="W33" s="28">
        <v>52369.5</v>
      </c>
      <c r="X33" s="28">
        <v>53763</v>
      </c>
      <c r="Y33" s="29">
        <v>54568.5</v>
      </c>
      <c r="Z33" s="27">
        <v>137263</v>
      </c>
      <c r="AA33" s="28">
        <v>137084</v>
      </c>
      <c r="AB33" s="28">
        <v>136857</v>
      </c>
      <c r="AC33" s="28">
        <v>136498</v>
      </c>
      <c r="AD33" s="28">
        <v>136051</v>
      </c>
      <c r="AE33" s="29">
        <v>135704</v>
      </c>
    </row>
    <row r="34" spans="1:31" ht="12.75">
      <c r="A34" s="1" t="s">
        <v>28</v>
      </c>
      <c r="B34" s="20">
        <v>2085.5</v>
      </c>
      <c r="C34" s="21">
        <v>2159.8</v>
      </c>
      <c r="D34" s="21">
        <v>2096.4</v>
      </c>
      <c r="E34" s="21">
        <v>2049.5</v>
      </c>
      <c r="F34" s="21">
        <v>2135.7</v>
      </c>
      <c r="G34" s="22">
        <v>2135.7</v>
      </c>
      <c r="H34" s="20">
        <v>1988.7</v>
      </c>
      <c r="I34" s="21">
        <v>2082.1</v>
      </c>
      <c r="J34" s="21">
        <v>2130.5</v>
      </c>
      <c r="K34" s="21">
        <v>2078.1</v>
      </c>
      <c r="L34" s="21">
        <v>2124.7</v>
      </c>
      <c r="M34" s="22">
        <v>2121.1</v>
      </c>
      <c r="N34" s="21">
        <v>2085.5</v>
      </c>
      <c r="O34" s="21">
        <v>2082.1</v>
      </c>
      <c r="P34" s="21">
        <v>2053.8540837114547</v>
      </c>
      <c r="Q34" s="21">
        <v>2035.9254776573048</v>
      </c>
      <c r="R34" s="21">
        <v>2110.627402965833</v>
      </c>
      <c r="S34" s="21">
        <v>2096.198803404424</v>
      </c>
      <c r="T34" s="11">
        <v>29315</v>
      </c>
      <c r="U34" s="12">
        <v>29353.5</v>
      </c>
      <c r="V34" s="12">
        <v>29825.9</v>
      </c>
      <c r="W34" s="12">
        <v>29632.5</v>
      </c>
      <c r="X34" s="12">
        <v>30885.7</v>
      </c>
      <c r="Y34" s="13">
        <v>31452.8</v>
      </c>
      <c r="Z34" s="11">
        <v>68860</v>
      </c>
      <c r="AA34" s="12">
        <v>69195.5</v>
      </c>
      <c r="AB34" s="12">
        <v>69457</v>
      </c>
      <c r="AC34" s="12">
        <v>69643.5</v>
      </c>
      <c r="AD34" s="12">
        <v>69754</v>
      </c>
      <c r="AE34" s="13">
        <v>69856</v>
      </c>
    </row>
    <row r="35" spans="1:31" ht="12.75">
      <c r="A35" s="1" t="s">
        <v>29</v>
      </c>
      <c r="B35" s="20">
        <v>253.6</v>
      </c>
      <c r="C35" s="21">
        <v>262.5</v>
      </c>
      <c r="D35" s="21">
        <v>273.7</v>
      </c>
      <c r="E35" s="21">
        <v>281.5</v>
      </c>
      <c r="F35" s="21">
        <v>291.6</v>
      </c>
      <c r="G35" s="22">
        <v>295.5</v>
      </c>
      <c r="H35" s="20">
        <v>247.4</v>
      </c>
      <c r="I35" s="21">
        <v>253.6</v>
      </c>
      <c r="J35" s="21">
        <v>269.1</v>
      </c>
      <c r="K35" s="21">
        <v>276.4</v>
      </c>
      <c r="L35" s="21">
        <v>288</v>
      </c>
      <c r="M35" s="22">
        <v>293.1</v>
      </c>
      <c r="N35" s="21">
        <v>253.6</v>
      </c>
      <c r="O35" s="21">
        <v>253.6</v>
      </c>
      <c r="P35" s="21">
        <v>259.9762285714286</v>
      </c>
      <c r="Q35" s="21">
        <v>262.5408460984394</v>
      </c>
      <c r="R35" s="21">
        <v>268.6030681220268</v>
      </c>
      <c r="S35" s="21">
        <v>269.98477114734584</v>
      </c>
      <c r="T35" s="11">
        <v>5323.8</v>
      </c>
      <c r="U35" s="12">
        <v>5480.9</v>
      </c>
      <c r="V35" s="12">
        <v>5407.5</v>
      </c>
      <c r="W35" s="12">
        <v>5278</v>
      </c>
      <c r="X35" s="12">
        <v>5418.3</v>
      </c>
      <c r="Y35" s="13">
        <v>5637.4</v>
      </c>
      <c r="Z35" s="11">
        <v>19996</v>
      </c>
      <c r="AA35" s="12">
        <v>19970</v>
      </c>
      <c r="AB35" s="12">
        <v>19928</v>
      </c>
      <c r="AC35" s="12">
        <v>19845</v>
      </c>
      <c r="AD35" s="12">
        <v>19774</v>
      </c>
      <c r="AE35" s="13">
        <v>19747</v>
      </c>
    </row>
    <row r="36" spans="1:31" ht="12.75">
      <c r="A36" s="1" t="s">
        <v>30</v>
      </c>
      <c r="B36" s="20">
        <v>1167.9</v>
      </c>
      <c r="C36" s="21">
        <v>1173.1</v>
      </c>
      <c r="D36" s="21">
        <v>1179</v>
      </c>
      <c r="E36" s="21">
        <v>1365.5</v>
      </c>
      <c r="F36" s="21">
        <v>1290.4</v>
      </c>
      <c r="G36" s="22">
        <v>1261.2</v>
      </c>
      <c r="H36" s="20">
        <v>1077.8</v>
      </c>
      <c r="I36" s="21">
        <v>1122.6</v>
      </c>
      <c r="J36" s="21">
        <v>1245.6</v>
      </c>
      <c r="K36" s="21">
        <v>1421.4</v>
      </c>
      <c r="L36" s="21">
        <v>1296.2</v>
      </c>
      <c r="M36" s="22">
        <v>1246.6</v>
      </c>
      <c r="N36" s="21">
        <v>1167.9</v>
      </c>
      <c r="O36" s="21">
        <v>1122.6</v>
      </c>
      <c r="P36" s="21">
        <v>1191.9789958230328</v>
      </c>
      <c r="Q36" s="21">
        <v>1437.0474509439007</v>
      </c>
      <c r="R36" s="21">
        <v>1364.1163719615408</v>
      </c>
      <c r="S36" s="21">
        <v>1317.8142198444332</v>
      </c>
      <c r="T36" s="11">
        <v>18201.5</v>
      </c>
      <c r="U36" s="12">
        <v>18024.3</v>
      </c>
      <c r="V36" s="12">
        <v>17672.7</v>
      </c>
      <c r="W36" s="12">
        <v>17459.1</v>
      </c>
      <c r="X36" s="12">
        <v>17459.1</v>
      </c>
      <c r="Y36" s="13">
        <v>17478.4</v>
      </c>
      <c r="Z36" s="11">
        <v>48407</v>
      </c>
      <c r="AA36" s="12">
        <v>47918.5</v>
      </c>
      <c r="AB36" s="12">
        <v>47471.5</v>
      </c>
      <c r="AC36" s="12">
        <v>47009</v>
      </c>
      <c r="AD36" s="12">
        <v>46522.5</v>
      </c>
      <c r="AE36" s="13">
        <v>46101</v>
      </c>
    </row>
    <row r="37" spans="1:31" s="2" customFormat="1" ht="12.75">
      <c r="A37" s="3" t="s">
        <v>31</v>
      </c>
      <c r="B37" s="24">
        <v>1990.2</v>
      </c>
      <c r="C37" s="25">
        <v>2190.9</v>
      </c>
      <c r="D37" s="25">
        <v>2424.8</v>
      </c>
      <c r="E37" s="25">
        <v>2482.5</v>
      </c>
      <c r="F37" s="25">
        <v>2716.5</v>
      </c>
      <c r="G37" s="26">
        <v>2821.8</v>
      </c>
      <c r="H37" s="24">
        <v>1895.9</v>
      </c>
      <c r="I37" s="25">
        <v>2182.8</v>
      </c>
      <c r="J37" s="25">
        <v>2488.3</v>
      </c>
      <c r="K37" s="25">
        <v>2460.3</v>
      </c>
      <c r="L37" s="25">
        <v>2581.5</v>
      </c>
      <c r="M37" s="26">
        <v>2824.9</v>
      </c>
      <c r="N37" s="25">
        <v>1990.2</v>
      </c>
      <c r="O37" s="25">
        <v>2182.8</v>
      </c>
      <c r="P37" s="25">
        <v>2479.1004792551007</v>
      </c>
      <c r="Q37" s="25">
        <v>2515.395459052839</v>
      </c>
      <c r="R37" s="25">
        <v>2615.707302132892</v>
      </c>
      <c r="S37" s="25">
        <v>2720.0852412277586</v>
      </c>
      <c r="T37" s="27">
        <v>33264.4</v>
      </c>
      <c r="U37" s="28">
        <v>34045.6</v>
      </c>
      <c r="V37" s="28">
        <v>33719</v>
      </c>
      <c r="W37" s="28">
        <v>34845.3</v>
      </c>
      <c r="X37" s="28">
        <v>33366.7</v>
      </c>
      <c r="Y37" s="29">
        <v>33807.3</v>
      </c>
      <c r="Z37" s="27">
        <v>89349</v>
      </c>
      <c r="AA37" s="28">
        <v>89902.5</v>
      </c>
      <c r="AB37" s="28">
        <v>90567.5</v>
      </c>
      <c r="AC37" s="28">
        <v>91311.5</v>
      </c>
      <c r="AD37" s="28">
        <v>92065.5</v>
      </c>
      <c r="AE37" s="29">
        <v>92687.5</v>
      </c>
    </row>
    <row r="38" spans="1:31" ht="12.75">
      <c r="A38" s="1" t="s">
        <v>32</v>
      </c>
      <c r="B38" s="20">
        <v>1563.8</v>
      </c>
      <c r="C38" s="21">
        <v>1708</v>
      </c>
      <c r="D38" s="21">
        <v>1913.1</v>
      </c>
      <c r="E38" s="21">
        <v>1899.1</v>
      </c>
      <c r="F38" s="21">
        <v>2186.8</v>
      </c>
      <c r="G38" s="22">
        <v>2246.9</v>
      </c>
      <c r="H38" s="20">
        <v>1467.5</v>
      </c>
      <c r="I38" s="21">
        <v>1719</v>
      </c>
      <c r="J38" s="21">
        <v>1989.2</v>
      </c>
      <c r="K38" s="21">
        <v>1888.9</v>
      </c>
      <c r="L38" s="21">
        <v>2059.4</v>
      </c>
      <c r="M38" s="22">
        <v>2249.4</v>
      </c>
      <c r="N38" s="21">
        <v>1563.8</v>
      </c>
      <c r="O38" s="21">
        <v>1719</v>
      </c>
      <c r="P38" s="21">
        <v>2002.011007025761</v>
      </c>
      <c r="Q38" s="21">
        <v>1976.6863160163925</v>
      </c>
      <c r="R38" s="21">
        <v>2143.5352531220888</v>
      </c>
      <c r="S38" s="21">
        <v>2204.8967433568805</v>
      </c>
      <c r="T38" s="11">
        <v>25917.3</v>
      </c>
      <c r="U38" s="12">
        <v>26791.1</v>
      </c>
      <c r="V38" s="12">
        <v>26676.6</v>
      </c>
      <c r="W38" s="12">
        <v>27615.4</v>
      </c>
      <c r="X38" s="12">
        <v>26137</v>
      </c>
      <c r="Y38" s="13">
        <v>26466.5</v>
      </c>
      <c r="Z38" s="11">
        <v>70438</v>
      </c>
      <c r="AA38" s="12">
        <v>71127</v>
      </c>
      <c r="AB38" s="12">
        <v>71894</v>
      </c>
      <c r="AC38" s="12">
        <v>72686.5</v>
      </c>
      <c r="AD38" s="12">
        <v>73437</v>
      </c>
      <c r="AE38" s="13">
        <v>74054</v>
      </c>
    </row>
    <row r="39" spans="1:31" ht="12.75">
      <c r="A39" s="1" t="s">
        <v>33</v>
      </c>
      <c r="B39" s="20">
        <v>426.4</v>
      </c>
      <c r="C39" s="21">
        <v>482.9</v>
      </c>
      <c r="D39" s="21">
        <v>511.7</v>
      </c>
      <c r="E39" s="21">
        <v>583.4</v>
      </c>
      <c r="F39" s="21">
        <v>529.7</v>
      </c>
      <c r="G39" s="22">
        <v>574.9</v>
      </c>
      <c r="H39" s="20">
        <v>428.4</v>
      </c>
      <c r="I39" s="21">
        <v>463.8</v>
      </c>
      <c r="J39" s="21">
        <v>499.1</v>
      </c>
      <c r="K39" s="21">
        <v>571.4</v>
      </c>
      <c r="L39" s="21">
        <v>522.1</v>
      </c>
      <c r="M39" s="22">
        <v>575.5</v>
      </c>
      <c r="N39" s="21">
        <v>426.4</v>
      </c>
      <c r="O39" s="21">
        <v>463.8</v>
      </c>
      <c r="P39" s="21">
        <v>479.3592462207497</v>
      </c>
      <c r="Q39" s="21">
        <v>535.2860529422247</v>
      </c>
      <c r="R39" s="21">
        <v>479.0415636632423</v>
      </c>
      <c r="S39" s="21">
        <v>520.4614307876079</v>
      </c>
      <c r="T39" s="11">
        <v>7347.2</v>
      </c>
      <c r="U39" s="12">
        <v>7254.5</v>
      </c>
      <c r="V39" s="12">
        <v>7042.4</v>
      </c>
      <c r="W39" s="12">
        <v>7229.9</v>
      </c>
      <c r="X39" s="12">
        <v>7229.7</v>
      </c>
      <c r="Y39" s="13">
        <v>7340.8</v>
      </c>
      <c r="Z39" s="11">
        <v>18911</v>
      </c>
      <c r="AA39" s="12">
        <v>18775.5</v>
      </c>
      <c r="AB39" s="12">
        <v>18673.5</v>
      </c>
      <c r="AC39" s="12">
        <v>18625</v>
      </c>
      <c r="AD39" s="12">
        <v>18628.5</v>
      </c>
      <c r="AE39" s="13">
        <v>18633.5</v>
      </c>
    </row>
    <row r="40" spans="1:31" s="2" customFormat="1" ht="12.75">
      <c r="A40" s="37" t="s">
        <v>108</v>
      </c>
      <c r="B40" s="38">
        <v>29435.4</v>
      </c>
      <c r="C40" s="39">
        <v>31859.2</v>
      </c>
      <c r="D40" s="39">
        <v>32327.4</v>
      </c>
      <c r="E40" s="39">
        <v>33037.6</v>
      </c>
      <c r="F40" s="39">
        <v>34174.1</v>
      </c>
      <c r="G40" s="40">
        <v>35401.4</v>
      </c>
      <c r="H40" s="38">
        <v>28682.6</v>
      </c>
      <c r="I40" s="39">
        <v>30815.3</v>
      </c>
      <c r="J40" s="39">
        <v>32126.4</v>
      </c>
      <c r="K40" s="39">
        <v>33102.9</v>
      </c>
      <c r="L40" s="39">
        <v>34109.8</v>
      </c>
      <c r="M40" s="40">
        <v>35222.7</v>
      </c>
      <c r="N40" s="39">
        <v>29435.4</v>
      </c>
      <c r="O40" s="39">
        <v>30815.3</v>
      </c>
      <c r="P40" s="39">
        <v>31073.744912615508</v>
      </c>
      <c r="Q40" s="39">
        <v>31819.17105822986</v>
      </c>
      <c r="R40" s="39">
        <v>32851.82824908616</v>
      </c>
      <c r="S40" s="39">
        <v>33859.85558856231</v>
      </c>
      <c r="T40" s="41">
        <v>550933</v>
      </c>
      <c r="U40" s="42">
        <v>554691.1</v>
      </c>
      <c r="V40" s="42">
        <v>556540.1</v>
      </c>
      <c r="W40" s="42">
        <v>564776.5</v>
      </c>
      <c r="X40" s="42">
        <v>568076.5</v>
      </c>
      <c r="Y40" s="43">
        <v>578865.7</v>
      </c>
      <c r="Z40" s="41">
        <v>1317330</v>
      </c>
      <c r="AA40" s="42">
        <v>1318440</v>
      </c>
      <c r="AB40" s="42">
        <v>1320510</v>
      </c>
      <c r="AC40" s="42">
        <v>1323410</v>
      </c>
      <c r="AD40" s="42">
        <v>1327810</v>
      </c>
      <c r="AE40" s="43">
        <v>1332330</v>
      </c>
    </row>
    <row r="41" spans="1:31" s="2" customFormat="1" ht="12.75">
      <c r="A41" s="3" t="s">
        <v>34</v>
      </c>
      <c r="B41" s="24">
        <v>5386</v>
      </c>
      <c r="C41" s="25">
        <v>5931.4</v>
      </c>
      <c r="D41" s="25">
        <v>6002.3</v>
      </c>
      <c r="E41" s="25">
        <v>5961.3</v>
      </c>
      <c r="F41" s="25">
        <v>5944.5</v>
      </c>
      <c r="G41" s="26">
        <v>6162.2</v>
      </c>
      <c r="H41" s="24">
        <v>5224.8</v>
      </c>
      <c r="I41" s="25">
        <v>5673.4</v>
      </c>
      <c r="J41" s="25">
        <v>5987.9</v>
      </c>
      <c r="K41" s="25">
        <v>5926.4</v>
      </c>
      <c r="L41" s="25">
        <v>5986.7</v>
      </c>
      <c r="M41" s="26">
        <v>6078.9</v>
      </c>
      <c r="N41" s="25">
        <v>5386</v>
      </c>
      <c r="O41" s="25">
        <v>5673.4</v>
      </c>
      <c r="P41" s="25">
        <v>5727.442401456654</v>
      </c>
      <c r="Q41" s="25">
        <v>5655.018017758644</v>
      </c>
      <c r="R41" s="25">
        <v>5679.113006712575</v>
      </c>
      <c r="S41" s="25">
        <v>5807.512836488362</v>
      </c>
      <c r="T41" s="27">
        <v>97479.5</v>
      </c>
      <c r="U41" s="28">
        <v>98587.7</v>
      </c>
      <c r="V41" s="28">
        <v>98799</v>
      </c>
      <c r="W41" s="28">
        <v>98765.1</v>
      </c>
      <c r="X41" s="28">
        <v>97030.2</v>
      </c>
      <c r="Y41" s="29">
        <v>98287.6</v>
      </c>
      <c r="Z41" s="27">
        <v>234749</v>
      </c>
      <c r="AA41" s="28">
        <v>233286</v>
      </c>
      <c r="AB41" s="28">
        <v>232227</v>
      </c>
      <c r="AC41" s="28">
        <v>231513</v>
      </c>
      <c r="AD41" s="28">
        <v>230964</v>
      </c>
      <c r="AE41" s="29">
        <v>230334</v>
      </c>
    </row>
    <row r="42" spans="1:31" ht="12.75">
      <c r="A42" s="1" t="s">
        <v>35</v>
      </c>
      <c r="B42" s="20">
        <v>1849.8</v>
      </c>
      <c r="C42" s="21">
        <v>2066</v>
      </c>
      <c r="D42" s="21">
        <v>2184.9</v>
      </c>
      <c r="E42" s="21">
        <v>2107.6</v>
      </c>
      <c r="F42" s="21">
        <v>2040.4</v>
      </c>
      <c r="G42" s="22">
        <v>2121.7</v>
      </c>
      <c r="H42" s="20">
        <v>1782.5</v>
      </c>
      <c r="I42" s="21">
        <v>1965.9</v>
      </c>
      <c r="J42" s="21">
        <v>2215.2</v>
      </c>
      <c r="K42" s="21">
        <v>2141.2</v>
      </c>
      <c r="L42" s="21">
        <v>2037.1</v>
      </c>
      <c r="M42" s="22">
        <v>2127.6</v>
      </c>
      <c r="N42" s="21">
        <v>1849.8</v>
      </c>
      <c r="O42" s="21">
        <v>1965.9</v>
      </c>
      <c r="P42" s="21">
        <v>2107.8710939012585</v>
      </c>
      <c r="Q42" s="21">
        <v>2065.711742533468</v>
      </c>
      <c r="R42" s="21">
        <v>1996.6129202481154</v>
      </c>
      <c r="S42" s="21">
        <v>2081.941604155994</v>
      </c>
      <c r="T42" s="11">
        <v>30216.8</v>
      </c>
      <c r="U42" s="12">
        <v>30339.4</v>
      </c>
      <c r="V42" s="12">
        <v>30917.1</v>
      </c>
      <c r="W42" s="12">
        <v>31043.7</v>
      </c>
      <c r="X42" s="12">
        <v>31093</v>
      </c>
      <c r="Y42" s="13">
        <v>31677.5</v>
      </c>
      <c r="Z42" s="11">
        <v>68307.5</v>
      </c>
      <c r="AA42" s="12">
        <v>67734</v>
      </c>
      <c r="AB42" s="12">
        <v>67422.5</v>
      </c>
      <c r="AC42" s="12">
        <v>67217.5</v>
      </c>
      <c r="AD42" s="12">
        <v>66998</v>
      </c>
      <c r="AE42" s="13">
        <v>66915.5</v>
      </c>
    </row>
    <row r="43" spans="1:31" ht="12.75">
      <c r="A43" s="1" t="s">
        <v>36</v>
      </c>
      <c r="B43" s="20">
        <v>3094.2</v>
      </c>
      <c r="C43" s="21">
        <v>3382.4</v>
      </c>
      <c r="D43" s="21">
        <v>3334.5</v>
      </c>
      <c r="E43" s="21">
        <v>3359.6</v>
      </c>
      <c r="F43" s="21">
        <v>3381.6</v>
      </c>
      <c r="G43" s="22">
        <v>3516</v>
      </c>
      <c r="H43" s="20">
        <v>3003.3</v>
      </c>
      <c r="I43" s="21">
        <v>3243</v>
      </c>
      <c r="J43" s="21">
        <v>3301.7</v>
      </c>
      <c r="K43" s="21">
        <v>3298</v>
      </c>
      <c r="L43" s="21">
        <v>3432.5</v>
      </c>
      <c r="M43" s="22">
        <v>3426.8</v>
      </c>
      <c r="N43" s="21">
        <v>3094.2</v>
      </c>
      <c r="O43" s="21">
        <v>3243</v>
      </c>
      <c r="P43" s="21">
        <v>3165.6259165089873</v>
      </c>
      <c r="Q43" s="21">
        <v>3130.974440739733</v>
      </c>
      <c r="R43" s="21">
        <v>3198.913492034508</v>
      </c>
      <c r="S43" s="21">
        <v>3241.6716212750925</v>
      </c>
      <c r="T43" s="11">
        <v>55451.9</v>
      </c>
      <c r="U43" s="12">
        <v>56448.8</v>
      </c>
      <c r="V43" s="12">
        <v>56624.9</v>
      </c>
      <c r="W43" s="12">
        <v>56456.3</v>
      </c>
      <c r="X43" s="12">
        <v>54437.9</v>
      </c>
      <c r="Y43" s="13">
        <v>55161.9</v>
      </c>
      <c r="Z43" s="11">
        <v>140088</v>
      </c>
      <c r="AA43" s="12">
        <v>139483</v>
      </c>
      <c r="AB43" s="12">
        <v>138986</v>
      </c>
      <c r="AC43" s="12">
        <v>138735</v>
      </c>
      <c r="AD43" s="12">
        <v>138659</v>
      </c>
      <c r="AE43" s="13">
        <v>138376</v>
      </c>
    </row>
    <row r="44" spans="1:31" ht="12.75">
      <c r="A44" s="1" t="s">
        <v>37</v>
      </c>
      <c r="B44" s="20">
        <v>441.9</v>
      </c>
      <c r="C44" s="21">
        <v>483.1</v>
      </c>
      <c r="D44" s="21">
        <v>483</v>
      </c>
      <c r="E44" s="21">
        <v>494.1</v>
      </c>
      <c r="F44" s="21">
        <v>522.5</v>
      </c>
      <c r="G44" s="22">
        <v>524.5</v>
      </c>
      <c r="H44" s="20">
        <v>439</v>
      </c>
      <c r="I44" s="21">
        <v>464.6</v>
      </c>
      <c r="J44" s="21">
        <v>471</v>
      </c>
      <c r="K44" s="21">
        <v>487.1</v>
      </c>
      <c r="L44" s="21">
        <v>517.1</v>
      </c>
      <c r="M44" s="22">
        <v>524.6</v>
      </c>
      <c r="N44" s="21">
        <v>441.9</v>
      </c>
      <c r="O44" s="21">
        <v>464.6</v>
      </c>
      <c r="P44" s="21">
        <v>452.9633616228524</v>
      </c>
      <c r="Q44" s="21">
        <v>456.8083922287607</v>
      </c>
      <c r="R44" s="21">
        <v>478.07249468021075</v>
      </c>
      <c r="S44" s="21">
        <v>479.9939343717485</v>
      </c>
      <c r="T44" s="11">
        <v>11810.8</v>
      </c>
      <c r="U44" s="12">
        <v>11799.5</v>
      </c>
      <c r="V44" s="12">
        <v>11257</v>
      </c>
      <c r="W44" s="12">
        <v>11265.1</v>
      </c>
      <c r="X44" s="12">
        <v>11499.3</v>
      </c>
      <c r="Y44" s="13">
        <v>11448.3</v>
      </c>
      <c r="Z44" s="11">
        <v>26354</v>
      </c>
      <c r="AA44" s="12">
        <v>26068.5</v>
      </c>
      <c r="AB44" s="12">
        <v>25819</v>
      </c>
      <c r="AC44" s="12">
        <v>25561</v>
      </c>
      <c r="AD44" s="12">
        <v>25307</v>
      </c>
      <c r="AE44" s="13">
        <v>25043</v>
      </c>
    </row>
    <row r="45" spans="1:31" s="2" customFormat="1" ht="12.75">
      <c r="A45" s="3" t="s">
        <v>38</v>
      </c>
      <c r="B45" s="24">
        <v>10601</v>
      </c>
      <c r="C45" s="25">
        <v>11757.7</v>
      </c>
      <c r="D45" s="25">
        <v>12107.7</v>
      </c>
      <c r="E45" s="25">
        <v>12449.3</v>
      </c>
      <c r="F45" s="25">
        <v>13112</v>
      </c>
      <c r="G45" s="26">
        <v>13605.6</v>
      </c>
      <c r="H45" s="24">
        <v>10425</v>
      </c>
      <c r="I45" s="25">
        <v>11464.7</v>
      </c>
      <c r="J45" s="25">
        <v>12009.1</v>
      </c>
      <c r="K45" s="25">
        <v>12584.8</v>
      </c>
      <c r="L45" s="25">
        <v>13077</v>
      </c>
      <c r="M45" s="26">
        <v>13623</v>
      </c>
      <c r="N45" s="25">
        <v>10601</v>
      </c>
      <c r="O45" s="25">
        <v>11464.7</v>
      </c>
      <c r="P45" s="25">
        <v>11709.835152283185</v>
      </c>
      <c r="Q45" s="25">
        <v>12171.257416722698</v>
      </c>
      <c r="R45" s="25">
        <v>12784.938369103702</v>
      </c>
      <c r="S45" s="25">
        <v>13283.192144775758</v>
      </c>
      <c r="T45" s="27">
        <v>190927.4</v>
      </c>
      <c r="U45" s="28">
        <v>193672.7</v>
      </c>
      <c r="V45" s="28">
        <v>194758</v>
      </c>
      <c r="W45" s="28">
        <v>199922.8</v>
      </c>
      <c r="X45" s="28">
        <v>204558.9</v>
      </c>
      <c r="Y45" s="29">
        <v>209908.9</v>
      </c>
      <c r="Z45" s="27">
        <v>449385</v>
      </c>
      <c r="AA45" s="28">
        <v>452597</v>
      </c>
      <c r="AB45" s="28">
        <v>455997</v>
      </c>
      <c r="AC45" s="28">
        <v>459231</v>
      </c>
      <c r="AD45" s="28">
        <v>462923</v>
      </c>
      <c r="AE45" s="29">
        <v>466981</v>
      </c>
    </row>
    <row r="46" spans="1:31" ht="12.75">
      <c r="A46" s="1" t="s">
        <v>39</v>
      </c>
      <c r="B46" s="20">
        <v>552</v>
      </c>
      <c r="C46" s="21">
        <v>545.8</v>
      </c>
      <c r="D46" s="21">
        <v>612.7</v>
      </c>
      <c r="E46" s="21">
        <v>609.2</v>
      </c>
      <c r="F46" s="21">
        <v>613.7</v>
      </c>
      <c r="G46" s="22">
        <v>605.8</v>
      </c>
      <c r="H46" s="20">
        <v>543</v>
      </c>
      <c r="I46" s="21">
        <v>529.9</v>
      </c>
      <c r="J46" s="21">
        <v>614.4</v>
      </c>
      <c r="K46" s="21">
        <v>620.7</v>
      </c>
      <c r="L46" s="21">
        <v>613.3</v>
      </c>
      <c r="M46" s="22">
        <v>603.4</v>
      </c>
      <c r="N46" s="21">
        <v>552</v>
      </c>
      <c r="O46" s="21">
        <v>529.9</v>
      </c>
      <c r="P46" s="21">
        <v>596.5015756687432</v>
      </c>
      <c r="Q46" s="21">
        <v>604.2900734741128</v>
      </c>
      <c r="R46" s="21">
        <v>608.3570289915846</v>
      </c>
      <c r="S46" s="21">
        <v>598.1467024499301</v>
      </c>
      <c r="T46" s="11">
        <v>11805.8</v>
      </c>
      <c r="U46" s="12">
        <v>11514.2</v>
      </c>
      <c r="V46" s="12">
        <v>11446.2</v>
      </c>
      <c r="W46" s="12">
        <v>11217.1</v>
      </c>
      <c r="X46" s="12">
        <v>10825.2</v>
      </c>
      <c r="Y46" s="13">
        <v>10545.8</v>
      </c>
      <c r="Z46" s="11">
        <v>29949.5</v>
      </c>
      <c r="AA46" s="12">
        <v>29801</v>
      </c>
      <c r="AB46" s="12">
        <v>29686.5</v>
      </c>
      <c r="AC46" s="12">
        <v>29580</v>
      </c>
      <c r="AD46" s="12">
        <v>29569</v>
      </c>
      <c r="AE46" s="13">
        <v>29539</v>
      </c>
    </row>
    <row r="47" spans="1:31" ht="12.75">
      <c r="A47" s="1" t="s">
        <v>40</v>
      </c>
      <c r="B47" s="20">
        <v>106.2</v>
      </c>
      <c r="C47" s="21">
        <v>109.7</v>
      </c>
      <c r="D47" s="21">
        <v>119.9</v>
      </c>
      <c r="E47" s="21">
        <v>125.2</v>
      </c>
      <c r="F47" s="21">
        <v>132.7</v>
      </c>
      <c r="G47" s="22">
        <v>132.3</v>
      </c>
      <c r="H47" s="20">
        <v>105</v>
      </c>
      <c r="I47" s="21">
        <v>104.9</v>
      </c>
      <c r="J47" s="21">
        <v>117.6</v>
      </c>
      <c r="K47" s="21">
        <v>123</v>
      </c>
      <c r="L47" s="21">
        <v>131</v>
      </c>
      <c r="M47" s="22">
        <v>131.5</v>
      </c>
      <c r="N47" s="21">
        <v>106.2</v>
      </c>
      <c r="O47" s="21">
        <v>104.9</v>
      </c>
      <c r="P47" s="21">
        <v>112.45432999088423</v>
      </c>
      <c r="Q47" s="21">
        <v>115.36182309323402</v>
      </c>
      <c r="R47" s="21">
        <v>120.70606090426243</v>
      </c>
      <c r="S47" s="21">
        <v>119.61452154416361</v>
      </c>
      <c r="T47" s="11">
        <v>2790</v>
      </c>
      <c r="U47" s="12">
        <v>2754.6</v>
      </c>
      <c r="V47" s="12">
        <v>2633.1</v>
      </c>
      <c r="W47" s="12">
        <v>2745.6</v>
      </c>
      <c r="X47" s="12">
        <v>2855.8</v>
      </c>
      <c r="Y47" s="13">
        <v>2805.9</v>
      </c>
      <c r="Z47" s="11">
        <v>7785.5</v>
      </c>
      <c r="AA47" s="12">
        <v>7777</v>
      </c>
      <c r="AB47" s="12">
        <v>7749</v>
      </c>
      <c r="AC47" s="12">
        <v>7772.5</v>
      </c>
      <c r="AD47" s="12">
        <v>7822</v>
      </c>
      <c r="AE47" s="13">
        <v>7918</v>
      </c>
    </row>
    <row r="48" spans="1:31" ht="12.75">
      <c r="A48" s="1" t="s">
        <v>41</v>
      </c>
      <c r="B48" s="20">
        <v>914.2</v>
      </c>
      <c r="C48" s="21">
        <v>1186</v>
      </c>
      <c r="D48" s="21">
        <v>1182.8</v>
      </c>
      <c r="E48" s="21">
        <v>1133.2</v>
      </c>
      <c r="F48" s="21">
        <v>1220</v>
      </c>
      <c r="G48" s="22">
        <v>1187.8</v>
      </c>
      <c r="H48" s="20">
        <v>874.3</v>
      </c>
      <c r="I48" s="21">
        <v>1144.4</v>
      </c>
      <c r="J48" s="21">
        <v>1221.9</v>
      </c>
      <c r="K48" s="21">
        <v>1165.7</v>
      </c>
      <c r="L48" s="21">
        <v>1224.4</v>
      </c>
      <c r="M48" s="22">
        <v>1184.1</v>
      </c>
      <c r="N48" s="21">
        <v>914.2</v>
      </c>
      <c r="O48" s="21">
        <v>1144.4</v>
      </c>
      <c r="P48" s="21">
        <v>1179.040775716695</v>
      </c>
      <c r="Q48" s="21">
        <v>1161.995123649773</v>
      </c>
      <c r="R48" s="21">
        <v>1255.5125568273756</v>
      </c>
      <c r="S48" s="21">
        <v>1218.5675561797502</v>
      </c>
      <c r="T48" s="11">
        <v>16223.1</v>
      </c>
      <c r="U48" s="12">
        <v>16283.1</v>
      </c>
      <c r="V48" s="12">
        <v>16342.6</v>
      </c>
      <c r="W48" s="12">
        <v>16235.7</v>
      </c>
      <c r="X48" s="12">
        <v>15620.4</v>
      </c>
      <c r="Y48" s="13">
        <v>15851.5</v>
      </c>
      <c r="Z48" s="11">
        <v>42217.5</v>
      </c>
      <c r="AA48" s="12">
        <v>42099.5</v>
      </c>
      <c r="AB48" s="12">
        <v>42095</v>
      </c>
      <c r="AC48" s="12">
        <v>42215.5</v>
      </c>
      <c r="AD48" s="12">
        <v>42309.5</v>
      </c>
      <c r="AE48" s="13">
        <v>42357.5</v>
      </c>
    </row>
    <row r="49" spans="1:31" ht="12.75">
      <c r="A49" s="1" t="s">
        <v>42</v>
      </c>
      <c r="B49" s="20">
        <v>7855.8</v>
      </c>
      <c r="C49" s="21">
        <v>8682.8</v>
      </c>
      <c r="D49" s="21">
        <v>8924.9</v>
      </c>
      <c r="E49" s="21">
        <v>9315.2</v>
      </c>
      <c r="F49" s="21">
        <v>9845.8</v>
      </c>
      <c r="G49" s="22">
        <v>10347.4</v>
      </c>
      <c r="H49" s="20">
        <v>7755.7</v>
      </c>
      <c r="I49" s="21">
        <v>8488.2</v>
      </c>
      <c r="J49" s="21">
        <v>8795.2</v>
      </c>
      <c r="K49" s="21">
        <v>9414.1</v>
      </c>
      <c r="L49" s="21">
        <v>9818.5</v>
      </c>
      <c r="M49" s="22">
        <v>10379.7</v>
      </c>
      <c r="N49" s="21">
        <v>7855.8</v>
      </c>
      <c r="O49" s="21">
        <v>8488.2</v>
      </c>
      <c r="P49" s="21">
        <v>8598.08087713641</v>
      </c>
      <c r="Q49" s="21">
        <v>9069.36696046453</v>
      </c>
      <c r="R49" s="21">
        <v>9559.384608094402</v>
      </c>
      <c r="S49" s="21">
        <v>10077.753399077523</v>
      </c>
      <c r="T49" s="11">
        <v>133199.1</v>
      </c>
      <c r="U49" s="12">
        <v>137002.9</v>
      </c>
      <c r="V49" s="12">
        <v>139088.4</v>
      </c>
      <c r="W49" s="12">
        <v>144600.4</v>
      </c>
      <c r="X49" s="12">
        <v>150168.9</v>
      </c>
      <c r="Y49" s="13">
        <v>155155.8</v>
      </c>
      <c r="Z49" s="11">
        <v>297914</v>
      </c>
      <c r="AA49" s="12">
        <v>302122</v>
      </c>
      <c r="AB49" s="12">
        <v>306352</v>
      </c>
      <c r="AC49" s="12">
        <v>310078</v>
      </c>
      <c r="AD49" s="12">
        <v>313921</v>
      </c>
      <c r="AE49" s="13">
        <v>318152</v>
      </c>
    </row>
    <row r="50" spans="1:31" ht="12.75">
      <c r="A50" s="1" t="s">
        <v>43</v>
      </c>
      <c r="B50" s="20">
        <v>447.7</v>
      </c>
      <c r="C50" s="21">
        <v>472.5</v>
      </c>
      <c r="D50" s="21">
        <v>473.5</v>
      </c>
      <c r="E50" s="21">
        <v>478.2</v>
      </c>
      <c r="F50" s="21">
        <v>493</v>
      </c>
      <c r="G50" s="22">
        <v>534.7</v>
      </c>
      <c r="H50" s="20">
        <v>439.4</v>
      </c>
      <c r="I50" s="21">
        <v>456.7</v>
      </c>
      <c r="J50" s="21">
        <v>464.5</v>
      </c>
      <c r="K50" s="21">
        <v>470.6</v>
      </c>
      <c r="L50" s="21">
        <v>484.4</v>
      </c>
      <c r="M50" s="22">
        <v>531</v>
      </c>
      <c r="N50" s="21">
        <v>447.7</v>
      </c>
      <c r="O50" s="21">
        <v>456.7</v>
      </c>
      <c r="P50" s="21">
        <v>448.9675132275132</v>
      </c>
      <c r="Q50" s="21">
        <v>446.2177649944408</v>
      </c>
      <c r="R50" s="21">
        <v>452.00310615497096</v>
      </c>
      <c r="S50" s="21">
        <v>486.84310216691597</v>
      </c>
      <c r="T50" s="11">
        <v>11133.7</v>
      </c>
      <c r="U50" s="12">
        <v>10936.6</v>
      </c>
      <c r="V50" s="12">
        <v>10725.2</v>
      </c>
      <c r="W50" s="12">
        <v>10582.2</v>
      </c>
      <c r="X50" s="12">
        <v>10724</v>
      </c>
      <c r="Y50" s="13">
        <v>10974.9</v>
      </c>
      <c r="Z50" s="11">
        <v>28685</v>
      </c>
      <c r="AA50" s="12">
        <v>28457</v>
      </c>
      <c r="AB50" s="12">
        <v>28238</v>
      </c>
      <c r="AC50" s="12">
        <v>28126.5</v>
      </c>
      <c r="AD50" s="12">
        <v>28087.5</v>
      </c>
      <c r="AE50" s="13">
        <v>28039.5</v>
      </c>
    </row>
    <row r="51" spans="1:31" ht="12.75">
      <c r="A51" s="1" t="s">
        <v>44</v>
      </c>
      <c r="B51" s="20">
        <v>725.1</v>
      </c>
      <c r="C51" s="21">
        <v>760.9</v>
      </c>
      <c r="D51" s="21">
        <v>794</v>
      </c>
      <c r="E51" s="21">
        <v>788.3</v>
      </c>
      <c r="F51" s="21">
        <v>806.7</v>
      </c>
      <c r="G51" s="22">
        <v>797.6</v>
      </c>
      <c r="H51" s="20">
        <v>707.6</v>
      </c>
      <c r="I51" s="21">
        <v>740.6</v>
      </c>
      <c r="J51" s="21">
        <v>795.5</v>
      </c>
      <c r="K51" s="21">
        <v>790.9</v>
      </c>
      <c r="L51" s="21">
        <v>805.4</v>
      </c>
      <c r="M51" s="22">
        <v>793.3</v>
      </c>
      <c r="N51" s="21">
        <v>725.1</v>
      </c>
      <c r="O51" s="21">
        <v>740.6</v>
      </c>
      <c r="P51" s="21">
        <v>774.2769089236431</v>
      </c>
      <c r="Q51" s="21">
        <v>771.2539134354022</v>
      </c>
      <c r="R51" s="21">
        <v>787.9841454787174</v>
      </c>
      <c r="S51" s="21">
        <v>774.8950323642822</v>
      </c>
      <c r="T51" s="11">
        <v>15775.7</v>
      </c>
      <c r="U51" s="12">
        <v>15181.3</v>
      </c>
      <c r="V51" s="12">
        <v>14522.6</v>
      </c>
      <c r="W51" s="12">
        <v>14541.8</v>
      </c>
      <c r="X51" s="12">
        <v>14364.6</v>
      </c>
      <c r="Y51" s="13">
        <v>14575</v>
      </c>
      <c r="Z51" s="11">
        <v>42833.5</v>
      </c>
      <c r="AA51" s="12">
        <v>42340.5</v>
      </c>
      <c r="AB51" s="12">
        <v>41876.5</v>
      </c>
      <c r="AC51" s="12">
        <v>41458.5</v>
      </c>
      <c r="AD51" s="12">
        <v>41214</v>
      </c>
      <c r="AE51" s="13">
        <v>40975.5</v>
      </c>
    </row>
    <row r="52" spans="1:31" s="2" customFormat="1" ht="12.75">
      <c r="A52" s="3" t="s">
        <v>45</v>
      </c>
      <c r="B52" s="24">
        <v>5706.7</v>
      </c>
      <c r="C52" s="25">
        <v>6160.9</v>
      </c>
      <c r="D52" s="25">
        <v>6301.5</v>
      </c>
      <c r="E52" s="25">
        <v>6384.9</v>
      </c>
      <c r="F52" s="25">
        <v>6425</v>
      </c>
      <c r="G52" s="26">
        <v>6623.3</v>
      </c>
      <c r="H52" s="24">
        <v>5516</v>
      </c>
      <c r="I52" s="25">
        <v>5960.9</v>
      </c>
      <c r="J52" s="25">
        <v>6302.2</v>
      </c>
      <c r="K52" s="25">
        <v>6411.3</v>
      </c>
      <c r="L52" s="25">
        <v>6390.3</v>
      </c>
      <c r="M52" s="26">
        <v>6582.1</v>
      </c>
      <c r="N52" s="25">
        <v>5706.7</v>
      </c>
      <c r="O52" s="25">
        <v>5960.9</v>
      </c>
      <c r="P52" s="25">
        <v>6097.613007839764</v>
      </c>
      <c r="Q52" s="25">
        <v>6203.860394693816</v>
      </c>
      <c r="R52" s="25">
        <v>6209.107281274866</v>
      </c>
      <c r="S52" s="25">
        <v>6360.928410284716</v>
      </c>
      <c r="T52" s="27">
        <v>104225.2</v>
      </c>
      <c r="U52" s="28">
        <v>105282.5</v>
      </c>
      <c r="V52" s="28">
        <v>106164.7</v>
      </c>
      <c r="W52" s="28">
        <v>106775.4</v>
      </c>
      <c r="X52" s="28">
        <v>108036</v>
      </c>
      <c r="Y52" s="29">
        <v>110566.6</v>
      </c>
      <c r="Z52" s="27">
        <v>263609</v>
      </c>
      <c r="AA52" s="28">
        <v>264324</v>
      </c>
      <c r="AB52" s="28">
        <v>264920</v>
      </c>
      <c r="AC52" s="28">
        <v>265580</v>
      </c>
      <c r="AD52" s="28">
        <v>266632</v>
      </c>
      <c r="AE52" s="29">
        <v>267542</v>
      </c>
    </row>
    <row r="53" spans="1:31" ht="12.75">
      <c r="A53" s="1" t="s">
        <v>46</v>
      </c>
      <c r="B53" s="20">
        <v>3242.2</v>
      </c>
      <c r="C53" s="21">
        <v>3601.6</v>
      </c>
      <c r="D53" s="21">
        <v>3748.1</v>
      </c>
      <c r="E53" s="21">
        <v>3960.1</v>
      </c>
      <c r="F53" s="21">
        <v>3925.8</v>
      </c>
      <c r="G53" s="22">
        <v>4057.3</v>
      </c>
      <c r="H53" s="20">
        <v>3152.7</v>
      </c>
      <c r="I53" s="21">
        <v>3481.5</v>
      </c>
      <c r="J53" s="21">
        <v>3687.7</v>
      </c>
      <c r="K53" s="21">
        <v>3944.4</v>
      </c>
      <c r="L53" s="21">
        <v>3888.8</v>
      </c>
      <c r="M53" s="22">
        <v>4026</v>
      </c>
      <c r="N53" s="21">
        <v>3242.2</v>
      </c>
      <c r="O53" s="21">
        <v>3481.5</v>
      </c>
      <c r="P53" s="21">
        <v>3564.7288843847177</v>
      </c>
      <c r="Q53" s="21">
        <v>3751.425151828148</v>
      </c>
      <c r="R53" s="21">
        <v>3683.8822581321942</v>
      </c>
      <c r="S53" s="21">
        <v>3777.9076802792333</v>
      </c>
      <c r="T53" s="11">
        <v>62057.6</v>
      </c>
      <c r="U53" s="12">
        <v>63291.2</v>
      </c>
      <c r="V53" s="12">
        <v>65613.5</v>
      </c>
      <c r="W53" s="12">
        <v>66163.9</v>
      </c>
      <c r="X53" s="12">
        <v>68130.9</v>
      </c>
      <c r="Y53" s="13">
        <v>69821.4</v>
      </c>
      <c r="Z53" s="11">
        <v>155259</v>
      </c>
      <c r="AA53" s="12">
        <v>157204</v>
      </c>
      <c r="AB53" s="12">
        <v>158911</v>
      </c>
      <c r="AC53" s="12">
        <v>160517</v>
      </c>
      <c r="AD53" s="12">
        <v>162412</v>
      </c>
      <c r="AE53" s="13">
        <v>164121</v>
      </c>
    </row>
    <row r="54" spans="1:31" ht="12.75">
      <c r="A54" s="1" t="s">
        <v>47</v>
      </c>
      <c r="B54" s="20">
        <v>82.3</v>
      </c>
      <c r="C54" s="21">
        <v>87.1</v>
      </c>
      <c r="D54" s="21">
        <v>92.4</v>
      </c>
      <c r="E54" s="21">
        <v>94.3</v>
      </c>
      <c r="F54" s="21">
        <v>96.7</v>
      </c>
      <c r="G54" s="22">
        <v>97.9</v>
      </c>
      <c r="H54" s="20">
        <v>80.6</v>
      </c>
      <c r="I54" s="21">
        <v>84.4</v>
      </c>
      <c r="J54" s="21">
        <v>90.8</v>
      </c>
      <c r="K54" s="21">
        <v>92.5</v>
      </c>
      <c r="L54" s="21">
        <v>95.4</v>
      </c>
      <c r="M54" s="22">
        <v>96.4</v>
      </c>
      <c r="N54" s="21">
        <v>82.3</v>
      </c>
      <c r="O54" s="21">
        <v>84.4</v>
      </c>
      <c r="P54" s="21">
        <v>87.98530424799083</v>
      </c>
      <c r="Q54" s="21">
        <v>88.0805264387354</v>
      </c>
      <c r="R54" s="21">
        <v>89.10797690620741</v>
      </c>
      <c r="S54" s="21">
        <v>88.83153023535051</v>
      </c>
      <c r="T54" s="11">
        <v>2118.1</v>
      </c>
      <c r="U54" s="12">
        <v>2116.8</v>
      </c>
      <c r="V54" s="12">
        <v>2178.7</v>
      </c>
      <c r="W54" s="12">
        <v>2182.9</v>
      </c>
      <c r="X54" s="12">
        <v>2254.9</v>
      </c>
      <c r="Y54" s="13">
        <v>2225.6</v>
      </c>
      <c r="Z54" s="11">
        <v>6453.5</v>
      </c>
      <c r="AA54" s="12">
        <v>6347</v>
      </c>
      <c r="AB54" s="12">
        <v>6283</v>
      </c>
      <c r="AC54" s="12">
        <v>6215.5</v>
      </c>
      <c r="AD54" s="12">
        <v>6138</v>
      </c>
      <c r="AE54" s="13">
        <v>6098.5</v>
      </c>
    </row>
    <row r="55" spans="1:31" ht="12.75">
      <c r="A55" s="1" t="s">
        <v>48</v>
      </c>
      <c r="B55" s="20">
        <v>231</v>
      </c>
      <c r="C55" s="21">
        <v>247.6</v>
      </c>
      <c r="D55" s="21">
        <v>242.5</v>
      </c>
      <c r="E55" s="21">
        <v>254.6</v>
      </c>
      <c r="F55" s="21">
        <v>273.6</v>
      </c>
      <c r="G55" s="22">
        <v>274.7</v>
      </c>
      <c r="H55" s="20">
        <v>227.3</v>
      </c>
      <c r="I55" s="21">
        <v>239</v>
      </c>
      <c r="J55" s="21">
        <v>237.3</v>
      </c>
      <c r="K55" s="21">
        <v>250.4</v>
      </c>
      <c r="L55" s="21">
        <v>270.6</v>
      </c>
      <c r="M55" s="22">
        <v>270.7</v>
      </c>
      <c r="N55" s="21">
        <v>231</v>
      </c>
      <c r="O55" s="21">
        <v>239</v>
      </c>
      <c r="P55" s="21">
        <v>229.05775444264944</v>
      </c>
      <c r="Q55" s="21">
        <v>236.51984211315227</v>
      </c>
      <c r="R55" s="21">
        <v>251.3836185224627</v>
      </c>
      <c r="S55" s="21">
        <v>248.71909917408863</v>
      </c>
      <c r="T55" s="11">
        <v>5906.9</v>
      </c>
      <c r="U55" s="12">
        <v>5914.6</v>
      </c>
      <c r="V55" s="12">
        <v>5690.6</v>
      </c>
      <c r="W55" s="12">
        <v>5870.5</v>
      </c>
      <c r="X55" s="12">
        <v>5762</v>
      </c>
      <c r="Y55" s="13">
        <v>5842.5</v>
      </c>
      <c r="Z55" s="11">
        <v>14083.5</v>
      </c>
      <c r="AA55" s="12">
        <v>13918.5</v>
      </c>
      <c r="AB55" s="12">
        <v>13701.5</v>
      </c>
      <c r="AC55" s="12">
        <v>13524.5</v>
      </c>
      <c r="AD55" s="12">
        <v>13378</v>
      </c>
      <c r="AE55" s="13">
        <v>13248</v>
      </c>
    </row>
    <row r="56" spans="1:31" ht="12.75">
      <c r="A56" s="1" t="s">
        <v>49</v>
      </c>
      <c r="B56" s="20">
        <v>774.2</v>
      </c>
      <c r="C56" s="21">
        <v>889.5</v>
      </c>
      <c r="D56" s="21">
        <v>909.3</v>
      </c>
      <c r="E56" s="21">
        <v>805</v>
      </c>
      <c r="F56" s="21">
        <v>808.8</v>
      </c>
      <c r="G56" s="22">
        <v>829.2</v>
      </c>
      <c r="H56" s="20">
        <v>717.1</v>
      </c>
      <c r="I56" s="21">
        <v>853.8</v>
      </c>
      <c r="J56" s="21">
        <v>964.9</v>
      </c>
      <c r="K56" s="21">
        <v>844.1</v>
      </c>
      <c r="L56" s="21">
        <v>814.5</v>
      </c>
      <c r="M56" s="22">
        <v>825.8</v>
      </c>
      <c r="N56" s="21">
        <v>774.2</v>
      </c>
      <c r="O56" s="21">
        <v>853.8</v>
      </c>
      <c r="P56" s="21">
        <v>926.1738279932546</v>
      </c>
      <c r="Q56" s="21">
        <v>859.763915329491</v>
      </c>
      <c r="R56" s="21">
        <v>869.9101975600876</v>
      </c>
      <c r="S56" s="21">
        <v>888.1946601695355</v>
      </c>
      <c r="T56" s="11">
        <v>10654.2</v>
      </c>
      <c r="U56" s="12">
        <v>10535.5</v>
      </c>
      <c r="V56" s="12">
        <v>10295.1</v>
      </c>
      <c r="W56" s="12">
        <v>10084.2</v>
      </c>
      <c r="X56" s="12">
        <v>9923.6</v>
      </c>
      <c r="Y56" s="13">
        <v>10125</v>
      </c>
      <c r="Z56" s="11">
        <v>26328.5</v>
      </c>
      <c r="AA56" s="12">
        <v>26141.5</v>
      </c>
      <c r="AB56" s="12">
        <v>26017</v>
      </c>
      <c r="AC56" s="12">
        <v>25858.5</v>
      </c>
      <c r="AD56" s="12">
        <v>25705.5</v>
      </c>
      <c r="AE56" s="13">
        <v>25551.5</v>
      </c>
    </row>
    <row r="57" spans="1:31" ht="12.75">
      <c r="A57" s="1" t="s">
        <v>50</v>
      </c>
      <c r="B57" s="20">
        <v>786</v>
      </c>
      <c r="C57" s="21">
        <v>731.6</v>
      </c>
      <c r="D57" s="21">
        <v>735.1</v>
      </c>
      <c r="E57" s="21">
        <v>675.3</v>
      </c>
      <c r="F57" s="21">
        <v>709.6</v>
      </c>
      <c r="G57" s="22">
        <v>757.3</v>
      </c>
      <c r="H57" s="20">
        <v>758.3</v>
      </c>
      <c r="I57" s="21">
        <v>718.1</v>
      </c>
      <c r="J57" s="21">
        <v>758.6</v>
      </c>
      <c r="K57" s="21">
        <v>692.5</v>
      </c>
      <c r="L57" s="21">
        <v>713.5</v>
      </c>
      <c r="M57" s="22">
        <v>759.7</v>
      </c>
      <c r="N57" s="21">
        <v>786</v>
      </c>
      <c r="O57" s="21">
        <v>718.1</v>
      </c>
      <c r="P57" s="21">
        <v>744.6017769272827</v>
      </c>
      <c r="Q57" s="21">
        <v>701.4511366101799</v>
      </c>
      <c r="R57" s="21">
        <v>741.1304397621255</v>
      </c>
      <c r="S57" s="21">
        <v>793.4565883417232</v>
      </c>
      <c r="T57" s="11">
        <v>9931.5</v>
      </c>
      <c r="U57" s="12">
        <v>10050.9</v>
      </c>
      <c r="V57" s="12">
        <v>9613</v>
      </c>
      <c r="W57" s="12">
        <v>9823.2</v>
      </c>
      <c r="X57" s="12">
        <v>9160.1</v>
      </c>
      <c r="Y57" s="13">
        <v>9517.6</v>
      </c>
      <c r="Z57" s="11">
        <v>24043.5</v>
      </c>
      <c r="AA57" s="12">
        <v>23845.5</v>
      </c>
      <c r="AB57" s="12">
        <v>23691.5</v>
      </c>
      <c r="AC57" s="12">
        <v>23627</v>
      </c>
      <c r="AD57" s="12">
        <v>23585</v>
      </c>
      <c r="AE57" s="13">
        <v>23491</v>
      </c>
    </row>
    <row r="58" spans="1:31" ht="12.75">
      <c r="A58" s="1" t="s">
        <v>51</v>
      </c>
      <c r="B58" s="20">
        <v>590.9</v>
      </c>
      <c r="C58" s="21">
        <v>603.4</v>
      </c>
      <c r="D58" s="21">
        <v>574.2</v>
      </c>
      <c r="E58" s="21">
        <v>595.7</v>
      </c>
      <c r="F58" s="21">
        <v>610.4</v>
      </c>
      <c r="G58" s="22">
        <v>607</v>
      </c>
      <c r="H58" s="20">
        <v>580</v>
      </c>
      <c r="I58" s="21">
        <v>584.2</v>
      </c>
      <c r="J58" s="21">
        <v>562.9</v>
      </c>
      <c r="K58" s="21">
        <v>587.3</v>
      </c>
      <c r="L58" s="21">
        <v>607.4</v>
      </c>
      <c r="M58" s="22">
        <v>603.4</v>
      </c>
      <c r="N58" s="21">
        <v>590.9</v>
      </c>
      <c r="O58" s="21">
        <v>584.2</v>
      </c>
      <c r="P58" s="21">
        <v>544.9886973815048</v>
      </c>
      <c r="Q58" s="21">
        <v>557.4222604879096</v>
      </c>
      <c r="R58" s="21">
        <v>568.370456639846</v>
      </c>
      <c r="S58" s="21">
        <v>561.8524468159945</v>
      </c>
      <c r="T58" s="11">
        <v>13556.8</v>
      </c>
      <c r="U58" s="12">
        <v>13373.6</v>
      </c>
      <c r="V58" s="12">
        <v>12773.7</v>
      </c>
      <c r="W58" s="12">
        <v>12650.7</v>
      </c>
      <c r="X58" s="12">
        <v>12804.5</v>
      </c>
      <c r="Y58" s="13">
        <v>13034.6</v>
      </c>
      <c r="Z58" s="11">
        <v>37441</v>
      </c>
      <c r="AA58" s="12">
        <v>36867.5</v>
      </c>
      <c r="AB58" s="12">
        <v>36316</v>
      </c>
      <c r="AC58" s="12">
        <v>35838</v>
      </c>
      <c r="AD58" s="12">
        <v>35414</v>
      </c>
      <c r="AE58" s="13">
        <v>35032.5</v>
      </c>
    </row>
    <row r="59" spans="1:31" s="2" customFormat="1" ht="12.75">
      <c r="A59" s="3" t="s">
        <v>52</v>
      </c>
      <c r="B59" s="24">
        <v>3536.7</v>
      </c>
      <c r="C59" s="25">
        <v>3686.7</v>
      </c>
      <c r="D59" s="25">
        <v>3760.4</v>
      </c>
      <c r="E59" s="25">
        <v>3904.1</v>
      </c>
      <c r="F59" s="25">
        <v>4085.2</v>
      </c>
      <c r="G59" s="26">
        <v>4238.8</v>
      </c>
      <c r="H59" s="24">
        <v>3473.4</v>
      </c>
      <c r="I59" s="25">
        <v>3546.1</v>
      </c>
      <c r="J59" s="25">
        <v>3689.6</v>
      </c>
      <c r="K59" s="25">
        <v>3872.4</v>
      </c>
      <c r="L59" s="25">
        <v>4045.5</v>
      </c>
      <c r="M59" s="26">
        <v>4187.9</v>
      </c>
      <c r="N59" s="25">
        <v>3536.7</v>
      </c>
      <c r="O59" s="25">
        <v>3546.1</v>
      </c>
      <c r="P59" s="25">
        <v>3548.8894024466326</v>
      </c>
      <c r="Q59" s="25">
        <v>3654.589756949883</v>
      </c>
      <c r="R59" s="25">
        <v>3786.9529114881157</v>
      </c>
      <c r="S59" s="25">
        <v>3882.1551204398997</v>
      </c>
      <c r="T59" s="27">
        <v>81131.9</v>
      </c>
      <c r="U59" s="28">
        <v>79817.6</v>
      </c>
      <c r="V59" s="28">
        <v>79470.5</v>
      </c>
      <c r="W59" s="28">
        <v>81495.9</v>
      </c>
      <c r="X59" s="28">
        <v>82157</v>
      </c>
      <c r="Y59" s="29">
        <v>83762.8</v>
      </c>
      <c r="Z59" s="27">
        <v>196205</v>
      </c>
      <c r="AA59" s="28">
        <v>195079</v>
      </c>
      <c r="AB59" s="28">
        <v>194324</v>
      </c>
      <c r="AC59" s="28">
        <v>194030</v>
      </c>
      <c r="AD59" s="28">
        <v>194015</v>
      </c>
      <c r="AE59" s="29">
        <v>193944</v>
      </c>
    </row>
    <row r="60" spans="1:31" ht="12.75">
      <c r="A60" s="1" t="s">
        <v>53</v>
      </c>
      <c r="B60" s="20">
        <v>450.4</v>
      </c>
      <c r="C60" s="21">
        <v>455.5</v>
      </c>
      <c r="D60" s="21">
        <v>488.3</v>
      </c>
      <c r="E60" s="21">
        <v>483.4</v>
      </c>
      <c r="F60" s="21">
        <v>513.3</v>
      </c>
      <c r="G60" s="22">
        <v>540.5</v>
      </c>
      <c r="H60" s="20">
        <v>441.4</v>
      </c>
      <c r="I60" s="21">
        <v>439.1</v>
      </c>
      <c r="J60" s="21">
        <v>480.1</v>
      </c>
      <c r="K60" s="21">
        <v>478.9</v>
      </c>
      <c r="L60" s="21">
        <v>508.1</v>
      </c>
      <c r="M60" s="22">
        <v>534.9</v>
      </c>
      <c r="N60" s="21">
        <v>450.4</v>
      </c>
      <c r="O60" s="21">
        <v>439.1</v>
      </c>
      <c r="P60" s="21">
        <v>462.8142919868277</v>
      </c>
      <c r="Q60" s="21">
        <v>453.90490360944455</v>
      </c>
      <c r="R60" s="21">
        <v>477.0978103515904</v>
      </c>
      <c r="S60" s="21">
        <v>497.1743985136679</v>
      </c>
      <c r="T60" s="11">
        <v>11830.4</v>
      </c>
      <c r="U60" s="12">
        <v>11273.7</v>
      </c>
      <c r="V60" s="12">
        <v>11258.1</v>
      </c>
      <c r="W60" s="12">
        <v>11210.2</v>
      </c>
      <c r="X60" s="12">
        <v>11594.3</v>
      </c>
      <c r="Y60" s="13">
        <v>11847.5</v>
      </c>
      <c r="Z60" s="11">
        <v>30875</v>
      </c>
      <c r="AA60" s="12">
        <v>30505</v>
      </c>
      <c r="AB60" s="12">
        <v>30202.5</v>
      </c>
      <c r="AC60" s="12">
        <v>29963</v>
      </c>
      <c r="AD60" s="12">
        <v>29774.5</v>
      </c>
      <c r="AE60" s="13">
        <v>29546.5</v>
      </c>
    </row>
    <row r="61" spans="1:31" ht="12.75">
      <c r="A61" s="1" t="s">
        <v>54</v>
      </c>
      <c r="B61" s="20">
        <v>1425.8</v>
      </c>
      <c r="C61" s="21">
        <v>1512.4</v>
      </c>
      <c r="D61" s="21">
        <v>1588</v>
      </c>
      <c r="E61" s="21">
        <v>1665.8</v>
      </c>
      <c r="F61" s="21">
        <v>1724.9</v>
      </c>
      <c r="G61" s="22">
        <v>1797.7</v>
      </c>
      <c r="H61" s="20">
        <v>1409.9</v>
      </c>
      <c r="I61" s="21">
        <v>1452.2</v>
      </c>
      <c r="J61" s="21">
        <v>1549.1</v>
      </c>
      <c r="K61" s="21">
        <v>1667</v>
      </c>
      <c r="L61" s="21">
        <v>1703.7</v>
      </c>
      <c r="M61" s="22">
        <v>1774.2</v>
      </c>
      <c r="N61" s="21">
        <v>1425.8</v>
      </c>
      <c r="O61" s="21">
        <v>1452.2</v>
      </c>
      <c r="P61" s="21">
        <v>1487.4391827558845</v>
      </c>
      <c r="Q61" s="21">
        <v>1561.4364720743447</v>
      </c>
      <c r="R61" s="21">
        <v>1596.962010729416</v>
      </c>
      <c r="S61" s="21">
        <v>1642.605368100255</v>
      </c>
      <c r="T61" s="11">
        <v>27171.1</v>
      </c>
      <c r="U61" s="12">
        <v>26885.4</v>
      </c>
      <c r="V61" s="12">
        <v>27695</v>
      </c>
      <c r="W61" s="12">
        <v>29656.1</v>
      </c>
      <c r="X61" s="12">
        <v>29240</v>
      </c>
      <c r="Y61" s="13">
        <v>30021</v>
      </c>
      <c r="Z61" s="11">
        <v>62332.5</v>
      </c>
      <c r="AA61" s="12">
        <v>62706.5</v>
      </c>
      <c r="AB61" s="12">
        <v>63180</v>
      </c>
      <c r="AC61" s="12">
        <v>63774</v>
      </c>
      <c r="AD61" s="12">
        <v>64445</v>
      </c>
      <c r="AE61" s="13">
        <v>65126</v>
      </c>
    </row>
    <row r="62" spans="1:31" ht="12.75">
      <c r="A62" s="1" t="s">
        <v>55</v>
      </c>
      <c r="B62" s="20">
        <v>296.8</v>
      </c>
      <c r="C62" s="21">
        <v>301</v>
      </c>
      <c r="D62" s="21">
        <v>312.9</v>
      </c>
      <c r="E62" s="21">
        <v>316.3</v>
      </c>
      <c r="F62" s="21">
        <v>339.2</v>
      </c>
      <c r="G62" s="22">
        <v>352.9</v>
      </c>
      <c r="H62" s="20">
        <v>293.9</v>
      </c>
      <c r="I62" s="21">
        <v>289.5</v>
      </c>
      <c r="J62" s="21">
        <v>308.2</v>
      </c>
      <c r="K62" s="21">
        <v>311.7</v>
      </c>
      <c r="L62" s="21">
        <v>335</v>
      </c>
      <c r="M62" s="22">
        <v>351.3</v>
      </c>
      <c r="N62" s="21">
        <v>296.8</v>
      </c>
      <c r="O62" s="21">
        <v>289.5</v>
      </c>
      <c r="P62" s="21">
        <v>296.42491694352157</v>
      </c>
      <c r="Q62" s="21">
        <v>295.28810038765</v>
      </c>
      <c r="R62" s="21">
        <v>312.7458540305493</v>
      </c>
      <c r="S62" s="21">
        <v>323.90217724331364</v>
      </c>
      <c r="T62" s="11">
        <v>7404</v>
      </c>
      <c r="U62" s="12">
        <v>7495.6</v>
      </c>
      <c r="V62" s="12">
        <v>7462.9</v>
      </c>
      <c r="W62" s="12">
        <v>7242.8</v>
      </c>
      <c r="X62" s="12">
        <v>7693</v>
      </c>
      <c r="Y62" s="13">
        <v>7885.2</v>
      </c>
      <c r="Z62" s="11">
        <v>19758</v>
      </c>
      <c r="AA62" s="12">
        <v>19543.5</v>
      </c>
      <c r="AB62" s="12">
        <v>19439.5</v>
      </c>
      <c r="AC62" s="12">
        <v>19407</v>
      </c>
      <c r="AD62" s="12">
        <v>19324.5</v>
      </c>
      <c r="AE62" s="13">
        <v>19211.5</v>
      </c>
    </row>
    <row r="63" spans="1:31" ht="12.75">
      <c r="A63" s="1" t="s">
        <v>56</v>
      </c>
      <c r="B63" s="20">
        <v>448.9</v>
      </c>
      <c r="C63" s="21">
        <v>460.5</v>
      </c>
      <c r="D63" s="21">
        <v>465.6</v>
      </c>
      <c r="E63" s="21">
        <v>486.1</v>
      </c>
      <c r="F63" s="21">
        <v>517.1</v>
      </c>
      <c r="G63" s="22">
        <v>524.1</v>
      </c>
      <c r="H63" s="20">
        <v>439.2</v>
      </c>
      <c r="I63" s="21">
        <v>442.4</v>
      </c>
      <c r="J63" s="21">
        <v>456.5</v>
      </c>
      <c r="K63" s="21">
        <v>478.4</v>
      </c>
      <c r="L63" s="21">
        <v>511.5</v>
      </c>
      <c r="M63" s="22">
        <v>517.2</v>
      </c>
      <c r="N63" s="21">
        <v>448.9</v>
      </c>
      <c r="O63" s="21">
        <v>442.4</v>
      </c>
      <c r="P63" s="21">
        <v>438.557220412595</v>
      </c>
      <c r="Q63" s="21">
        <v>450.6137763002264</v>
      </c>
      <c r="R63" s="21">
        <v>474.1595280344904</v>
      </c>
      <c r="S63" s="21">
        <v>474.25122394012465</v>
      </c>
      <c r="T63" s="11">
        <v>12078.2</v>
      </c>
      <c r="U63" s="12">
        <v>11892.2</v>
      </c>
      <c r="V63" s="12">
        <v>11582.2</v>
      </c>
      <c r="W63" s="12">
        <v>11778</v>
      </c>
      <c r="X63" s="12">
        <v>11980.8</v>
      </c>
      <c r="Y63" s="13">
        <v>12077.2</v>
      </c>
      <c r="Z63" s="11">
        <v>29837.5</v>
      </c>
      <c r="AA63" s="12">
        <v>29573.5</v>
      </c>
      <c r="AB63" s="12">
        <v>29261</v>
      </c>
      <c r="AC63" s="12">
        <v>28997.5</v>
      </c>
      <c r="AD63" s="12">
        <v>28796</v>
      </c>
      <c r="AE63" s="13">
        <v>28596.5</v>
      </c>
    </row>
    <row r="64" spans="1:31" ht="12.75">
      <c r="A64" s="1" t="s">
        <v>57</v>
      </c>
      <c r="B64" s="20">
        <v>556</v>
      </c>
      <c r="C64" s="21">
        <v>581.1</v>
      </c>
      <c r="D64" s="21">
        <v>541</v>
      </c>
      <c r="E64" s="21">
        <v>575</v>
      </c>
      <c r="F64" s="21">
        <v>605.3</v>
      </c>
      <c r="G64" s="22">
        <v>617.9</v>
      </c>
      <c r="H64" s="20">
        <v>541.1</v>
      </c>
      <c r="I64" s="21">
        <v>559.4</v>
      </c>
      <c r="J64" s="21">
        <v>532.8</v>
      </c>
      <c r="K64" s="21">
        <v>567.7</v>
      </c>
      <c r="L64" s="21">
        <v>600.9</v>
      </c>
      <c r="M64" s="22">
        <v>612.3</v>
      </c>
      <c r="N64" s="21">
        <v>556</v>
      </c>
      <c r="O64" s="21">
        <v>559.4</v>
      </c>
      <c r="P64" s="21">
        <v>512.9036654620546</v>
      </c>
      <c r="Q64" s="21">
        <v>538.2170256613834</v>
      </c>
      <c r="R64" s="21">
        <v>562.4601925563918</v>
      </c>
      <c r="S64" s="21">
        <v>568.964771026398</v>
      </c>
      <c r="T64" s="11">
        <v>13751.1</v>
      </c>
      <c r="U64" s="12">
        <v>13716.3</v>
      </c>
      <c r="V64" s="12">
        <v>12914.8</v>
      </c>
      <c r="W64" s="12">
        <v>13241.3</v>
      </c>
      <c r="X64" s="12">
        <v>13240.2</v>
      </c>
      <c r="Y64" s="13">
        <v>13276.8</v>
      </c>
      <c r="Z64" s="11">
        <v>30661</v>
      </c>
      <c r="AA64" s="12">
        <v>30349</v>
      </c>
      <c r="AB64" s="12">
        <v>30164</v>
      </c>
      <c r="AC64" s="12">
        <v>30078.5</v>
      </c>
      <c r="AD64" s="12">
        <v>30046.5</v>
      </c>
      <c r="AE64" s="13">
        <v>29995</v>
      </c>
    </row>
    <row r="65" spans="1:31" ht="12.75">
      <c r="A65" s="1" t="s">
        <v>58</v>
      </c>
      <c r="B65" s="20">
        <v>358.8</v>
      </c>
      <c r="C65" s="21">
        <v>376.2</v>
      </c>
      <c r="D65" s="21">
        <v>364.5</v>
      </c>
      <c r="E65" s="21">
        <v>377.5</v>
      </c>
      <c r="F65" s="21">
        <v>385.5</v>
      </c>
      <c r="G65" s="22">
        <v>405.8</v>
      </c>
      <c r="H65" s="20">
        <v>348</v>
      </c>
      <c r="I65" s="21">
        <v>363.4</v>
      </c>
      <c r="J65" s="21">
        <v>362.9</v>
      </c>
      <c r="K65" s="21">
        <v>368.7</v>
      </c>
      <c r="L65" s="21">
        <v>386.3</v>
      </c>
      <c r="M65" s="22">
        <v>398.1</v>
      </c>
      <c r="N65" s="21">
        <v>358.8</v>
      </c>
      <c r="O65" s="21">
        <v>363.4</v>
      </c>
      <c r="P65" s="21">
        <v>350.55252525252524</v>
      </c>
      <c r="Q65" s="21">
        <v>354.59181360934446</v>
      </c>
      <c r="R65" s="21">
        <v>362.857794959708</v>
      </c>
      <c r="S65" s="21">
        <v>374.7177384525545</v>
      </c>
      <c r="T65" s="11">
        <v>8897</v>
      </c>
      <c r="U65" s="12">
        <v>8554.4</v>
      </c>
      <c r="V65" s="12">
        <v>8557.5</v>
      </c>
      <c r="W65" s="12">
        <v>8367.5</v>
      </c>
      <c r="X65" s="12">
        <v>8408.8</v>
      </c>
      <c r="Y65" s="13">
        <v>8655</v>
      </c>
      <c r="Z65" s="11">
        <v>22741</v>
      </c>
      <c r="AA65" s="12">
        <v>22401</v>
      </c>
      <c r="AB65" s="12">
        <v>22076.5</v>
      </c>
      <c r="AC65" s="12">
        <v>21809.5</v>
      </c>
      <c r="AD65" s="12">
        <v>21628.5</v>
      </c>
      <c r="AE65" s="13">
        <v>21468.5</v>
      </c>
    </row>
    <row r="66" spans="1:31" s="2" customFormat="1" ht="12.75">
      <c r="A66" s="3" t="s">
        <v>59</v>
      </c>
      <c r="B66" s="24">
        <v>4205</v>
      </c>
      <c r="C66" s="25">
        <v>4322.4</v>
      </c>
      <c r="D66" s="25">
        <v>4155.5</v>
      </c>
      <c r="E66" s="25">
        <v>4338</v>
      </c>
      <c r="F66" s="25">
        <v>4607.4</v>
      </c>
      <c r="G66" s="26">
        <v>4771.5</v>
      </c>
      <c r="H66" s="24">
        <v>4043.4</v>
      </c>
      <c r="I66" s="25">
        <v>4170.1</v>
      </c>
      <c r="J66" s="25">
        <v>4137.6</v>
      </c>
      <c r="K66" s="25">
        <v>4308.1</v>
      </c>
      <c r="L66" s="25">
        <v>4610.4</v>
      </c>
      <c r="M66" s="26">
        <v>4750.9</v>
      </c>
      <c r="N66" s="25">
        <v>4205</v>
      </c>
      <c r="O66" s="25">
        <v>4170.1</v>
      </c>
      <c r="P66" s="25">
        <v>3991.811438089951</v>
      </c>
      <c r="Q66" s="25">
        <v>4138.400398612759</v>
      </c>
      <c r="R66" s="25">
        <v>4398.266758359673</v>
      </c>
      <c r="S66" s="25">
        <v>4535.253188846415</v>
      </c>
      <c r="T66" s="27">
        <v>77169</v>
      </c>
      <c r="U66" s="28">
        <v>77330.6</v>
      </c>
      <c r="V66" s="28">
        <v>77347.9</v>
      </c>
      <c r="W66" s="28">
        <v>77817.2</v>
      </c>
      <c r="X66" s="28">
        <v>76294.4</v>
      </c>
      <c r="Y66" s="29">
        <v>76339.8</v>
      </c>
      <c r="Z66" s="27">
        <v>173381</v>
      </c>
      <c r="AA66" s="28">
        <v>173156</v>
      </c>
      <c r="AB66" s="28">
        <v>173045</v>
      </c>
      <c r="AC66" s="28">
        <v>173059</v>
      </c>
      <c r="AD66" s="28">
        <v>173273</v>
      </c>
      <c r="AE66" s="29">
        <v>173531</v>
      </c>
    </row>
    <row r="67" spans="1:31" ht="12.75">
      <c r="A67" s="1" t="s">
        <v>60</v>
      </c>
      <c r="B67" s="20">
        <v>204.8</v>
      </c>
      <c r="C67" s="21">
        <v>223</v>
      </c>
      <c r="D67" s="21">
        <v>218.9</v>
      </c>
      <c r="E67" s="21">
        <v>227.8</v>
      </c>
      <c r="F67" s="21">
        <v>244.5</v>
      </c>
      <c r="G67" s="22">
        <v>250.8</v>
      </c>
      <c r="H67" s="20">
        <v>200.7</v>
      </c>
      <c r="I67" s="21">
        <v>214.3</v>
      </c>
      <c r="J67" s="21">
        <v>214.9</v>
      </c>
      <c r="K67" s="21">
        <v>224.1</v>
      </c>
      <c r="L67" s="21">
        <v>240.6</v>
      </c>
      <c r="M67" s="22">
        <v>247.6</v>
      </c>
      <c r="N67" s="21">
        <v>204.8</v>
      </c>
      <c r="O67" s="21">
        <v>214.3</v>
      </c>
      <c r="P67" s="21">
        <v>206.5160089686099</v>
      </c>
      <c r="Q67" s="21">
        <v>211.42182553616024</v>
      </c>
      <c r="R67" s="21">
        <v>223.3015418086047</v>
      </c>
      <c r="S67" s="21">
        <v>226.13276790106553</v>
      </c>
      <c r="T67" s="11">
        <v>5353.9</v>
      </c>
      <c r="U67" s="12">
        <v>5165.6</v>
      </c>
      <c r="V67" s="12">
        <v>4981.1</v>
      </c>
      <c r="W67" s="12">
        <v>5071.2</v>
      </c>
      <c r="X67" s="12">
        <v>5198.5</v>
      </c>
      <c r="Y67" s="13">
        <v>5116.3</v>
      </c>
      <c r="Z67" s="11">
        <v>17380</v>
      </c>
      <c r="AA67" s="12">
        <v>17270</v>
      </c>
      <c r="AB67" s="12">
        <v>17273.5</v>
      </c>
      <c r="AC67" s="12">
        <v>17296.5</v>
      </c>
      <c r="AD67" s="12">
        <v>17291.5</v>
      </c>
      <c r="AE67" s="13">
        <v>17275.5</v>
      </c>
    </row>
    <row r="68" spans="1:31" ht="12.75">
      <c r="A68" s="1" t="s">
        <v>61</v>
      </c>
      <c r="B68" s="20">
        <v>2292.6</v>
      </c>
      <c r="C68" s="21">
        <v>2435.7</v>
      </c>
      <c r="D68" s="21">
        <v>2258.9</v>
      </c>
      <c r="E68" s="21">
        <v>2433.5</v>
      </c>
      <c r="F68" s="21">
        <v>2635.5</v>
      </c>
      <c r="G68" s="22">
        <v>2742.8</v>
      </c>
      <c r="H68" s="20">
        <v>2225.7</v>
      </c>
      <c r="I68" s="21">
        <v>2342.3</v>
      </c>
      <c r="J68" s="21">
        <v>2222.5</v>
      </c>
      <c r="K68" s="21">
        <v>2404.4</v>
      </c>
      <c r="L68" s="21">
        <v>2635.6</v>
      </c>
      <c r="M68" s="22">
        <v>2730.5</v>
      </c>
      <c r="N68" s="21">
        <v>2292.6</v>
      </c>
      <c r="O68" s="21">
        <v>2342.3</v>
      </c>
      <c r="P68" s="21">
        <v>2137.27542390278</v>
      </c>
      <c r="Q68" s="21">
        <v>2274.9413560723556</v>
      </c>
      <c r="R68" s="21">
        <v>2463.8732024098213</v>
      </c>
      <c r="S68" s="21">
        <v>2552.6866929159614</v>
      </c>
      <c r="T68" s="11">
        <v>40758.5</v>
      </c>
      <c r="U68" s="12">
        <v>41545.3</v>
      </c>
      <c r="V68" s="12">
        <v>42166</v>
      </c>
      <c r="W68" s="12">
        <v>42505.3</v>
      </c>
      <c r="X68" s="12">
        <v>41280.1</v>
      </c>
      <c r="Y68" s="13">
        <v>41074</v>
      </c>
      <c r="Z68" s="11">
        <v>88149</v>
      </c>
      <c r="AA68" s="12">
        <v>88326.5</v>
      </c>
      <c r="AB68" s="12">
        <v>88434</v>
      </c>
      <c r="AC68" s="12">
        <v>88453.5</v>
      </c>
      <c r="AD68" s="12">
        <v>88660</v>
      </c>
      <c r="AE68" s="13">
        <v>88953.5</v>
      </c>
    </row>
    <row r="69" spans="1:31" ht="12.75">
      <c r="A69" s="1" t="s">
        <v>62</v>
      </c>
      <c r="B69" s="20">
        <v>516.2</v>
      </c>
      <c r="C69" s="21">
        <v>471</v>
      </c>
      <c r="D69" s="21">
        <v>450.1</v>
      </c>
      <c r="E69" s="21">
        <v>450.2</v>
      </c>
      <c r="F69" s="21">
        <v>454.4</v>
      </c>
      <c r="G69" s="22">
        <v>449.5</v>
      </c>
      <c r="H69" s="20">
        <v>488.9</v>
      </c>
      <c r="I69" s="21">
        <v>457.4</v>
      </c>
      <c r="J69" s="21">
        <v>451.8</v>
      </c>
      <c r="K69" s="21">
        <v>450.4</v>
      </c>
      <c r="L69" s="21">
        <v>453.1</v>
      </c>
      <c r="M69" s="22">
        <v>454.6</v>
      </c>
      <c r="N69" s="21">
        <v>516.2</v>
      </c>
      <c r="O69" s="21">
        <v>457.4</v>
      </c>
      <c r="P69" s="21">
        <v>438.7543949044586</v>
      </c>
      <c r="Q69" s="21">
        <v>439.04683284818515</v>
      </c>
      <c r="R69" s="21">
        <v>441.8749888127781</v>
      </c>
      <c r="S69" s="21">
        <v>442.06947604376967</v>
      </c>
      <c r="T69" s="11">
        <v>9323.5</v>
      </c>
      <c r="U69" s="12">
        <v>9196.5</v>
      </c>
      <c r="V69" s="12">
        <v>8904.8</v>
      </c>
      <c r="W69" s="12">
        <v>8953.5</v>
      </c>
      <c r="X69" s="12">
        <v>8478.3</v>
      </c>
      <c r="Y69" s="13">
        <v>8470.5</v>
      </c>
      <c r="Z69" s="11">
        <v>19514</v>
      </c>
      <c r="AA69" s="12">
        <v>19303.5</v>
      </c>
      <c r="AB69" s="12">
        <v>19159</v>
      </c>
      <c r="AC69" s="12">
        <v>19048.5</v>
      </c>
      <c r="AD69" s="12">
        <v>18881.5</v>
      </c>
      <c r="AE69" s="13">
        <v>18700.5</v>
      </c>
    </row>
    <row r="70" spans="1:31" ht="12.75">
      <c r="A70" s="1" t="s">
        <v>63</v>
      </c>
      <c r="B70" s="20">
        <v>1191.3</v>
      </c>
      <c r="C70" s="21">
        <v>1192.8</v>
      </c>
      <c r="D70" s="21">
        <v>1227.7</v>
      </c>
      <c r="E70" s="21">
        <v>1226.6</v>
      </c>
      <c r="F70" s="21">
        <v>1272.9</v>
      </c>
      <c r="G70" s="22">
        <v>1328.4</v>
      </c>
      <c r="H70" s="20">
        <v>1128</v>
      </c>
      <c r="I70" s="21">
        <v>1156.2</v>
      </c>
      <c r="J70" s="21">
        <v>1248.5</v>
      </c>
      <c r="K70" s="21">
        <v>1229.1</v>
      </c>
      <c r="L70" s="21">
        <v>1281</v>
      </c>
      <c r="M70" s="22">
        <v>1318.1</v>
      </c>
      <c r="N70" s="21">
        <v>1191.3</v>
      </c>
      <c r="O70" s="21">
        <v>1156.2</v>
      </c>
      <c r="P70" s="21">
        <v>1210.1908953722334</v>
      </c>
      <c r="Q70" s="21">
        <v>1211.5709289745148</v>
      </c>
      <c r="R70" s="21">
        <v>1265.3043861212732</v>
      </c>
      <c r="S70" s="21">
        <v>1310.2346699241496</v>
      </c>
      <c r="T70" s="11">
        <v>21733.1</v>
      </c>
      <c r="U70" s="12">
        <v>21423.2</v>
      </c>
      <c r="V70" s="12">
        <v>21296</v>
      </c>
      <c r="W70" s="12">
        <v>21287.2</v>
      </c>
      <c r="X70" s="12">
        <v>21337.6</v>
      </c>
      <c r="Y70" s="13">
        <v>21679.1</v>
      </c>
      <c r="Z70" s="11">
        <v>48337.5</v>
      </c>
      <c r="AA70" s="12">
        <v>48255.5</v>
      </c>
      <c r="AB70" s="12">
        <v>48178</v>
      </c>
      <c r="AC70" s="12">
        <v>48260</v>
      </c>
      <c r="AD70" s="12">
        <v>48440</v>
      </c>
      <c r="AE70" s="13">
        <v>48601.5</v>
      </c>
    </row>
    <row r="71" spans="1:31" s="2" customFormat="1" ht="12.75">
      <c r="A71" s="37" t="s">
        <v>109</v>
      </c>
      <c r="B71" s="38">
        <v>12809</v>
      </c>
      <c r="C71" s="39">
        <v>13478.5</v>
      </c>
      <c r="D71" s="39">
        <v>13734.2</v>
      </c>
      <c r="E71" s="39">
        <v>14172.5</v>
      </c>
      <c r="F71" s="39">
        <v>14611.7</v>
      </c>
      <c r="G71" s="40">
        <v>15067.7</v>
      </c>
      <c r="H71" s="38">
        <v>12481.5</v>
      </c>
      <c r="I71" s="39">
        <v>12995.9</v>
      </c>
      <c r="J71" s="39">
        <v>13511.2</v>
      </c>
      <c r="K71" s="39">
        <v>14086</v>
      </c>
      <c r="L71" s="39">
        <v>14471.6</v>
      </c>
      <c r="M71" s="40">
        <v>14951</v>
      </c>
      <c r="N71" s="39">
        <v>12809</v>
      </c>
      <c r="O71" s="39">
        <v>12995.9</v>
      </c>
      <c r="P71" s="39">
        <v>13027.429170901807</v>
      </c>
      <c r="Q71" s="39">
        <v>13361.12531500363</v>
      </c>
      <c r="R71" s="39">
        <v>13643.101859841703</v>
      </c>
      <c r="S71" s="39">
        <v>13959.909928789482</v>
      </c>
      <c r="T71" s="41">
        <v>256422.4</v>
      </c>
      <c r="U71" s="42">
        <v>258544.1</v>
      </c>
      <c r="V71" s="42">
        <v>259785.1</v>
      </c>
      <c r="W71" s="42">
        <v>261790.5</v>
      </c>
      <c r="X71" s="42">
        <v>264488</v>
      </c>
      <c r="Y71" s="43">
        <v>267127.4</v>
      </c>
      <c r="Z71" s="41">
        <v>683532</v>
      </c>
      <c r="AA71" s="42">
        <v>678725</v>
      </c>
      <c r="AB71" s="42">
        <v>674462</v>
      </c>
      <c r="AC71" s="42">
        <v>670850</v>
      </c>
      <c r="AD71" s="42">
        <v>668205</v>
      </c>
      <c r="AE71" s="43">
        <v>665624</v>
      </c>
    </row>
    <row r="72" spans="1:31" s="2" customFormat="1" ht="12.75">
      <c r="A72" s="3" t="s">
        <v>64</v>
      </c>
      <c r="B72" s="24">
        <v>3032.9</v>
      </c>
      <c r="C72" s="25">
        <v>3152.7</v>
      </c>
      <c r="D72" s="25">
        <v>3302.8</v>
      </c>
      <c r="E72" s="25">
        <v>3361.2</v>
      </c>
      <c r="F72" s="25">
        <v>3519.1</v>
      </c>
      <c r="G72" s="26">
        <v>3630.1</v>
      </c>
      <c r="H72" s="24">
        <v>2970.2</v>
      </c>
      <c r="I72" s="25">
        <v>3046.2</v>
      </c>
      <c r="J72" s="25">
        <v>3227.1</v>
      </c>
      <c r="K72" s="25">
        <v>3311.1</v>
      </c>
      <c r="L72" s="25">
        <v>3473.7</v>
      </c>
      <c r="M72" s="26">
        <v>3589.7</v>
      </c>
      <c r="N72" s="25">
        <v>3032.9</v>
      </c>
      <c r="O72" s="25">
        <v>3046.2</v>
      </c>
      <c r="P72" s="25">
        <v>3118.0867256637166</v>
      </c>
      <c r="Q72" s="25">
        <v>3125.9225376483987</v>
      </c>
      <c r="R72" s="25">
        <v>3230.5477564647276</v>
      </c>
      <c r="S72" s="25">
        <v>3295.3588364585926</v>
      </c>
      <c r="T72" s="27">
        <v>62290.2</v>
      </c>
      <c r="U72" s="28">
        <v>62864.8</v>
      </c>
      <c r="V72" s="28">
        <v>63697.2</v>
      </c>
      <c r="W72" s="28">
        <v>63796.8</v>
      </c>
      <c r="X72" s="28">
        <v>64892.3</v>
      </c>
      <c r="Y72" s="29">
        <v>65223.7</v>
      </c>
      <c r="Z72" s="27">
        <v>166416</v>
      </c>
      <c r="AA72" s="28">
        <v>165098</v>
      </c>
      <c r="AB72" s="28">
        <v>163874</v>
      </c>
      <c r="AC72" s="28">
        <v>162786</v>
      </c>
      <c r="AD72" s="28">
        <v>161839</v>
      </c>
      <c r="AE72" s="29">
        <v>160944</v>
      </c>
    </row>
    <row r="73" spans="1:31" ht="12.75">
      <c r="A73" s="1" t="s">
        <v>65</v>
      </c>
      <c r="B73" s="20">
        <v>1464.4</v>
      </c>
      <c r="C73" s="21">
        <v>1514.5</v>
      </c>
      <c r="D73" s="21">
        <v>1539.9</v>
      </c>
      <c r="E73" s="21">
        <v>1637.1</v>
      </c>
      <c r="F73" s="21">
        <v>1697.8</v>
      </c>
      <c r="G73" s="22">
        <v>1750.3</v>
      </c>
      <c r="H73" s="20">
        <v>1438.7</v>
      </c>
      <c r="I73" s="21">
        <v>1464.8</v>
      </c>
      <c r="J73" s="21">
        <v>1502.9</v>
      </c>
      <c r="K73" s="21">
        <v>1612</v>
      </c>
      <c r="L73" s="21">
        <v>1672.9</v>
      </c>
      <c r="M73" s="22">
        <v>1733.1</v>
      </c>
      <c r="N73" s="21">
        <v>1464.4</v>
      </c>
      <c r="O73" s="21">
        <v>1464.8</v>
      </c>
      <c r="P73" s="21">
        <v>1453.5806668867613</v>
      </c>
      <c r="Q73" s="21">
        <v>1521.6390902145977</v>
      </c>
      <c r="R73" s="21">
        <v>1554.914198289659</v>
      </c>
      <c r="S73" s="21">
        <v>1587.2433720437084</v>
      </c>
      <c r="T73" s="11">
        <v>29824.3</v>
      </c>
      <c r="U73" s="12">
        <v>30060.5</v>
      </c>
      <c r="V73" s="12">
        <v>30575.8</v>
      </c>
      <c r="W73" s="12">
        <v>30934.2</v>
      </c>
      <c r="X73" s="12">
        <v>31452.9</v>
      </c>
      <c r="Y73" s="13">
        <v>31728.2</v>
      </c>
      <c r="Z73" s="11">
        <v>73080.5</v>
      </c>
      <c r="AA73" s="12">
        <v>72898</v>
      </c>
      <c r="AB73" s="12">
        <v>72583.5</v>
      </c>
      <c r="AC73" s="12">
        <v>72294.5</v>
      </c>
      <c r="AD73" s="12">
        <v>72019</v>
      </c>
      <c r="AE73" s="13">
        <v>71775</v>
      </c>
    </row>
    <row r="74" spans="1:31" ht="12.75">
      <c r="A74" s="1" t="s">
        <v>66</v>
      </c>
      <c r="B74" s="20">
        <v>320.6</v>
      </c>
      <c r="C74" s="21">
        <v>325.6</v>
      </c>
      <c r="D74" s="21">
        <v>404.9</v>
      </c>
      <c r="E74" s="21">
        <v>327.3</v>
      </c>
      <c r="F74" s="21">
        <v>349.6</v>
      </c>
      <c r="G74" s="22">
        <v>347.9</v>
      </c>
      <c r="H74" s="20">
        <v>314.3</v>
      </c>
      <c r="I74" s="21">
        <v>314.7</v>
      </c>
      <c r="J74" s="21">
        <v>395.3</v>
      </c>
      <c r="K74" s="21">
        <v>322.3</v>
      </c>
      <c r="L74" s="21">
        <v>345.1</v>
      </c>
      <c r="M74" s="22">
        <v>345.8</v>
      </c>
      <c r="N74" s="21">
        <v>320.6</v>
      </c>
      <c r="O74" s="21">
        <v>314.7</v>
      </c>
      <c r="P74" s="21">
        <v>382.06667690417686</v>
      </c>
      <c r="Q74" s="21">
        <v>304.12469737272465</v>
      </c>
      <c r="R74" s="21">
        <v>320.6643234443241</v>
      </c>
      <c r="S74" s="21">
        <v>317.17884166775536</v>
      </c>
      <c r="T74" s="11">
        <v>7197.4</v>
      </c>
      <c r="U74" s="12">
        <v>7143.9</v>
      </c>
      <c r="V74" s="12">
        <v>6911.3</v>
      </c>
      <c r="W74" s="12">
        <v>6881.7</v>
      </c>
      <c r="X74" s="12">
        <v>7145.1</v>
      </c>
      <c r="Y74" s="13">
        <v>6929.4</v>
      </c>
      <c r="Z74" s="11">
        <v>21330</v>
      </c>
      <c r="AA74" s="12">
        <v>21045</v>
      </c>
      <c r="AB74" s="12">
        <v>20778.5</v>
      </c>
      <c r="AC74" s="12">
        <v>20558.5</v>
      </c>
      <c r="AD74" s="12">
        <v>20396</v>
      </c>
      <c r="AE74" s="13">
        <v>20243.5</v>
      </c>
    </row>
    <row r="75" spans="1:31" ht="12.75">
      <c r="A75" s="1" t="s">
        <v>67</v>
      </c>
      <c r="B75" s="20">
        <v>871.2</v>
      </c>
      <c r="C75" s="21">
        <v>927.1</v>
      </c>
      <c r="D75" s="21">
        <v>991</v>
      </c>
      <c r="E75" s="21">
        <v>1004.5</v>
      </c>
      <c r="F75" s="21">
        <v>1078.9</v>
      </c>
      <c r="G75" s="22">
        <v>1117.6</v>
      </c>
      <c r="H75" s="20">
        <v>848.1</v>
      </c>
      <c r="I75" s="21">
        <v>897.8</v>
      </c>
      <c r="J75" s="21">
        <v>970.9</v>
      </c>
      <c r="K75" s="21">
        <v>991</v>
      </c>
      <c r="L75" s="21">
        <v>1070.3</v>
      </c>
      <c r="M75" s="22">
        <v>1105.2</v>
      </c>
      <c r="N75" s="21">
        <v>871.2</v>
      </c>
      <c r="O75" s="21">
        <v>897.8</v>
      </c>
      <c r="P75" s="21">
        <v>940.215748031496</v>
      </c>
      <c r="Q75" s="21">
        <v>940.215748031496</v>
      </c>
      <c r="R75" s="21">
        <v>1001.8047935471479</v>
      </c>
      <c r="S75" s="21">
        <v>1026.2254683736285</v>
      </c>
      <c r="T75" s="11">
        <v>17471.7</v>
      </c>
      <c r="U75" s="12">
        <v>17652</v>
      </c>
      <c r="V75" s="12">
        <v>18159.1</v>
      </c>
      <c r="W75" s="12">
        <v>18080.4</v>
      </c>
      <c r="X75" s="12">
        <v>18477.9</v>
      </c>
      <c r="Y75" s="13">
        <v>18718</v>
      </c>
      <c r="Z75" s="11">
        <v>49816</v>
      </c>
      <c r="AA75" s="12">
        <v>49248</v>
      </c>
      <c r="AB75" s="12">
        <v>48879</v>
      </c>
      <c r="AC75" s="12">
        <v>48555.5</v>
      </c>
      <c r="AD75" s="12">
        <v>48228</v>
      </c>
      <c r="AE75" s="13">
        <v>47879</v>
      </c>
    </row>
    <row r="76" spans="1:31" ht="12.75">
      <c r="A76" s="1" t="s">
        <v>68</v>
      </c>
      <c r="B76" s="20">
        <v>376.6</v>
      </c>
      <c r="C76" s="21">
        <v>385.5</v>
      </c>
      <c r="D76" s="21">
        <v>367.1</v>
      </c>
      <c r="E76" s="21">
        <v>392.3</v>
      </c>
      <c r="F76" s="21">
        <v>392.8</v>
      </c>
      <c r="G76" s="22">
        <v>414.2</v>
      </c>
      <c r="H76" s="20">
        <v>369.1</v>
      </c>
      <c r="I76" s="21">
        <v>368.9</v>
      </c>
      <c r="J76" s="21">
        <v>358</v>
      </c>
      <c r="K76" s="21">
        <v>385.8</v>
      </c>
      <c r="L76" s="21">
        <v>385.4</v>
      </c>
      <c r="M76" s="22">
        <v>405.5</v>
      </c>
      <c r="N76" s="21">
        <v>376.6</v>
      </c>
      <c r="O76" s="21">
        <v>368.9</v>
      </c>
      <c r="P76" s="21">
        <v>342.5841763942931</v>
      </c>
      <c r="Q76" s="21">
        <v>360.0353452817169</v>
      </c>
      <c r="R76" s="21">
        <v>353.7028347478299</v>
      </c>
      <c r="S76" s="21">
        <v>365.1387461564283</v>
      </c>
      <c r="T76" s="11">
        <v>7796.8</v>
      </c>
      <c r="U76" s="12">
        <v>8008.4</v>
      </c>
      <c r="V76" s="12">
        <v>8051.1</v>
      </c>
      <c r="W76" s="12">
        <v>7900.5</v>
      </c>
      <c r="X76" s="12">
        <v>7816.5</v>
      </c>
      <c r="Y76" s="13">
        <v>7848</v>
      </c>
      <c r="Z76" s="11">
        <v>22189</v>
      </c>
      <c r="AA76" s="12">
        <v>21907</v>
      </c>
      <c r="AB76" s="12">
        <v>21632.5</v>
      </c>
      <c r="AC76" s="12">
        <v>21377.5</v>
      </c>
      <c r="AD76" s="12">
        <v>21195.5</v>
      </c>
      <c r="AE76" s="13">
        <v>21046.5</v>
      </c>
    </row>
    <row r="77" spans="1:31" s="2" customFormat="1" ht="12.75">
      <c r="A77" s="3" t="s">
        <v>69</v>
      </c>
      <c r="B77" s="24">
        <v>4975</v>
      </c>
      <c r="C77" s="25">
        <v>5285.6</v>
      </c>
      <c r="D77" s="25">
        <v>5363.1</v>
      </c>
      <c r="E77" s="25">
        <v>5532.4</v>
      </c>
      <c r="F77" s="25">
        <v>5625.5</v>
      </c>
      <c r="G77" s="26">
        <v>5938.1</v>
      </c>
      <c r="H77" s="24">
        <v>4833.6</v>
      </c>
      <c r="I77" s="25">
        <v>5090.2</v>
      </c>
      <c r="J77" s="25">
        <v>5286.9</v>
      </c>
      <c r="K77" s="25">
        <v>5512</v>
      </c>
      <c r="L77" s="25">
        <v>5564.3</v>
      </c>
      <c r="M77" s="26">
        <v>5891.5</v>
      </c>
      <c r="N77" s="25">
        <v>4975</v>
      </c>
      <c r="O77" s="25">
        <v>5090.2</v>
      </c>
      <c r="P77" s="25">
        <v>5091.45194112305</v>
      </c>
      <c r="Q77" s="25">
        <v>5232.809960558307</v>
      </c>
      <c r="R77" s="25">
        <v>5262.982514556899</v>
      </c>
      <c r="S77" s="25">
        <v>5511.840989158648</v>
      </c>
      <c r="T77" s="27">
        <v>96002.8</v>
      </c>
      <c r="U77" s="28">
        <v>97846.7</v>
      </c>
      <c r="V77" s="28">
        <v>98037.9</v>
      </c>
      <c r="W77" s="28">
        <v>99344.4</v>
      </c>
      <c r="X77" s="28">
        <v>99465.2</v>
      </c>
      <c r="Y77" s="29">
        <v>101246.9</v>
      </c>
      <c r="Z77" s="27">
        <v>254608</v>
      </c>
      <c r="AA77" s="28">
        <v>253301</v>
      </c>
      <c r="AB77" s="28">
        <v>252409</v>
      </c>
      <c r="AC77" s="28">
        <v>251666</v>
      </c>
      <c r="AD77" s="28">
        <v>251226</v>
      </c>
      <c r="AE77" s="29">
        <v>250580</v>
      </c>
    </row>
    <row r="78" spans="1:31" ht="12.75">
      <c r="A78" s="1" t="s">
        <v>70</v>
      </c>
      <c r="B78" s="20">
        <v>1015.9</v>
      </c>
      <c r="C78" s="21">
        <v>1047.5</v>
      </c>
      <c r="D78" s="21">
        <v>1088.4</v>
      </c>
      <c r="E78" s="21">
        <v>1113.1</v>
      </c>
      <c r="F78" s="21">
        <v>1158.5</v>
      </c>
      <c r="G78" s="22">
        <v>1188.8</v>
      </c>
      <c r="H78" s="20">
        <v>997.6</v>
      </c>
      <c r="I78" s="21">
        <v>1017.2</v>
      </c>
      <c r="J78" s="21">
        <v>1067.9</v>
      </c>
      <c r="K78" s="21">
        <v>1104.1</v>
      </c>
      <c r="L78" s="21">
        <v>1151.3</v>
      </c>
      <c r="M78" s="22">
        <v>1183.2</v>
      </c>
      <c r="N78" s="21">
        <v>1015.9</v>
      </c>
      <c r="O78" s="21">
        <v>1017.2</v>
      </c>
      <c r="P78" s="21">
        <v>1037.0099093078761</v>
      </c>
      <c r="Q78" s="21">
        <v>1051.9686152763927</v>
      </c>
      <c r="R78" s="21">
        <v>1088.0706735852223</v>
      </c>
      <c r="S78" s="21">
        <v>1111.2690729270912</v>
      </c>
      <c r="T78" s="11">
        <v>23713.7</v>
      </c>
      <c r="U78" s="12">
        <v>23821.2</v>
      </c>
      <c r="V78" s="12">
        <v>23820.8</v>
      </c>
      <c r="W78" s="12">
        <v>23720.7</v>
      </c>
      <c r="X78" s="12">
        <v>23716.5</v>
      </c>
      <c r="Y78" s="13">
        <v>24003.7</v>
      </c>
      <c r="Z78" s="11">
        <v>63518</v>
      </c>
      <c r="AA78" s="12">
        <v>62665.5</v>
      </c>
      <c r="AB78" s="12">
        <v>61974.5</v>
      </c>
      <c r="AC78" s="12">
        <v>61350.5</v>
      </c>
      <c r="AD78" s="12">
        <v>60843</v>
      </c>
      <c r="AE78" s="13">
        <v>60401.5</v>
      </c>
    </row>
    <row r="79" spans="1:31" ht="12.75">
      <c r="A79" s="1" t="s">
        <v>71</v>
      </c>
      <c r="B79" s="20">
        <v>2549.3</v>
      </c>
      <c r="C79" s="21">
        <v>2729.7</v>
      </c>
      <c r="D79" s="21">
        <v>2805.1</v>
      </c>
      <c r="E79" s="21">
        <v>2953.6</v>
      </c>
      <c r="F79" s="21">
        <v>3104.2</v>
      </c>
      <c r="G79" s="22">
        <v>3254.6</v>
      </c>
      <c r="H79" s="20">
        <v>2479</v>
      </c>
      <c r="I79" s="21">
        <v>2627.2</v>
      </c>
      <c r="J79" s="21">
        <v>2733.3</v>
      </c>
      <c r="K79" s="21">
        <v>2923</v>
      </c>
      <c r="L79" s="21">
        <v>3046</v>
      </c>
      <c r="M79" s="22">
        <v>3220.1</v>
      </c>
      <c r="N79" s="21">
        <v>2549.3</v>
      </c>
      <c r="O79" s="21">
        <v>2627.2</v>
      </c>
      <c r="P79" s="21">
        <v>2630.6648203099244</v>
      </c>
      <c r="Q79" s="21">
        <v>2741.2332072888344</v>
      </c>
      <c r="R79" s="21">
        <v>2826.989554916641</v>
      </c>
      <c r="S79" s="21">
        <v>2932.5394838564125</v>
      </c>
      <c r="T79" s="11">
        <v>45198.1</v>
      </c>
      <c r="U79" s="12">
        <v>46747.3</v>
      </c>
      <c r="V79" s="12">
        <v>47103</v>
      </c>
      <c r="W79" s="12">
        <v>48448.4</v>
      </c>
      <c r="X79" s="12">
        <v>48802.7</v>
      </c>
      <c r="Y79" s="13">
        <v>50350.8</v>
      </c>
      <c r="Z79" s="11">
        <v>115802</v>
      </c>
      <c r="AA79" s="12">
        <v>116222</v>
      </c>
      <c r="AB79" s="12">
        <v>116774</v>
      </c>
      <c r="AC79" s="12">
        <v>117331</v>
      </c>
      <c r="AD79" s="12">
        <v>117853</v>
      </c>
      <c r="AE79" s="13">
        <v>118176</v>
      </c>
    </row>
    <row r="80" spans="1:31" ht="12.75">
      <c r="A80" s="1" t="s">
        <v>72</v>
      </c>
      <c r="B80" s="20">
        <v>341.4</v>
      </c>
      <c r="C80" s="21">
        <v>348</v>
      </c>
      <c r="D80" s="21">
        <v>333</v>
      </c>
      <c r="E80" s="21">
        <v>329.3</v>
      </c>
      <c r="F80" s="21">
        <v>345.8</v>
      </c>
      <c r="G80" s="22">
        <v>349.3</v>
      </c>
      <c r="H80" s="20">
        <v>332.8</v>
      </c>
      <c r="I80" s="21">
        <v>335.1</v>
      </c>
      <c r="J80" s="21">
        <v>331.2</v>
      </c>
      <c r="K80" s="21">
        <v>327.6</v>
      </c>
      <c r="L80" s="21">
        <v>343.2</v>
      </c>
      <c r="M80" s="22">
        <v>347.8</v>
      </c>
      <c r="N80" s="21">
        <v>341.4</v>
      </c>
      <c r="O80" s="21">
        <v>335.1</v>
      </c>
      <c r="P80" s="21">
        <v>318.92275862068965</v>
      </c>
      <c r="Q80" s="21">
        <v>313.7510382106244</v>
      </c>
      <c r="R80" s="21">
        <v>326.99470487059307</v>
      </c>
      <c r="S80" s="21">
        <v>328.88594087331484</v>
      </c>
      <c r="T80" s="11">
        <v>7763.1</v>
      </c>
      <c r="U80" s="12">
        <v>7720.2</v>
      </c>
      <c r="V80" s="12">
        <v>7367.6</v>
      </c>
      <c r="W80" s="12">
        <v>7212.4</v>
      </c>
      <c r="X80" s="12">
        <v>6962.8</v>
      </c>
      <c r="Y80" s="13">
        <v>7004.3</v>
      </c>
      <c r="Z80" s="11">
        <v>22270.5</v>
      </c>
      <c r="AA80" s="12">
        <v>21908</v>
      </c>
      <c r="AB80" s="12">
        <v>21565</v>
      </c>
      <c r="AC80" s="12">
        <v>21291.5</v>
      </c>
      <c r="AD80" s="12">
        <v>21095</v>
      </c>
      <c r="AE80" s="13">
        <v>20934.5</v>
      </c>
    </row>
    <row r="81" spans="1:31" ht="12.75">
      <c r="A81" s="1" t="s">
        <v>73</v>
      </c>
      <c r="B81" s="20">
        <v>863.8</v>
      </c>
      <c r="C81" s="21">
        <v>944.5</v>
      </c>
      <c r="D81" s="21">
        <v>894.8</v>
      </c>
      <c r="E81" s="21">
        <v>899.5</v>
      </c>
      <c r="F81" s="21">
        <v>771.3</v>
      </c>
      <c r="G81" s="22">
        <v>896.4</v>
      </c>
      <c r="H81" s="20">
        <v>823.7</v>
      </c>
      <c r="I81" s="21">
        <v>901.1</v>
      </c>
      <c r="J81" s="21">
        <v>917.8</v>
      </c>
      <c r="K81" s="21">
        <v>923.7</v>
      </c>
      <c r="L81" s="21">
        <v>780.7</v>
      </c>
      <c r="M81" s="22">
        <v>893.4</v>
      </c>
      <c r="N81" s="21">
        <v>863.8</v>
      </c>
      <c r="O81" s="21">
        <v>901.1</v>
      </c>
      <c r="P81" s="21">
        <v>875.6268713605082</v>
      </c>
      <c r="Q81" s="21">
        <v>903.9076230171005</v>
      </c>
      <c r="R81" s="21">
        <v>784.5254933734857</v>
      </c>
      <c r="S81" s="21">
        <v>908.7191440164296</v>
      </c>
      <c r="T81" s="11">
        <v>14057.3</v>
      </c>
      <c r="U81" s="12">
        <v>14385.8</v>
      </c>
      <c r="V81" s="12">
        <v>14524.7</v>
      </c>
      <c r="W81" s="12">
        <v>14660.2</v>
      </c>
      <c r="X81" s="12">
        <v>14549.5</v>
      </c>
      <c r="Y81" s="13">
        <v>14498</v>
      </c>
      <c r="Z81" s="11">
        <v>36142</v>
      </c>
      <c r="AA81" s="12">
        <v>35889.5</v>
      </c>
      <c r="AB81" s="12">
        <v>35697</v>
      </c>
      <c r="AC81" s="12">
        <v>35497</v>
      </c>
      <c r="AD81" s="12">
        <v>35321.5</v>
      </c>
      <c r="AE81" s="13">
        <v>35076</v>
      </c>
    </row>
    <row r="82" spans="1:31" ht="12.75">
      <c r="A82" s="1" t="s">
        <v>74</v>
      </c>
      <c r="B82" s="20">
        <v>204.6</v>
      </c>
      <c r="C82" s="21">
        <v>216</v>
      </c>
      <c r="D82" s="21">
        <v>241.7</v>
      </c>
      <c r="E82" s="21">
        <v>236.8</v>
      </c>
      <c r="F82" s="21">
        <v>245.7</v>
      </c>
      <c r="G82" s="22">
        <v>248.9</v>
      </c>
      <c r="H82" s="20">
        <v>200.5</v>
      </c>
      <c r="I82" s="21">
        <v>209.6</v>
      </c>
      <c r="J82" s="21">
        <v>236.7</v>
      </c>
      <c r="K82" s="21">
        <v>233.6</v>
      </c>
      <c r="L82" s="21">
        <v>243</v>
      </c>
      <c r="M82" s="22">
        <v>247</v>
      </c>
      <c r="N82" s="21">
        <v>204.6</v>
      </c>
      <c r="O82" s="21">
        <v>209.6</v>
      </c>
      <c r="P82" s="21">
        <v>229.68666666666664</v>
      </c>
      <c r="Q82" s="21">
        <v>221.9892649289753</v>
      </c>
      <c r="R82" s="21">
        <v>227.80148385870353</v>
      </c>
      <c r="S82" s="21">
        <v>229.0067827150988</v>
      </c>
      <c r="T82" s="11">
        <v>5270.7</v>
      </c>
      <c r="U82" s="12">
        <v>5172.2</v>
      </c>
      <c r="V82" s="12">
        <v>5221.7</v>
      </c>
      <c r="W82" s="12">
        <v>5302.8</v>
      </c>
      <c r="X82" s="12">
        <v>5433.9</v>
      </c>
      <c r="Y82" s="13">
        <v>5390</v>
      </c>
      <c r="Z82" s="11">
        <v>16875.5</v>
      </c>
      <c r="AA82" s="12">
        <v>16616</v>
      </c>
      <c r="AB82" s="12">
        <v>16399</v>
      </c>
      <c r="AC82" s="12">
        <v>16196</v>
      </c>
      <c r="AD82" s="12">
        <v>16113.5</v>
      </c>
      <c r="AE82" s="13">
        <v>15992</v>
      </c>
    </row>
    <row r="83" spans="1:31" s="2" customFormat="1" ht="12.75">
      <c r="A83" s="3" t="s">
        <v>75</v>
      </c>
      <c r="B83" s="24">
        <v>3276.1</v>
      </c>
      <c r="C83" s="25">
        <v>3375.3</v>
      </c>
      <c r="D83" s="25">
        <v>3374.1</v>
      </c>
      <c r="E83" s="25">
        <v>3576</v>
      </c>
      <c r="F83" s="25">
        <v>3711.8</v>
      </c>
      <c r="G83" s="26">
        <v>3773.5</v>
      </c>
      <c r="H83" s="24">
        <v>3193.3</v>
      </c>
      <c r="I83" s="25">
        <v>3255</v>
      </c>
      <c r="J83" s="25">
        <v>3320.5</v>
      </c>
      <c r="K83" s="25">
        <v>3572.6</v>
      </c>
      <c r="L83" s="25">
        <v>3699.6</v>
      </c>
      <c r="M83" s="26">
        <v>3762.5</v>
      </c>
      <c r="N83" s="25">
        <v>3276.1</v>
      </c>
      <c r="O83" s="25">
        <v>3255</v>
      </c>
      <c r="P83" s="25">
        <v>3202.1531419429384</v>
      </c>
      <c r="Q83" s="25">
        <v>3390.5374218029524</v>
      </c>
      <c r="R83" s="25">
        <v>3507.7271380599</v>
      </c>
      <c r="S83" s="25">
        <v>3555.6396780404043</v>
      </c>
      <c r="T83" s="27">
        <v>63991.4</v>
      </c>
      <c r="U83" s="28">
        <v>63856.8</v>
      </c>
      <c r="V83" s="28">
        <v>64566.7</v>
      </c>
      <c r="W83" s="28">
        <v>64593.5</v>
      </c>
      <c r="X83" s="28">
        <v>65889.6</v>
      </c>
      <c r="Y83" s="29">
        <v>66523</v>
      </c>
      <c r="Z83" s="27">
        <v>172080</v>
      </c>
      <c r="AA83" s="28">
        <v>171201</v>
      </c>
      <c r="AB83" s="28">
        <v>170258</v>
      </c>
      <c r="AC83" s="28">
        <v>169426</v>
      </c>
      <c r="AD83" s="28">
        <v>168872</v>
      </c>
      <c r="AE83" s="29">
        <v>168467</v>
      </c>
    </row>
    <row r="84" spans="1:31" ht="12.75">
      <c r="A84" s="1" t="s">
        <v>76</v>
      </c>
      <c r="B84" s="20">
        <v>2391.5</v>
      </c>
      <c r="C84" s="21">
        <v>2444.6</v>
      </c>
      <c r="D84" s="21">
        <v>2440.9</v>
      </c>
      <c r="E84" s="21">
        <v>2628.5</v>
      </c>
      <c r="F84" s="21">
        <v>2767.4</v>
      </c>
      <c r="G84" s="22">
        <v>2812.5</v>
      </c>
      <c r="H84" s="20">
        <v>2326.8</v>
      </c>
      <c r="I84" s="21">
        <v>2350.1</v>
      </c>
      <c r="J84" s="21">
        <v>2398.6</v>
      </c>
      <c r="K84" s="21">
        <v>2634.9</v>
      </c>
      <c r="L84" s="21">
        <v>2761.7</v>
      </c>
      <c r="M84" s="22">
        <v>2804.3</v>
      </c>
      <c r="N84" s="21">
        <v>2391.5</v>
      </c>
      <c r="O84" s="21">
        <v>2350.1</v>
      </c>
      <c r="P84" s="21">
        <v>2305.8782050233167</v>
      </c>
      <c r="Q84" s="21">
        <v>2489.1468238829684</v>
      </c>
      <c r="R84" s="21">
        <v>2615.285061258358</v>
      </c>
      <c r="S84" s="21">
        <v>2650.156788786158</v>
      </c>
      <c r="T84" s="11">
        <v>44678.3</v>
      </c>
      <c r="U84" s="12">
        <v>44682.6</v>
      </c>
      <c r="V84" s="12">
        <v>45520.9</v>
      </c>
      <c r="W84" s="12">
        <v>46043</v>
      </c>
      <c r="X84" s="12">
        <v>47169.5</v>
      </c>
      <c r="Y84" s="13">
        <v>47804.2</v>
      </c>
      <c r="Z84" s="11">
        <v>114738</v>
      </c>
      <c r="AA84" s="12">
        <v>114730</v>
      </c>
      <c r="AB84" s="12">
        <v>114727</v>
      </c>
      <c r="AC84" s="12">
        <v>114878</v>
      </c>
      <c r="AD84" s="12">
        <v>115209</v>
      </c>
      <c r="AE84" s="13">
        <v>115679</v>
      </c>
    </row>
    <row r="85" spans="1:31" ht="12.75">
      <c r="A85" s="1" t="s">
        <v>77</v>
      </c>
      <c r="B85" s="20">
        <v>381.7</v>
      </c>
      <c r="C85" s="21">
        <v>370.2</v>
      </c>
      <c r="D85" s="21">
        <v>374.8</v>
      </c>
      <c r="E85" s="21">
        <v>372.9</v>
      </c>
      <c r="F85" s="21">
        <v>381.5</v>
      </c>
      <c r="G85" s="22">
        <v>387.8</v>
      </c>
      <c r="H85" s="20">
        <v>375.3</v>
      </c>
      <c r="I85" s="21">
        <v>359.1</v>
      </c>
      <c r="J85" s="21">
        <v>369.4</v>
      </c>
      <c r="K85" s="21">
        <v>366</v>
      </c>
      <c r="L85" s="21">
        <v>376.3</v>
      </c>
      <c r="M85" s="22">
        <v>386.9</v>
      </c>
      <c r="N85" s="21">
        <v>381.7</v>
      </c>
      <c r="O85" s="21">
        <v>359.1</v>
      </c>
      <c r="P85" s="21">
        <v>358.32398703403567</v>
      </c>
      <c r="Q85" s="21">
        <v>349.9108304547947</v>
      </c>
      <c r="R85" s="21">
        <v>353.10122150747986</v>
      </c>
      <c r="S85" s="21">
        <v>358.0992466611899</v>
      </c>
      <c r="T85" s="11">
        <v>8179.2</v>
      </c>
      <c r="U85" s="12">
        <v>7956.7</v>
      </c>
      <c r="V85" s="12">
        <v>7898.4</v>
      </c>
      <c r="W85" s="12">
        <v>7516.5</v>
      </c>
      <c r="X85" s="12">
        <v>7808.7</v>
      </c>
      <c r="Y85" s="13">
        <v>7904.8</v>
      </c>
      <c r="Z85" s="11">
        <v>22473</v>
      </c>
      <c r="AA85" s="12">
        <v>22162.5</v>
      </c>
      <c r="AB85" s="12">
        <v>21841</v>
      </c>
      <c r="AC85" s="12">
        <v>21505</v>
      </c>
      <c r="AD85" s="12">
        <v>21179</v>
      </c>
      <c r="AE85" s="13">
        <v>20889</v>
      </c>
    </row>
    <row r="86" spans="1:31" ht="12.75">
      <c r="A86" s="1" t="s">
        <v>78</v>
      </c>
      <c r="B86" s="20">
        <v>502.8</v>
      </c>
      <c r="C86" s="21">
        <v>560.5</v>
      </c>
      <c r="D86" s="21">
        <v>558.4</v>
      </c>
      <c r="E86" s="21">
        <v>574.7</v>
      </c>
      <c r="F86" s="21">
        <v>562.8</v>
      </c>
      <c r="G86" s="22">
        <v>573.2</v>
      </c>
      <c r="H86" s="20">
        <v>491.1</v>
      </c>
      <c r="I86" s="21">
        <v>545.9</v>
      </c>
      <c r="J86" s="21">
        <v>552.4</v>
      </c>
      <c r="K86" s="21">
        <v>571.7</v>
      </c>
      <c r="L86" s="21">
        <v>561.6</v>
      </c>
      <c r="M86" s="22">
        <v>571.3</v>
      </c>
      <c r="N86" s="21">
        <v>502.8</v>
      </c>
      <c r="O86" s="21">
        <v>545.9</v>
      </c>
      <c r="P86" s="21">
        <v>538.0109901873327</v>
      </c>
      <c r="Q86" s="21">
        <v>550.8253637000325</v>
      </c>
      <c r="R86" s="21">
        <v>538.2695741324835</v>
      </c>
      <c r="S86" s="21">
        <v>546.3990897332761</v>
      </c>
      <c r="T86" s="11">
        <v>11133.8</v>
      </c>
      <c r="U86" s="12">
        <v>11217.5</v>
      </c>
      <c r="V86" s="12">
        <v>11147.4</v>
      </c>
      <c r="W86" s="12">
        <v>11034</v>
      </c>
      <c r="X86" s="12">
        <v>10911.4</v>
      </c>
      <c r="Y86" s="13">
        <v>10813.9</v>
      </c>
      <c r="Z86" s="11">
        <v>34869.5</v>
      </c>
      <c r="AA86" s="12">
        <v>34309</v>
      </c>
      <c r="AB86" s="12">
        <v>33690</v>
      </c>
      <c r="AC86" s="12">
        <v>33042.5</v>
      </c>
      <c r="AD86" s="12">
        <v>32484</v>
      </c>
      <c r="AE86" s="13">
        <v>31898.5</v>
      </c>
    </row>
    <row r="87" spans="1:31" s="2" customFormat="1" ht="12.75">
      <c r="A87" s="3" t="s">
        <v>79</v>
      </c>
      <c r="B87" s="24">
        <v>1525.1</v>
      </c>
      <c r="C87" s="25">
        <v>1664.8</v>
      </c>
      <c r="D87" s="25">
        <v>1694.2</v>
      </c>
      <c r="E87" s="25">
        <v>1702.9</v>
      </c>
      <c r="F87" s="25">
        <v>1755.3</v>
      </c>
      <c r="G87" s="26">
        <v>1726</v>
      </c>
      <c r="H87" s="24">
        <v>1484.5</v>
      </c>
      <c r="I87" s="25">
        <v>1604.5</v>
      </c>
      <c r="J87" s="25">
        <v>1676.8</v>
      </c>
      <c r="K87" s="25">
        <v>1690.4</v>
      </c>
      <c r="L87" s="25">
        <v>1734</v>
      </c>
      <c r="M87" s="26">
        <v>1707.2</v>
      </c>
      <c r="N87" s="25">
        <v>1525.1</v>
      </c>
      <c r="O87" s="25">
        <v>1604.5</v>
      </c>
      <c r="P87" s="25">
        <v>1616.065353195579</v>
      </c>
      <c r="Q87" s="25">
        <v>1612.4406050299888</v>
      </c>
      <c r="R87" s="25">
        <v>1641.888548430325</v>
      </c>
      <c r="S87" s="25">
        <v>1596.8963310432696</v>
      </c>
      <c r="T87" s="27">
        <v>34138</v>
      </c>
      <c r="U87" s="28">
        <v>33975.8</v>
      </c>
      <c r="V87" s="28">
        <v>33483.4</v>
      </c>
      <c r="W87" s="28">
        <v>34055.8</v>
      </c>
      <c r="X87" s="28">
        <v>34240.9</v>
      </c>
      <c r="Y87" s="29">
        <v>34133.9</v>
      </c>
      <c r="Z87" s="27">
        <v>90429</v>
      </c>
      <c r="AA87" s="28">
        <v>89125</v>
      </c>
      <c r="AB87" s="28">
        <v>87922</v>
      </c>
      <c r="AC87" s="28">
        <v>86972</v>
      </c>
      <c r="AD87" s="28">
        <v>86269</v>
      </c>
      <c r="AE87" s="29">
        <v>85634</v>
      </c>
    </row>
    <row r="88" spans="1:31" ht="12.75">
      <c r="A88" s="1" t="s">
        <v>80</v>
      </c>
      <c r="B88" s="20">
        <v>371.8</v>
      </c>
      <c r="C88" s="21">
        <v>394.7</v>
      </c>
      <c r="D88" s="21">
        <v>413.8</v>
      </c>
      <c r="E88" s="21">
        <v>432.1</v>
      </c>
      <c r="F88" s="21">
        <v>437.4</v>
      </c>
      <c r="G88" s="22">
        <v>440.5</v>
      </c>
      <c r="H88" s="20">
        <v>364.2</v>
      </c>
      <c r="I88" s="21">
        <v>384.8</v>
      </c>
      <c r="J88" s="21">
        <v>406.3</v>
      </c>
      <c r="K88" s="21">
        <v>425</v>
      </c>
      <c r="L88" s="21">
        <v>432.6</v>
      </c>
      <c r="M88" s="22">
        <v>434.8</v>
      </c>
      <c r="N88" s="21">
        <v>371.8</v>
      </c>
      <c r="O88" s="21">
        <v>384.8</v>
      </c>
      <c r="P88" s="21">
        <v>396.1090448441855</v>
      </c>
      <c r="Q88" s="21">
        <v>406.8302176384216</v>
      </c>
      <c r="R88" s="21">
        <v>407.30097697380506</v>
      </c>
      <c r="S88" s="21">
        <v>404.8798920626668</v>
      </c>
      <c r="T88" s="11">
        <v>8765.6</v>
      </c>
      <c r="U88" s="12">
        <v>8609.2</v>
      </c>
      <c r="V88" s="12">
        <v>8665.2</v>
      </c>
      <c r="W88" s="12">
        <v>8849.3</v>
      </c>
      <c r="X88" s="12">
        <v>8484.1</v>
      </c>
      <c r="Y88" s="13">
        <v>8578</v>
      </c>
      <c r="Z88" s="11">
        <v>29807</v>
      </c>
      <c r="AA88" s="12">
        <v>29135</v>
      </c>
      <c r="AB88" s="12">
        <v>28492</v>
      </c>
      <c r="AC88" s="12">
        <v>27997</v>
      </c>
      <c r="AD88" s="12">
        <v>27547.5</v>
      </c>
      <c r="AE88" s="13">
        <v>27081.5</v>
      </c>
    </row>
    <row r="89" spans="1:31" ht="12.75">
      <c r="A89" s="1" t="s">
        <v>81</v>
      </c>
      <c r="B89" s="20">
        <v>1153.2</v>
      </c>
      <c r="C89" s="21">
        <v>1270.1</v>
      </c>
      <c r="D89" s="21">
        <v>1280.5</v>
      </c>
      <c r="E89" s="21">
        <v>1270.7</v>
      </c>
      <c r="F89" s="21">
        <v>1317.9</v>
      </c>
      <c r="G89" s="22">
        <v>1285.5</v>
      </c>
      <c r="H89" s="20">
        <v>1120.3</v>
      </c>
      <c r="I89" s="21">
        <v>1219.7</v>
      </c>
      <c r="J89" s="21">
        <v>1270.5</v>
      </c>
      <c r="K89" s="21">
        <v>1265.3</v>
      </c>
      <c r="L89" s="21">
        <v>1301.4</v>
      </c>
      <c r="M89" s="22">
        <v>1272.4</v>
      </c>
      <c r="N89" s="21">
        <v>1153.2</v>
      </c>
      <c r="O89" s="21">
        <v>1219.7</v>
      </c>
      <c r="P89" s="21">
        <v>1220.0841272340763</v>
      </c>
      <c r="Q89" s="21">
        <v>1205.6012855831914</v>
      </c>
      <c r="R89" s="21">
        <v>1234.7285063807078</v>
      </c>
      <c r="S89" s="21">
        <v>1192.0999708011325</v>
      </c>
      <c r="T89" s="11">
        <v>25372.4</v>
      </c>
      <c r="U89" s="12">
        <v>25366.6</v>
      </c>
      <c r="V89" s="12">
        <v>24818.1</v>
      </c>
      <c r="W89" s="12">
        <v>25206.6</v>
      </c>
      <c r="X89" s="12">
        <v>25756.8</v>
      </c>
      <c r="Y89" s="13">
        <v>25555.8</v>
      </c>
      <c r="Z89" s="11">
        <v>60622</v>
      </c>
      <c r="AA89" s="12">
        <v>59990</v>
      </c>
      <c r="AB89" s="12">
        <v>59430</v>
      </c>
      <c r="AC89" s="12">
        <v>58975</v>
      </c>
      <c r="AD89" s="12">
        <v>58721.5</v>
      </c>
      <c r="AE89" s="13">
        <v>58552.5</v>
      </c>
    </row>
    <row r="90" spans="1:31" s="2" customFormat="1" ht="12.75">
      <c r="A90" s="37" t="s">
        <v>110</v>
      </c>
      <c r="B90" s="38">
        <v>13650.9</v>
      </c>
      <c r="C90" s="39">
        <v>13609.1</v>
      </c>
      <c r="D90" s="39">
        <v>14744.1</v>
      </c>
      <c r="E90" s="39">
        <v>15437.1</v>
      </c>
      <c r="F90" s="39">
        <v>16207.1</v>
      </c>
      <c r="G90" s="40">
        <v>16417.5</v>
      </c>
      <c r="H90" s="38">
        <v>13347.6</v>
      </c>
      <c r="I90" s="39">
        <v>13242.2</v>
      </c>
      <c r="J90" s="39">
        <v>14680.6</v>
      </c>
      <c r="K90" s="39">
        <v>15551.6</v>
      </c>
      <c r="L90" s="39">
        <v>16226.1</v>
      </c>
      <c r="M90" s="40">
        <v>16276.6</v>
      </c>
      <c r="N90" s="39">
        <v>13650.9</v>
      </c>
      <c r="O90" s="39">
        <v>13242.2</v>
      </c>
      <c r="P90" s="39">
        <v>14284.812465188734</v>
      </c>
      <c r="Q90" s="39">
        <v>15067.158357148222</v>
      </c>
      <c r="R90" s="39">
        <v>15837.250404475113</v>
      </c>
      <c r="S90" s="39">
        <v>15905.164399150966</v>
      </c>
      <c r="T90" s="41">
        <v>249320.8</v>
      </c>
      <c r="U90" s="42">
        <v>251168.3</v>
      </c>
      <c r="V90" s="42">
        <v>255873.3</v>
      </c>
      <c r="W90" s="42">
        <v>255890.7</v>
      </c>
      <c r="X90" s="42">
        <v>259147.8</v>
      </c>
      <c r="Y90" s="43">
        <v>264014.4</v>
      </c>
      <c r="Z90" s="41">
        <v>628402</v>
      </c>
      <c r="AA90" s="42">
        <v>628292</v>
      </c>
      <c r="AB90" s="42">
        <v>628295</v>
      </c>
      <c r="AC90" s="42">
        <v>628929</v>
      </c>
      <c r="AD90" s="42">
        <v>630643</v>
      </c>
      <c r="AE90" s="43">
        <v>633178</v>
      </c>
    </row>
    <row r="91" spans="1:31" s="2" customFormat="1" ht="12.75">
      <c r="A91" s="3" t="s">
        <v>82</v>
      </c>
      <c r="B91" s="24">
        <v>1399.6</v>
      </c>
      <c r="C91" s="25">
        <v>1478.4</v>
      </c>
      <c r="D91" s="25">
        <v>1431.7</v>
      </c>
      <c r="E91" s="25">
        <v>1545</v>
      </c>
      <c r="F91" s="25">
        <v>1626.4</v>
      </c>
      <c r="G91" s="26">
        <v>1697.7</v>
      </c>
      <c r="H91" s="24">
        <v>1382.9</v>
      </c>
      <c r="I91" s="25">
        <v>1434.4</v>
      </c>
      <c r="J91" s="25">
        <v>1418.4</v>
      </c>
      <c r="K91" s="25">
        <v>1517</v>
      </c>
      <c r="L91" s="25">
        <v>1596.6</v>
      </c>
      <c r="M91" s="26">
        <v>1653.3</v>
      </c>
      <c r="N91" s="25">
        <v>1399.6</v>
      </c>
      <c r="O91" s="25">
        <v>1434.4</v>
      </c>
      <c r="P91" s="25">
        <v>1376.1857142857143</v>
      </c>
      <c r="Q91" s="25">
        <v>1458.1781997425637</v>
      </c>
      <c r="R91" s="25">
        <v>1506.8785201999851</v>
      </c>
      <c r="S91" s="25">
        <v>1531.8016831324614</v>
      </c>
      <c r="T91" s="27">
        <v>29082.1</v>
      </c>
      <c r="U91" s="28">
        <v>29143.9</v>
      </c>
      <c r="V91" s="28">
        <v>29306.2</v>
      </c>
      <c r="W91" s="28">
        <v>29485.1</v>
      </c>
      <c r="X91" s="28">
        <v>29797.9</v>
      </c>
      <c r="Y91" s="29">
        <v>29943.9</v>
      </c>
      <c r="Z91" s="27">
        <v>71469</v>
      </c>
      <c r="AA91" s="28">
        <v>71070</v>
      </c>
      <c r="AB91" s="28">
        <v>70761</v>
      </c>
      <c r="AC91" s="28">
        <v>70629</v>
      </c>
      <c r="AD91" s="28">
        <v>70533</v>
      </c>
      <c r="AE91" s="29">
        <v>70589</v>
      </c>
    </row>
    <row r="92" spans="1:31" ht="12.75">
      <c r="A92" s="1" t="s">
        <v>83</v>
      </c>
      <c r="B92" s="20">
        <v>272.1</v>
      </c>
      <c r="C92" s="21">
        <v>272.2</v>
      </c>
      <c r="D92" s="21">
        <v>293.1</v>
      </c>
      <c r="E92" s="21">
        <v>290.4</v>
      </c>
      <c r="F92" s="21">
        <v>310</v>
      </c>
      <c r="G92" s="22">
        <v>334.9</v>
      </c>
      <c r="H92" s="20">
        <v>263.2</v>
      </c>
      <c r="I92" s="21">
        <v>265.9</v>
      </c>
      <c r="J92" s="21">
        <v>294.5</v>
      </c>
      <c r="K92" s="21">
        <v>284.4</v>
      </c>
      <c r="L92" s="21">
        <v>309.3</v>
      </c>
      <c r="M92" s="22">
        <v>327.5</v>
      </c>
      <c r="N92" s="21">
        <v>272.1</v>
      </c>
      <c r="O92" s="21">
        <v>265.9</v>
      </c>
      <c r="P92" s="21">
        <v>287.68387215282877</v>
      </c>
      <c r="Q92" s="21">
        <v>279.1446374625196</v>
      </c>
      <c r="R92" s="21">
        <v>297.31210870233235</v>
      </c>
      <c r="S92" s="21">
        <v>314.0958567742382</v>
      </c>
      <c r="T92" s="11">
        <v>7570.2</v>
      </c>
      <c r="U92" s="12">
        <v>7544.5</v>
      </c>
      <c r="V92" s="12">
        <v>7261.9</v>
      </c>
      <c r="W92" s="12">
        <v>7239.1</v>
      </c>
      <c r="X92" s="12">
        <v>7469.7</v>
      </c>
      <c r="Y92" s="13">
        <v>7631.3</v>
      </c>
      <c r="Z92" s="11">
        <v>18977</v>
      </c>
      <c r="AA92" s="12">
        <v>18741</v>
      </c>
      <c r="AB92" s="12">
        <v>18514</v>
      </c>
      <c r="AC92" s="12">
        <v>18366.5</v>
      </c>
      <c r="AD92" s="12">
        <v>18229.5</v>
      </c>
      <c r="AE92" s="13">
        <v>18087</v>
      </c>
    </row>
    <row r="93" spans="1:31" ht="12.75">
      <c r="A93" s="1" t="s">
        <v>84</v>
      </c>
      <c r="B93" s="20">
        <v>1127.5</v>
      </c>
      <c r="C93" s="21">
        <v>1206.2</v>
      </c>
      <c r="D93" s="21">
        <v>1138.6</v>
      </c>
      <c r="E93" s="21">
        <v>1254.6</v>
      </c>
      <c r="F93" s="21">
        <v>1316.4</v>
      </c>
      <c r="G93" s="22">
        <v>1362.8</v>
      </c>
      <c r="H93" s="20">
        <v>1119.7</v>
      </c>
      <c r="I93" s="21">
        <v>1168.4</v>
      </c>
      <c r="J93" s="21">
        <v>1123.9</v>
      </c>
      <c r="K93" s="21">
        <v>1232.6</v>
      </c>
      <c r="L93" s="21">
        <v>1287.3</v>
      </c>
      <c r="M93" s="22">
        <v>1325.8</v>
      </c>
      <c r="N93" s="21">
        <v>1127.5</v>
      </c>
      <c r="O93" s="21">
        <v>1168.4</v>
      </c>
      <c r="P93" s="21">
        <v>1088.6791245232964</v>
      </c>
      <c r="Q93" s="21">
        <v>1178.5577805088838</v>
      </c>
      <c r="R93" s="21">
        <v>1209.2758096995744</v>
      </c>
      <c r="S93" s="21">
        <v>1217.9108694163594</v>
      </c>
      <c r="T93" s="11">
        <v>21511.9</v>
      </c>
      <c r="U93" s="12">
        <v>21599.4</v>
      </c>
      <c r="V93" s="12">
        <v>22044.3</v>
      </c>
      <c r="W93" s="12">
        <v>22246</v>
      </c>
      <c r="X93" s="12">
        <v>22328.1</v>
      </c>
      <c r="Y93" s="13">
        <v>22312.5</v>
      </c>
      <c r="Z93" s="11">
        <v>52492</v>
      </c>
      <c r="AA93" s="12">
        <v>52329</v>
      </c>
      <c r="AB93" s="12">
        <v>52247</v>
      </c>
      <c r="AC93" s="12">
        <v>52262.5</v>
      </c>
      <c r="AD93" s="12">
        <v>52303.5</v>
      </c>
      <c r="AE93" s="13">
        <v>52502</v>
      </c>
    </row>
    <row r="94" spans="1:31" s="2" customFormat="1" ht="12.75">
      <c r="A94" s="3" t="s">
        <v>85</v>
      </c>
      <c r="B94" s="24">
        <v>8025.3</v>
      </c>
      <c r="C94" s="25">
        <v>7884.3</v>
      </c>
      <c r="D94" s="25">
        <v>8997.5</v>
      </c>
      <c r="E94" s="25">
        <v>9519.6</v>
      </c>
      <c r="F94" s="25">
        <v>9958.1</v>
      </c>
      <c r="G94" s="26">
        <v>10203.4</v>
      </c>
      <c r="H94" s="24">
        <v>7941.6</v>
      </c>
      <c r="I94" s="25">
        <v>7715.4</v>
      </c>
      <c r="J94" s="25">
        <v>8931.8</v>
      </c>
      <c r="K94" s="25">
        <v>9671</v>
      </c>
      <c r="L94" s="25">
        <v>9991.3</v>
      </c>
      <c r="M94" s="26">
        <v>10212.5</v>
      </c>
      <c r="N94" s="25">
        <v>8025.3</v>
      </c>
      <c r="O94" s="25">
        <v>7715.4</v>
      </c>
      <c r="P94" s="25">
        <v>8740.460119477948</v>
      </c>
      <c r="Q94" s="25">
        <v>9394.719623836758</v>
      </c>
      <c r="R94" s="25">
        <v>9860.2317510862</v>
      </c>
      <c r="S94" s="25">
        <v>10112.131506810316</v>
      </c>
      <c r="T94" s="27">
        <v>148384.5</v>
      </c>
      <c r="U94" s="28">
        <v>150508.2</v>
      </c>
      <c r="V94" s="28">
        <v>153673.7</v>
      </c>
      <c r="W94" s="28">
        <v>153586.9</v>
      </c>
      <c r="X94" s="28">
        <v>155707</v>
      </c>
      <c r="Y94" s="29">
        <v>158865.2</v>
      </c>
      <c r="Z94" s="27">
        <v>363873</v>
      </c>
      <c r="AA94" s="28">
        <v>366694</v>
      </c>
      <c r="AB94" s="28">
        <v>369002</v>
      </c>
      <c r="AC94" s="28">
        <v>370953</v>
      </c>
      <c r="AD94" s="28">
        <v>373430</v>
      </c>
      <c r="AE94" s="29">
        <v>376467</v>
      </c>
    </row>
    <row r="95" spans="1:31" ht="12.75">
      <c r="A95" s="1" t="s">
        <v>86</v>
      </c>
      <c r="B95" s="20">
        <v>5142.4</v>
      </c>
      <c r="C95" s="21">
        <v>4854.2</v>
      </c>
      <c r="D95" s="21">
        <v>5872.1</v>
      </c>
      <c r="E95" s="21">
        <v>6228</v>
      </c>
      <c r="F95" s="21">
        <v>6544</v>
      </c>
      <c r="G95" s="22">
        <v>6542.5</v>
      </c>
      <c r="H95" s="20">
        <v>5154.9</v>
      </c>
      <c r="I95" s="21">
        <v>4770.8</v>
      </c>
      <c r="J95" s="21">
        <v>5831.7</v>
      </c>
      <c r="K95" s="21">
        <v>6407.9</v>
      </c>
      <c r="L95" s="21">
        <v>6608.3</v>
      </c>
      <c r="M95" s="22">
        <v>6653.3</v>
      </c>
      <c r="N95" s="21">
        <v>5142.4</v>
      </c>
      <c r="O95" s="21">
        <v>4770.8</v>
      </c>
      <c r="P95" s="21">
        <v>5731.505574553995</v>
      </c>
      <c r="Q95" s="21">
        <v>6254.4770305656475</v>
      </c>
      <c r="R95" s="21">
        <v>6636.393795935608</v>
      </c>
      <c r="S95" s="21">
        <v>6747.236986934349</v>
      </c>
      <c r="T95" s="11">
        <v>81356.9</v>
      </c>
      <c r="U95" s="12">
        <v>84599</v>
      </c>
      <c r="V95" s="12">
        <v>88132.2</v>
      </c>
      <c r="W95" s="12">
        <v>88424.2</v>
      </c>
      <c r="X95" s="12">
        <v>91125.3</v>
      </c>
      <c r="Y95" s="13">
        <v>92520.7</v>
      </c>
      <c r="Z95" s="11">
        <v>186640</v>
      </c>
      <c r="AA95" s="12">
        <v>190964</v>
      </c>
      <c r="AB95" s="12">
        <v>194535</v>
      </c>
      <c r="AC95" s="12">
        <v>197621</v>
      </c>
      <c r="AD95" s="12">
        <v>201019</v>
      </c>
      <c r="AE95" s="13">
        <v>204724</v>
      </c>
    </row>
    <row r="96" spans="1:31" ht="12.75">
      <c r="A96" s="1" t="s">
        <v>87</v>
      </c>
      <c r="B96" s="20">
        <v>355.9</v>
      </c>
      <c r="C96" s="21">
        <v>366.2</v>
      </c>
      <c r="D96" s="21">
        <v>376.6</v>
      </c>
      <c r="E96" s="21">
        <v>375.2</v>
      </c>
      <c r="F96" s="21">
        <v>400.1</v>
      </c>
      <c r="G96" s="22">
        <v>418.1</v>
      </c>
      <c r="H96" s="20">
        <v>351</v>
      </c>
      <c r="I96" s="21">
        <v>354.3</v>
      </c>
      <c r="J96" s="21">
        <v>367.4</v>
      </c>
      <c r="K96" s="21">
        <v>368.2</v>
      </c>
      <c r="L96" s="21">
        <v>395.3</v>
      </c>
      <c r="M96" s="22">
        <v>413.6</v>
      </c>
      <c r="N96" s="21">
        <v>355.9</v>
      </c>
      <c r="O96" s="21">
        <v>354.3</v>
      </c>
      <c r="P96" s="21">
        <v>355.4610049153468</v>
      </c>
      <c r="Q96" s="21">
        <v>347.5325066644468</v>
      </c>
      <c r="R96" s="21">
        <v>366.1503195214708</v>
      </c>
      <c r="S96" s="21">
        <v>378.50480418415475</v>
      </c>
      <c r="T96" s="11">
        <v>8057.7</v>
      </c>
      <c r="U96" s="12">
        <v>7995.6</v>
      </c>
      <c r="V96" s="12">
        <v>7828.4</v>
      </c>
      <c r="W96" s="12">
        <v>7820.4</v>
      </c>
      <c r="X96" s="12">
        <v>7907.6</v>
      </c>
      <c r="Y96" s="13">
        <v>8083.8</v>
      </c>
      <c r="Z96" s="11">
        <v>27672.5</v>
      </c>
      <c r="AA96" s="12">
        <v>27392.5</v>
      </c>
      <c r="AB96" s="12">
        <v>27231</v>
      </c>
      <c r="AC96" s="12">
        <v>27108.5</v>
      </c>
      <c r="AD96" s="12">
        <v>27068.5</v>
      </c>
      <c r="AE96" s="13">
        <v>27093.5</v>
      </c>
    </row>
    <row r="97" spans="1:31" ht="12.75">
      <c r="A97" s="1" t="s">
        <v>88</v>
      </c>
      <c r="B97" s="20">
        <v>788.1</v>
      </c>
      <c r="C97" s="21">
        <v>854.8</v>
      </c>
      <c r="D97" s="21">
        <v>835.6</v>
      </c>
      <c r="E97" s="21">
        <v>925.4</v>
      </c>
      <c r="F97" s="21">
        <v>915</v>
      </c>
      <c r="G97" s="22">
        <v>1047.9</v>
      </c>
      <c r="H97" s="20">
        <v>729.3</v>
      </c>
      <c r="I97" s="21">
        <v>835.2</v>
      </c>
      <c r="J97" s="21">
        <v>841.7</v>
      </c>
      <c r="K97" s="21">
        <v>917.4</v>
      </c>
      <c r="L97" s="21">
        <v>922.1</v>
      </c>
      <c r="M97" s="22">
        <v>987.6</v>
      </c>
      <c r="N97" s="21">
        <v>788.1</v>
      </c>
      <c r="O97" s="21">
        <v>835.2</v>
      </c>
      <c r="P97" s="21">
        <v>822.4003743565747</v>
      </c>
      <c r="Q97" s="21">
        <v>902.9082137801838</v>
      </c>
      <c r="R97" s="21">
        <v>899.6884200634402</v>
      </c>
      <c r="S97" s="21">
        <v>971.0735340488017</v>
      </c>
      <c r="T97" s="11">
        <v>15011.6</v>
      </c>
      <c r="U97" s="12">
        <v>14640.4</v>
      </c>
      <c r="V97" s="12">
        <v>15060.6</v>
      </c>
      <c r="W97" s="12">
        <v>14585.5</v>
      </c>
      <c r="X97" s="12">
        <v>14020.4</v>
      </c>
      <c r="Y97" s="13">
        <v>14508.9</v>
      </c>
      <c r="Z97" s="11">
        <v>36597</v>
      </c>
      <c r="AA97" s="12">
        <v>36272.5</v>
      </c>
      <c r="AB97" s="12">
        <v>35935.5</v>
      </c>
      <c r="AC97" s="12">
        <v>35623</v>
      </c>
      <c r="AD97" s="12">
        <v>35357.5</v>
      </c>
      <c r="AE97" s="13">
        <v>35135.5</v>
      </c>
    </row>
    <row r="98" spans="1:31" ht="12.75">
      <c r="A98" s="1" t="s">
        <v>89</v>
      </c>
      <c r="B98" s="20">
        <v>254.6</v>
      </c>
      <c r="C98" s="21">
        <v>269.9</v>
      </c>
      <c r="D98" s="21">
        <v>285.5</v>
      </c>
      <c r="E98" s="21">
        <v>288.7</v>
      </c>
      <c r="F98" s="21">
        <v>322.8</v>
      </c>
      <c r="G98" s="22">
        <v>322.9</v>
      </c>
      <c r="H98" s="20">
        <v>250.3</v>
      </c>
      <c r="I98" s="21">
        <v>262.5</v>
      </c>
      <c r="J98" s="21">
        <v>282.1</v>
      </c>
      <c r="K98" s="21">
        <v>284.3</v>
      </c>
      <c r="L98" s="21">
        <v>321.1</v>
      </c>
      <c r="M98" s="22">
        <v>318.9</v>
      </c>
      <c r="N98" s="21">
        <v>254.6</v>
      </c>
      <c r="O98" s="21">
        <v>262.5</v>
      </c>
      <c r="P98" s="21">
        <v>274.36550574286775</v>
      </c>
      <c r="Q98" s="21">
        <v>273.2123057187296</v>
      </c>
      <c r="R98" s="21">
        <v>303.8741647602497</v>
      </c>
      <c r="S98" s="21">
        <v>300.202822620953</v>
      </c>
      <c r="T98" s="11">
        <v>6767.3</v>
      </c>
      <c r="U98" s="12">
        <v>6620.6</v>
      </c>
      <c r="V98" s="12">
        <v>6904.1</v>
      </c>
      <c r="W98" s="12">
        <v>6730.8</v>
      </c>
      <c r="X98" s="12">
        <v>6748.9</v>
      </c>
      <c r="Y98" s="13">
        <v>6890.4</v>
      </c>
      <c r="Z98" s="11">
        <v>17146</v>
      </c>
      <c r="AA98" s="12">
        <v>16953</v>
      </c>
      <c r="AB98" s="12">
        <v>16781</v>
      </c>
      <c r="AC98" s="12">
        <v>16623.5</v>
      </c>
      <c r="AD98" s="12">
        <v>16453</v>
      </c>
      <c r="AE98" s="13">
        <v>16278.5</v>
      </c>
    </row>
    <row r="99" spans="1:31" ht="12.75">
      <c r="A99" s="1" t="s">
        <v>90</v>
      </c>
      <c r="B99" s="20">
        <v>456.1</v>
      </c>
      <c r="C99" s="21">
        <v>464.5</v>
      </c>
      <c r="D99" s="21">
        <v>493.5</v>
      </c>
      <c r="E99" s="21">
        <v>521.1</v>
      </c>
      <c r="F99" s="21">
        <v>558.7</v>
      </c>
      <c r="G99" s="22">
        <v>594.6</v>
      </c>
      <c r="H99" s="20">
        <v>452.5</v>
      </c>
      <c r="I99" s="21">
        <v>452.5</v>
      </c>
      <c r="J99" s="21">
        <v>487.7</v>
      </c>
      <c r="K99" s="21">
        <v>517.1</v>
      </c>
      <c r="L99" s="21">
        <v>536.4</v>
      </c>
      <c r="M99" s="22">
        <v>573.5</v>
      </c>
      <c r="N99" s="21">
        <v>456.1</v>
      </c>
      <c r="O99" s="21">
        <v>452.5</v>
      </c>
      <c r="P99" s="21">
        <v>475.1006458557589</v>
      </c>
      <c r="Q99" s="21">
        <v>497.82075779536564</v>
      </c>
      <c r="R99" s="21">
        <v>512.4372567289083</v>
      </c>
      <c r="S99" s="21">
        <v>526.0117535958992</v>
      </c>
      <c r="T99" s="11">
        <v>12239.3</v>
      </c>
      <c r="U99" s="12">
        <v>12085</v>
      </c>
      <c r="V99" s="12">
        <v>11758.7</v>
      </c>
      <c r="W99" s="12">
        <v>11747.1</v>
      </c>
      <c r="X99" s="12">
        <v>11780.2</v>
      </c>
      <c r="Y99" s="13">
        <v>11998.1</v>
      </c>
      <c r="Z99" s="11">
        <v>32708</v>
      </c>
      <c r="AA99" s="12">
        <v>32372</v>
      </c>
      <c r="AB99" s="12">
        <v>32021.5</v>
      </c>
      <c r="AC99" s="12">
        <v>31701.5</v>
      </c>
      <c r="AD99" s="12">
        <v>31464.5</v>
      </c>
      <c r="AE99" s="13">
        <v>31264</v>
      </c>
    </row>
    <row r="100" spans="1:31" ht="12.75">
      <c r="A100" s="1" t="s">
        <v>91</v>
      </c>
      <c r="B100" s="20">
        <v>658.5</v>
      </c>
      <c r="C100" s="21">
        <v>691</v>
      </c>
      <c r="D100" s="21">
        <v>748.8</v>
      </c>
      <c r="E100" s="21">
        <v>764.4</v>
      </c>
      <c r="F100" s="21">
        <v>796.5</v>
      </c>
      <c r="G100" s="22">
        <v>831.8</v>
      </c>
      <c r="H100" s="20">
        <v>642.9</v>
      </c>
      <c r="I100" s="21">
        <v>669.6</v>
      </c>
      <c r="J100" s="21">
        <v>742.9</v>
      </c>
      <c r="K100" s="21">
        <v>763.7</v>
      </c>
      <c r="L100" s="21">
        <v>790.9</v>
      </c>
      <c r="M100" s="22">
        <v>824.1</v>
      </c>
      <c r="N100" s="21">
        <v>658.5</v>
      </c>
      <c r="O100" s="21">
        <v>669.6</v>
      </c>
      <c r="P100" s="21">
        <v>719.8926772793053</v>
      </c>
      <c r="Q100" s="21">
        <v>734.217464794612</v>
      </c>
      <c r="R100" s="21">
        <v>759.6711053192814</v>
      </c>
      <c r="S100" s="21">
        <v>785.99492516462</v>
      </c>
      <c r="T100" s="11">
        <v>16716.7</v>
      </c>
      <c r="U100" s="12">
        <v>16328</v>
      </c>
      <c r="V100" s="12">
        <v>15948.4</v>
      </c>
      <c r="W100" s="12">
        <v>16212.9</v>
      </c>
      <c r="X100" s="12">
        <v>16237.6</v>
      </c>
      <c r="Y100" s="13">
        <v>16828</v>
      </c>
      <c r="Z100" s="11">
        <v>40124</v>
      </c>
      <c r="AA100" s="12">
        <v>39979.5</v>
      </c>
      <c r="AB100" s="12">
        <v>39905</v>
      </c>
      <c r="AC100" s="12">
        <v>39883.5</v>
      </c>
      <c r="AD100" s="12">
        <v>39949.5</v>
      </c>
      <c r="AE100" s="13">
        <v>40065.5</v>
      </c>
    </row>
    <row r="101" spans="1:31" ht="12.75">
      <c r="A101" s="1" t="s">
        <v>92</v>
      </c>
      <c r="B101" s="20">
        <v>369.7</v>
      </c>
      <c r="C101" s="21">
        <v>383.6</v>
      </c>
      <c r="D101" s="21">
        <v>385.5</v>
      </c>
      <c r="E101" s="21">
        <v>416.8</v>
      </c>
      <c r="F101" s="21">
        <v>421</v>
      </c>
      <c r="G101" s="22">
        <v>445.5</v>
      </c>
      <c r="H101" s="20">
        <v>360.8</v>
      </c>
      <c r="I101" s="21">
        <v>370.6</v>
      </c>
      <c r="J101" s="21">
        <v>378.1</v>
      </c>
      <c r="K101" s="21">
        <v>412.4</v>
      </c>
      <c r="L101" s="21">
        <v>417.1</v>
      </c>
      <c r="M101" s="22">
        <v>441.5</v>
      </c>
      <c r="N101" s="21">
        <v>369.7</v>
      </c>
      <c r="O101" s="21">
        <v>370.6</v>
      </c>
      <c r="P101" s="21">
        <v>365.28639207507825</v>
      </c>
      <c r="Q101" s="21">
        <v>390.7758964766855</v>
      </c>
      <c r="R101" s="21">
        <v>391.0571651161841</v>
      </c>
      <c r="S101" s="21">
        <v>410.099141089775</v>
      </c>
      <c r="T101" s="11">
        <v>8235.1</v>
      </c>
      <c r="U101" s="12">
        <v>8239.6</v>
      </c>
      <c r="V101" s="12">
        <v>8041.2</v>
      </c>
      <c r="W101" s="12">
        <v>8065.9</v>
      </c>
      <c r="X101" s="12">
        <v>7886.9</v>
      </c>
      <c r="Y101" s="13">
        <v>8035.3</v>
      </c>
      <c r="Z101" s="11">
        <v>22985.5</v>
      </c>
      <c r="AA101" s="12">
        <v>22760.5</v>
      </c>
      <c r="AB101" s="12">
        <v>22592.5</v>
      </c>
      <c r="AC101" s="12">
        <v>22391.5</v>
      </c>
      <c r="AD101" s="12">
        <v>22117.5</v>
      </c>
      <c r="AE101" s="13">
        <v>21906.5</v>
      </c>
    </row>
    <row r="102" spans="1:31" s="2" customFormat="1" ht="12.75">
      <c r="A102" s="3" t="s">
        <v>93</v>
      </c>
      <c r="B102" s="24">
        <v>4226.1</v>
      </c>
      <c r="C102" s="25">
        <v>4246.4</v>
      </c>
      <c r="D102" s="25">
        <v>4314.9</v>
      </c>
      <c r="E102" s="25">
        <v>4372.5</v>
      </c>
      <c r="F102" s="25">
        <v>4622.6</v>
      </c>
      <c r="G102" s="26">
        <v>4516.4</v>
      </c>
      <c r="H102" s="24">
        <v>4023.1</v>
      </c>
      <c r="I102" s="25">
        <v>4092.5</v>
      </c>
      <c r="J102" s="25">
        <v>4330.4</v>
      </c>
      <c r="K102" s="25">
        <v>4363.6</v>
      </c>
      <c r="L102" s="25">
        <v>4638.2</v>
      </c>
      <c r="M102" s="26">
        <v>4410.7</v>
      </c>
      <c r="N102" s="25">
        <v>4226.1</v>
      </c>
      <c r="O102" s="25">
        <v>4092.5</v>
      </c>
      <c r="P102" s="25">
        <v>4173.455633006783</v>
      </c>
      <c r="Q102" s="25">
        <v>4220.559225054671</v>
      </c>
      <c r="R102" s="25">
        <v>4477.02636881614</v>
      </c>
      <c r="S102" s="25">
        <v>4271.799464573475</v>
      </c>
      <c r="T102" s="27">
        <v>71854.2</v>
      </c>
      <c r="U102" s="28">
        <v>71516.1</v>
      </c>
      <c r="V102" s="28">
        <v>72893.5</v>
      </c>
      <c r="W102" s="28">
        <v>72818.8</v>
      </c>
      <c r="X102" s="28">
        <v>73643</v>
      </c>
      <c r="Y102" s="29">
        <v>75205.3</v>
      </c>
      <c r="Z102" s="27">
        <v>193060</v>
      </c>
      <c r="AA102" s="28">
        <v>190528</v>
      </c>
      <c r="AB102" s="28">
        <v>188533</v>
      </c>
      <c r="AC102" s="28">
        <v>187347</v>
      </c>
      <c r="AD102" s="28">
        <v>186680</v>
      </c>
      <c r="AE102" s="29">
        <v>186122</v>
      </c>
    </row>
    <row r="103" spans="1:31" ht="12.75">
      <c r="A103" s="1" t="s">
        <v>94</v>
      </c>
      <c r="B103" s="20">
        <v>1259.8</v>
      </c>
      <c r="C103" s="21">
        <v>1331.7</v>
      </c>
      <c r="D103" s="21">
        <v>1356.3</v>
      </c>
      <c r="E103" s="21">
        <v>1434.3</v>
      </c>
      <c r="F103" s="21">
        <v>1510.2</v>
      </c>
      <c r="G103" s="22">
        <v>1535</v>
      </c>
      <c r="H103" s="20">
        <v>1228.6</v>
      </c>
      <c r="I103" s="21">
        <v>1275.9</v>
      </c>
      <c r="J103" s="21">
        <v>1314.9</v>
      </c>
      <c r="K103" s="21">
        <v>1411.2</v>
      </c>
      <c r="L103" s="21">
        <v>1479.3</v>
      </c>
      <c r="M103" s="22">
        <v>1515.7</v>
      </c>
      <c r="N103" s="21">
        <v>1259.8</v>
      </c>
      <c r="O103" s="21">
        <v>1275.9</v>
      </c>
      <c r="P103" s="21">
        <v>1259.8039423293535</v>
      </c>
      <c r="Q103" s="21">
        <v>1310.797997061995</v>
      </c>
      <c r="R103" s="21">
        <v>1351.9232218181755</v>
      </c>
      <c r="S103" s="21">
        <v>1356.8467933451257</v>
      </c>
      <c r="T103" s="11">
        <v>23948.4</v>
      </c>
      <c r="U103" s="12">
        <v>23853.1</v>
      </c>
      <c r="V103" s="12">
        <v>24853.2</v>
      </c>
      <c r="W103" s="12">
        <v>24918.1</v>
      </c>
      <c r="X103" s="12">
        <v>25393.8</v>
      </c>
      <c r="Y103" s="13">
        <v>26003.6</v>
      </c>
      <c r="Z103" s="11">
        <v>62564</v>
      </c>
      <c r="AA103" s="12">
        <v>62109</v>
      </c>
      <c r="AB103" s="12">
        <v>61855</v>
      </c>
      <c r="AC103" s="12">
        <v>61818.5</v>
      </c>
      <c r="AD103" s="12">
        <v>62105.5</v>
      </c>
      <c r="AE103" s="13">
        <v>62460.5</v>
      </c>
    </row>
    <row r="104" spans="1:31" ht="12.75">
      <c r="A104" s="1" t="s">
        <v>95</v>
      </c>
      <c r="B104" s="20">
        <v>1884.9</v>
      </c>
      <c r="C104" s="21">
        <v>1817</v>
      </c>
      <c r="D104" s="21">
        <v>1849.2</v>
      </c>
      <c r="E104" s="21">
        <v>1828.3</v>
      </c>
      <c r="F104" s="21">
        <v>1954.5</v>
      </c>
      <c r="G104" s="22">
        <v>1776.9</v>
      </c>
      <c r="H104" s="20">
        <v>1741.3</v>
      </c>
      <c r="I104" s="21">
        <v>1756.4</v>
      </c>
      <c r="J104" s="21">
        <v>1918.2</v>
      </c>
      <c r="K104" s="21">
        <v>1861.1</v>
      </c>
      <c r="L104" s="21">
        <v>2017</v>
      </c>
      <c r="M104" s="22">
        <v>1713.3</v>
      </c>
      <c r="N104" s="21">
        <v>1884.9</v>
      </c>
      <c r="O104" s="21">
        <v>1756.4</v>
      </c>
      <c r="P104" s="21">
        <v>1854.2248101265825</v>
      </c>
      <c r="Q104" s="21">
        <v>1866.1571458612277</v>
      </c>
      <c r="R104" s="21">
        <v>2058.7644058426386</v>
      </c>
      <c r="S104" s="21">
        <v>1804.697393978098</v>
      </c>
      <c r="T104" s="11">
        <v>23897.9</v>
      </c>
      <c r="U104" s="12">
        <v>23936.7</v>
      </c>
      <c r="V104" s="12">
        <v>24681.4</v>
      </c>
      <c r="W104" s="12">
        <v>24543.3</v>
      </c>
      <c r="X104" s="12">
        <v>24585.1</v>
      </c>
      <c r="Y104" s="13">
        <v>24993.6</v>
      </c>
      <c r="Z104" s="11">
        <v>63306</v>
      </c>
      <c r="AA104" s="12">
        <v>62709</v>
      </c>
      <c r="AB104" s="12">
        <v>62112.5</v>
      </c>
      <c r="AC104" s="12">
        <v>61709</v>
      </c>
      <c r="AD104" s="12">
        <v>61464</v>
      </c>
      <c r="AE104" s="13">
        <v>61346.5</v>
      </c>
    </row>
    <row r="105" spans="1:31" ht="12.75">
      <c r="A105" s="1" t="s">
        <v>96</v>
      </c>
      <c r="B105" s="20">
        <v>135.2</v>
      </c>
      <c r="C105" s="21">
        <v>135.4</v>
      </c>
      <c r="D105" s="21">
        <v>145.9</v>
      </c>
      <c r="E105" s="21">
        <v>153.1</v>
      </c>
      <c r="F105" s="21">
        <v>159.3</v>
      </c>
      <c r="G105" s="22">
        <v>165.8</v>
      </c>
      <c r="H105" s="20">
        <v>132.2</v>
      </c>
      <c r="I105" s="21">
        <v>129.6</v>
      </c>
      <c r="J105" s="21">
        <v>143.3</v>
      </c>
      <c r="K105" s="21">
        <v>150.4</v>
      </c>
      <c r="L105" s="21">
        <v>156.4</v>
      </c>
      <c r="M105" s="22">
        <v>163.4</v>
      </c>
      <c r="N105" s="21">
        <v>135.2</v>
      </c>
      <c r="O105" s="21">
        <v>129.6</v>
      </c>
      <c r="P105" s="21">
        <v>137.1615952732644</v>
      </c>
      <c r="Q105" s="21">
        <v>141.3920762789511</v>
      </c>
      <c r="R105" s="21">
        <v>144.43971737444775</v>
      </c>
      <c r="S105" s="21">
        <v>148.15724933449317</v>
      </c>
      <c r="T105" s="11">
        <v>3268.7</v>
      </c>
      <c r="U105" s="12">
        <v>3235.9</v>
      </c>
      <c r="V105" s="12">
        <v>3272.4</v>
      </c>
      <c r="W105" s="12">
        <v>3296</v>
      </c>
      <c r="X105" s="12">
        <v>3442.2</v>
      </c>
      <c r="Y105" s="13">
        <v>3514.7</v>
      </c>
      <c r="Z105" s="11">
        <v>10483</v>
      </c>
      <c r="AA105" s="12">
        <v>10209</v>
      </c>
      <c r="AB105" s="12">
        <v>10004</v>
      </c>
      <c r="AC105" s="12">
        <v>9927.5</v>
      </c>
      <c r="AD105" s="12">
        <v>9849.5</v>
      </c>
      <c r="AE105" s="13">
        <v>9730</v>
      </c>
    </row>
    <row r="106" spans="1:31" ht="12.75">
      <c r="A106" s="1" t="s">
        <v>97</v>
      </c>
      <c r="B106" s="20">
        <v>437</v>
      </c>
      <c r="C106" s="21">
        <v>421.5</v>
      </c>
      <c r="D106" s="21">
        <v>392.8</v>
      </c>
      <c r="E106" s="21">
        <v>374.1</v>
      </c>
      <c r="F106" s="21">
        <v>382.1</v>
      </c>
      <c r="G106" s="22">
        <v>376.9</v>
      </c>
      <c r="H106" s="20">
        <v>424</v>
      </c>
      <c r="I106" s="21">
        <v>408.3</v>
      </c>
      <c r="J106" s="21">
        <v>393.7</v>
      </c>
      <c r="K106" s="21">
        <v>373.2</v>
      </c>
      <c r="L106" s="21">
        <v>381.6</v>
      </c>
      <c r="M106" s="22">
        <v>372.9</v>
      </c>
      <c r="N106" s="21">
        <v>437</v>
      </c>
      <c r="O106" s="21">
        <v>408.3</v>
      </c>
      <c r="P106" s="21">
        <v>381.37060498220643</v>
      </c>
      <c r="Q106" s="21">
        <v>362.34091084358306</v>
      </c>
      <c r="R106" s="21">
        <v>369.6051632662692</v>
      </c>
      <c r="S106" s="21">
        <v>360.706007280795</v>
      </c>
      <c r="T106" s="11">
        <v>7831.7</v>
      </c>
      <c r="U106" s="12">
        <v>7544.1</v>
      </c>
      <c r="V106" s="12">
        <v>7157.6</v>
      </c>
      <c r="W106" s="12">
        <v>6994</v>
      </c>
      <c r="X106" s="12">
        <v>6982.3</v>
      </c>
      <c r="Y106" s="13">
        <v>6995.9</v>
      </c>
      <c r="Z106" s="11">
        <v>23280</v>
      </c>
      <c r="AA106" s="12">
        <v>22612</v>
      </c>
      <c r="AB106" s="12">
        <v>22064</v>
      </c>
      <c r="AC106" s="12">
        <v>21673</v>
      </c>
      <c r="AD106" s="12">
        <v>21255.5</v>
      </c>
      <c r="AE106" s="13">
        <v>20769.5</v>
      </c>
    </row>
    <row r="107" spans="1:31" ht="12.75">
      <c r="A107" s="1" t="s">
        <v>98</v>
      </c>
      <c r="B107" s="20">
        <v>225.1</v>
      </c>
      <c r="C107" s="21">
        <v>240</v>
      </c>
      <c r="D107" s="21">
        <v>245.4</v>
      </c>
      <c r="E107" s="21">
        <v>254.1</v>
      </c>
      <c r="F107" s="21">
        <v>267.5</v>
      </c>
      <c r="G107" s="22">
        <v>281.3</v>
      </c>
      <c r="H107" s="20">
        <v>219.7</v>
      </c>
      <c r="I107" s="21">
        <v>231.2</v>
      </c>
      <c r="J107" s="21">
        <v>240.9</v>
      </c>
      <c r="K107" s="21">
        <v>247.1</v>
      </c>
      <c r="L107" s="21">
        <v>261.8</v>
      </c>
      <c r="M107" s="22">
        <v>275.2</v>
      </c>
      <c r="N107" s="21">
        <v>225.1</v>
      </c>
      <c r="O107" s="21">
        <v>231.2</v>
      </c>
      <c r="P107" s="21">
        <v>232.067</v>
      </c>
      <c r="Q107" s="21">
        <v>233.67463610431946</v>
      </c>
      <c r="R107" s="21">
        <v>240.75568568323826</v>
      </c>
      <c r="S107" s="21">
        <v>247.68584934589595</v>
      </c>
      <c r="T107" s="11">
        <v>5429.5</v>
      </c>
      <c r="U107" s="12">
        <v>5386</v>
      </c>
      <c r="V107" s="12">
        <v>5256.2</v>
      </c>
      <c r="W107" s="12">
        <v>5390.2</v>
      </c>
      <c r="X107" s="12">
        <v>5425.9</v>
      </c>
      <c r="Y107" s="13">
        <v>5621.7</v>
      </c>
      <c r="Z107" s="11">
        <v>14604.5</v>
      </c>
      <c r="AA107" s="12">
        <v>14379.5</v>
      </c>
      <c r="AB107" s="12">
        <v>14271.5</v>
      </c>
      <c r="AC107" s="12">
        <v>14209.5</v>
      </c>
      <c r="AD107" s="12">
        <v>14156.5</v>
      </c>
      <c r="AE107" s="13">
        <v>14110.5</v>
      </c>
    </row>
    <row r="108" spans="1:31" ht="12.75">
      <c r="A108" s="1" t="s">
        <v>99</v>
      </c>
      <c r="B108" s="20">
        <v>284.2</v>
      </c>
      <c r="C108" s="21">
        <v>300.8</v>
      </c>
      <c r="D108" s="21">
        <v>325.2</v>
      </c>
      <c r="E108" s="21">
        <v>328.6</v>
      </c>
      <c r="F108" s="21">
        <v>349.1</v>
      </c>
      <c r="G108" s="22">
        <v>380.4</v>
      </c>
      <c r="H108" s="20">
        <v>277.3</v>
      </c>
      <c r="I108" s="21">
        <v>291.1</v>
      </c>
      <c r="J108" s="21">
        <v>319.5</v>
      </c>
      <c r="K108" s="21">
        <v>320.6</v>
      </c>
      <c r="L108" s="21">
        <v>342.1</v>
      </c>
      <c r="M108" s="22">
        <v>370.3</v>
      </c>
      <c r="N108" s="21">
        <v>284.2</v>
      </c>
      <c r="O108" s="21">
        <v>291.1</v>
      </c>
      <c r="P108" s="21">
        <v>309.19697473404256</v>
      </c>
      <c r="Q108" s="21">
        <v>304.8233397900801</v>
      </c>
      <c r="R108" s="21">
        <v>317.346514127165</v>
      </c>
      <c r="S108" s="21">
        <v>336.6182016078178</v>
      </c>
      <c r="T108" s="11">
        <v>7478.1</v>
      </c>
      <c r="U108" s="12">
        <v>7560.3</v>
      </c>
      <c r="V108" s="12">
        <v>7672.7</v>
      </c>
      <c r="W108" s="12">
        <v>7677.1</v>
      </c>
      <c r="X108" s="12">
        <v>7813.7</v>
      </c>
      <c r="Y108" s="13">
        <v>8075.9</v>
      </c>
      <c r="Z108" s="11">
        <v>18822.5</v>
      </c>
      <c r="AA108" s="12">
        <v>18509.5</v>
      </c>
      <c r="AB108" s="12">
        <v>18225.5</v>
      </c>
      <c r="AC108" s="12">
        <v>18009.5</v>
      </c>
      <c r="AD108" s="12">
        <v>17849</v>
      </c>
      <c r="AE108" s="13">
        <v>17704.5</v>
      </c>
    </row>
    <row r="109" spans="1:31" s="2" customFormat="1" ht="12.75">
      <c r="A109" s="37" t="s">
        <v>111</v>
      </c>
      <c r="B109" s="38">
        <v>833.5</v>
      </c>
      <c r="C109" s="39">
        <v>964.9</v>
      </c>
      <c r="D109" s="39">
        <v>972.3</v>
      </c>
      <c r="E109" s="39">
        <v>982.1</v>
      </c>
      <c r="F109" s="39">
        <v>1007.3</v>
      </c>
      <c r="G109" s="40">
        <v>977.7</v>
      </c>
      <c r="H109" s="38">
        <v>800.6</v>
      </c>
      <c r="I109" s="39">
        <v>926.9</v>
      </c>
      <c r="J109" s="39">
        <v>946.3</v>
      </c>
      <c r="K109" s="39">
        <v>968.1</v>
      </c>
      <c r="L109" s="39">
        <v>995.8</v>
      </c>
      <c r="M109" s="40">
        <v>980.1</v>
      </c>
      <c r="N109" s="39">
        <v>833.5</v>
      </c>
      <c r="O109" s="39">
        <v>926.9</v>
      </c>
      <c r="P109" s="39">
        <v>909.0325111410508</v>
      </c>
      <c r="Q109" s="39">
        <v>905.1058048294265</v>
      </c>
      <c r="R109" s="39">
        <v>917.7317589340626</v>
      </c>
      <c r="S109" s="39">
        <v>892.950359308324</v>
      </c>
      <c r="T109" s="41">
        <v>15970.4</v>
      </c>
      <c r="U109" s="42">
        <v>16795.4</v>
      </c>
      <c r="V109" s="42">
        <v>16515.7</v>
      </c>
      <c r="W109" s="42">
        <v>16975.6</v>
      </c>
      <c r="X109" s="42">
        <v>16695.8</v>
      </c>
      <c r="Y109" s="43">
        <v>17243.8</v>
      </c>
      <c r="Z109" s="41">
        <v>25741</v>
      </c>
      <c r="AA109" s="42">
        <v>25892</v>
      </c>
      <c r="AB109" s="42">
        <v>26132.5</v>
      </c>
      <c r="AC109" s="42">
        <v>26302</v>
      </c>
      <c r="AD109" s="42">
        <v>26438.5</v>
      </c>
      <c r="AE109" s="43">
        <v>26648</v>
      </c>
    </row>
    <row r="110" spans="1:31" s="2" customFormat="1" ht="12.75">
      <c r="A110" s="3" t="s">
        <v>100</v>
      </c>
      <c r="B110" s="24">
        <v>833.5</v>
      </c>
      <c r="C110" s="25">
        <v>964.9</v>
      </c>
      <c r="D110" s="25">
        <v>972.3</v>
      </c>
      <c r="E110" s="25">
        <v>982.1</v>
      </c>
      <c r="F110" s="25">
        <v>1007.3</v>
      </c>
      <c r="G110" s="26">
        <v>977.7</v>
      </c>
      <c r="H110" s="24">
        <v>800.6</v>
      </c>
      <c r="I110" s="25">
        <v>926.9</v>
      </c>
      <c r="J110" s="25">
        <v>946.3</v>
      </c>
      <c r="K110" s="25">
        <v>968.1</v>
      </c>
      <c r="L110" s="25">
        <v>995.8</v>
      </c>
      <c r="M110" s="26">
        <v>980.1</v>
      </c>
      <c r="N110" s="25">
        <v>833.5</v>
      </c>
      <c r="O110" s="25">
        <v>926.9</v>
      </c>
      <c r="P110" s="25">
        <v>909.0325111410508</v>
      </c>
      <c r="Q110" s="25">
        <v>905.1058048294265</v>
      </c>
      <c r="R110" s="25">
        <v>917.7317589340626</v>
      </c>
      <c r="S110" s="25">
        <v>892.950359308324</v>
      </c>
      <c r="T110" s="27">
        <v>15970.4</v>
      </c>
      <c r="U110" s="28">
        <v>16795.4</v>
      </c>
      <c r="V110" s="28">
        <v>16515.7</v>
      </c>
      <c r="W110" s="28">
        <v>16975.6</v>
      </c>
      <c r="X110" s="28">
        <v>16695.8</v>
      </c>
      <c r="Y110" s="29">
        <v>17243.8</v>
      </c>
      <c r="Z110" s="27">
        <v>25741</v>
      </c>
      <c r="AA110" s="28">
        <v>25892</v>
      </c>
      <c r="AB110" s="28">
        <v>26132.5</v>
      </c>
      <c r="AC110" s="28">
        <v>26302</v>
      </c>
      <c r="AD110" s="28">
        <v>26438.5</v>
      </c>
      <c r="AE110" s="29">
        <v>26648</v>
      </c>
    </row>
    <row r="111" spans="1:31" ht="12.75">
      <c r="A111" s="1" t="s">
        <v>101</v>
      </c>
      <c r="B111" s="20">
        <v>598.1</v>
      </c>
      <c r="C111" s="21">
        <v>708</v>
      </c>
      <c r="D111" s="21">
        <v>658.6</v>
      </c>
      <c r="E111" s="21">
        <v>668.9</v>
      </c>
      <c r="F111" s="21">
        <v>680.4</v>
      </c>
      <c r="G111" s="22">
        <v>641.7</v>
      </c>
      <c r="H111" s="20">
        <v>566.7</v>
      </c>
      <c r="I111" s="21">
        <v>679</v>
      </c>
      <c r="J111" s="21">
        <v>638.5</v>
      </c>
      <c r="K111" s="21">
        <v>663.6</v>
      </c>
      <c r="L111" s="21">
        <v>675.3</v>
      </c>
      <c r="M111" s="22">
        <v>649.4</v>
      </c>
      <c r="N111" s="21">
        <v>598.1</v>
      </c>
      <c r="O111" s="21">
        <v>679</v>
      </c>
      <c r="P111" s="21">
        <v>612.3467514124294</v>
      </c>
      <c r="Q111" s="21">
        <v>616.9956031540968</v>
      </c>
      <c r="R111" s="21">
        <v>622.8989846164772</v>
      </c>
      <c r="S111" s="21">
        <v>594.5188133597005</v>
      </c>
      <c r="T111" s="11">
        <v>11128.1</v>
      </c>
      <c r="U111" s="12">
        <v>11598.3</v>
      </c>
      <c r="V111" s="12">
        <v>11413.4</v>
      </c>
      <c r="W111" s="12">
        <v>12032.6</v>
      </c>
      <c r="X111" s="12">
        <v>11519.7</v>
      </c>
      <c r="Y111" s="13">
        <v>12070.4</v>
      </c>
      <c r="Z111" s="11">
        <v>10490</v>
      </c>
      <c r="AA111" s="12">
        <v>10548.5</v>
      </c>
      <c r="AB111" s="12">
        <v>10620.5</v>
      </c>
      <c r="AC111" s="12">
        <v>10629</v>
      </c>
      <c r="AD111" s="12">
        <v>10669</v>
      </c>
      <c r="AE111" s="13">
        <v>10746</v>
      </c>
    </row>
    <row r="112" spans="1:31" ht="12.75">
      <c r="A112" s="1" t="s">
        <v>102</v>
      </c>
      <c r="B112" s="20">
        <v>196.8</v>
      </c>
      <c r="C112" s="21">
        <v>215.4</v>
      </c>
      <c r="D112" s="21">
        <v>262.9</v>
      </c>
      <c r="E112" s="21">
        <v>264.6</v>
      </c>
      <c r="F112" s="21">
        <v>274.7</v>
      </c>
      <c r="G112" s="22">
        <v>282.2</v>
      </c>
      <c r="H112" s="20">
        <v>197.3</v>
      </c>
      <c r="I112" s="21">
        <v>207</v>
      </c>
      <c r="J112" s="21">
        <v>257.2</v>
      </c>
      <c r="K112" s="21">
        <v>257.3</v>
      </c>
      <c r="L112" s="21">
        <v>268.8</v>
      </c>
      <c r="M112" s="22">
        <v>277.2</v>
      </c>
      <c r="N112" s="21">
        <v>196.8</v>
      </c>
      <c r="O112" s="21">
        <v>207</v>
      </c>
      <c r="P112" s="21">
        <v>247.16991643454037</v>
      </c>
      <c r="Q112" s="21">
        <v>241.90498097606408</v>
      </c>
      <c r="R112" s="21">
        <v>245.74474257885873</v>
      </c>
      <c r="S112" s="21">
        <v>247.98122549275442</v>
      </c>
      <c r="T112" s="11">
        <v>3960.2</v>
      </c>
      <c r="U112" s="12">
        <v>4288.6</v>
      </c>
      <c r="V112" s="12">
        <v>4053.3</v>
      </c>
      <c r="W112" s="12">
        <v>4056.3</v>
      </c>
      <c r="X112" s="12">
        <v>4206.8</v>
      </c>
      <c r="Y112" s="13">
        <v>4249.5</v>
      </c>
      <c r="Z112" s="11">
        <v>12885</v>
      </c>
      <c r="AA112" s="12">
        <v>13010.5</v>
      </c>
      <c r="AB112" s="12">
        <v>13180</v>
      </c>
      <c r="AC112" s="12">
        <v>13323</v>
      </c>
      <c r="AD112" s="12">
        <v>13419.5</v>
      </c>
      <c r="AE112" s="13">
        <v>13566</v>
      </c>
    </row>
    <row r="113" spans="1:31" ht="12.75">
      <c r="A113" s="1" t="s">
        <v>103</v>
      </c>
      <c r="B113" s="20">
        <v>38.6</v>
      </c>
      <c r="C113" s="21">
        <v>41.5</v>
      </c>
      <c r="D113" s="21">
        <v>50.7</v>
      </c>
      <c r="E113" s="21">
        <v>48.6</v>
      </c>
      <c r="F113" s="21">
        <v>52.2</v>
      </c>
      <c r="G113" s="22">
        <v>53.8</v>
      </c>
      <c r="H113" s="20">
        <v>36.6</v>
      </c>
      <c r="I113" s="21">
        <v>41</v>
      </c>
      <c r="J113" s="21">
        <v>50.5</v>
      </c>
      <c r="K113" s="21">
        <v>47.3</v>
      </c>
      <c r="L113" s="21">
        <v>51.8</v>
      </c>
      <c r="M113" s="22">
        <v>53.5</v>
      </c>
      <c r="N113" s="21">
        <v>38.6</v>
      </c>
      <c r="O113" s="21">
        <v>41</v>
      </c>
      <c r="P113" s="21">
        <v>49.89156626506024</v>
      </c>
      <c r="Q113" s="21">
        <v>46.54578075616073</v>
      </c>
      <c r="R113" s="21">
        <v>49.61052352199847</v>
      </c>
      <c r="S113" s="21">
        <v>50.846034644193836</v>
      </c>
      <c r="T113" s="11">
        <v>882.1</v>
      </c>
      <c r="U113" s="12">
        <v>908.5</v>
      </c>
      <c r="V113" s="12">
        <v>1049</v>
      </c>
      <c r="W113" s="12">
        <v>886.7</v>
      </c>
      <c r="X113" s="12">
        <v>969.3</v>
      </c>
      <c r="Y113" s="13">
        <v>923.9</v>
      </c>
      <c r="Z113" s="11">
        <v>2366</v>
      </c>
      <c r="AA113" s="12">
        <v>2333</v>
      </c>
      <c r="AB113" s="12">
        <v>2332</v>
      </c>
      <c r="AC113" s="12">
        <v>2350</v>
      </c>
      <c r="AD113" s="12">
        <v>2350</v>
      </c>
      <c r="AE113" s="13">
        <v>2336</v>
      </c>
    </row>
    <row r="114" spans="1:31" s="2" customFormat="1" ht="12.75">
      <c r="A114" s="37" t="s">
        <v>112</v>
      </c>
      <c r="B114" s="38">
        <v>141.7</v>
      </c>
      <c r="C114" s="39">
        <v>125.6</v>
      </c>
      <c r="D114" s="39">
        <v>112.3</v>
      </c>
      <c r="E114" s="39">
        <v>65</v>
      </c>
      <c r="F114" s="39">
        <v>65.7</v>
      </c>
      <c r="G114" s="40">
        <v>70.4</v>
      </c>
      <c r="H114" s="38">
        <v>137.8</v>
      </c>
      <c r="I114" s="39">
        <v>120.9</v>
      </c>
      <c r="J114" s="39">
        <v>108.4</v>
      </c>
      <c r="K114" s="39">
        <v>62.6</v>
      </c>
      <c r="L114" s="39">
        <v>63.3</v>
      </c>
      <c r="M114" s="40">
        <v>67.9</v>
      </c>
      <c r="N114" s="39">
        <v>141.7</v>
      </c>
      <c r="O114" s="39">
        <v>120.9</v>
      </c>
      <c r="P114" s="39">
        <v>104.34363057324842</v>
      </c>
      <c r="Q114" s="39">
        <v>58.16483770156145</v>
      </c>
      <c r="R114" s="39">
        <v>56.64360348475138</v>
      </c>
      <c r="S114" s="39">
        <v>58.540345153951584</v>
      </c>
      <c r="T114" s="41">
        <v>2312</v>
      </c>
      <c r="U114" s="42">
        <v>1726.1</v>
      </c>
      <c r="V114" s="42">
        <v>1678.3</v>
      </c>
      <c r="W114" s="42">
        <v>1840.8</v>
      </c>
      <c r="X114" s="42">
        <v>1939.8</v>
      </c>
      <c r="Y114" s="43">
        <v>1937</v>
      </c>
      <c r="Z114" s="41">
        <v>0</v>
      </c>
      <c r="AA114" s="42">
        <v>0</v>
      </c>
      <c r="AB114" s="42">
        <v>0</v>
      </c>
      <c r="AC114" s="42">
        <v>0</v>
      </c>
      <c r="AD114" s="42">
        <v>0</v>
      </c>
      <c r="AE114" s="43">
        <v>0</v>
      </c>
    </row>
    <row r="115" spans="1:31" s="2" customFormat="1" ht="12.75">
      <c r="A115" s="3" t="s">
        <v>104</v>
      </c>
      <c r="B115" s="24">
        <v>141.7</v>
      </c>
      <c r="C115" s="25">
        <v>125.6</v>
      </c>
      <c r="D115" s="25">
        <v>112.3</v>
      </c>
      <c r="E115" s="25">
        <v>65</v>
      </c>
      <c r="F115" s="25">
        <v>65.7</v>
      </c>
      <c r="G115" s="26">
        <v>70.4</v>
      </c>
      <c r="H115" s="24">
        <v>137.8</v>
      </c>
      <c r="I115" s="25">
        <v>120.9</v>
      </c>
      <c r="J115" s="25">
        <v>108.4</v>
      </c>
      <c r="K115" s="25">
        <v>62.6</v>
      </c>
      <c r="L115" s="25">
        <v>63.3</v>
      </c>
      <c r="M115" s="26">
        <v>67.9</v>
      </c>
      <c r="N115" s="25">
        <v>141.7</v>
      </c>
      <c r="O115" s="25">
        <v>120.9</v>
      </c>
      <c r="P115" s="25">
        <v>104.34363057324842</v>
      </c>
      <c r="Q115" s="25">
        <v>58.16483770156145</v>
      </c>
      <c r="R115" s="25">
        <v>56.64360348475138</v>
      </c>
      <c r="S115" s="25">
        <v>58.540345153951584</v>
      </c>
      <c r="T115" s="27">
        <v>2312</v>
      </c>
      <c r="U115" s="28">
        <v>1726.1</v>
      </c>
      <c r="V115" s="28">
        <v>1678.3</v>
      </c>
      <c r="W115" s="28">
        <v>1840.8</v>
      </c>
      <c r="X115" s="28">
        <v>1939.8</v>
      </c>
      <c r="Y115" s="29">
        <v>1937</v>
      </c>
      <c r="Z115" s="27">
        <v>0</v>
      </c>
      <c r="AA115" s="28">
        <v>0</v>
      </c>
      <c r="AB115" s="28">
        <v>0</v>
      </c>
      <c r="AC115" s="28">
        <v>0</v>
      </c>
      <c r="AD115" s="28">
        <v>0</v>
      </c>
      <c r="AE115" s="29">
        <v>0</v>
      </c>
    </row>
    <row r="116" spans="1:31" ht="12.75">
      <c r="A116" s="1" t="s">
        <v>105</v>
      </c>
      <c r="B116" s="20">
        <v>141.7</v>
      </c>
      <c r="C116" s="21">
        <v>125.6</v>
      </c>
      <c r="D116" s="21">
        <v>112.3</v>
      </c>
      <c r="E116" s="21">
        <v>65</v>
      </c>
      <c r="F116" s="21">
        <v>65.7</v>
      </c>
      <c r="G116" s="22">
        <v>70.4</v>
      </c>
      <c r="H116" s="20">
        <v>137.8</v>
      </c>
      <c r="I116" s="21">
        <v>120.9</v>
      </c>
      <c r="J116" s="21">
        <v>108.4</v>
      </c>
      <c r="K116" s="21">
        <v>62.6</v>
      </c>
      <c r="L116" s="21">
        <v>63.3</v>
      </c>
      <c r="M116" s="22">
        <v>67.9</v>
      </c>
      <c r="N116" s="21">
        <v>141.7</v>
      </c>
      <c r="O116" s="21">
        <v>120.9</v>
      </c>
      <c r="P116" s="21">
        <v>104.34363057324842</v>
      </c>
      <c r="Q116" s="21">
        <v>58.16483770156145</v>
      </c>
      <c r="R116" s="21">
        <v>56.64360348475138</v>
      </c>
      <c r="S116" s="21">
        <v>58.540345153951584</v>
      </c>
      <c r="T116" s="11">
        <v>2312</v>
      </c>
      <c r="U116" s="12">
        <v>1726.1</v>
      </c>
      <c r="V116" s="12">
        <v>1678.3</v>
      </c>
      <c r="W116" s="12">
        <v>1840.8</v>
      </c>
      <c r="X116" s="12">
        <v>1939.8</v>
      </c>
      <c r="Y116" s="13">
        <v>1937</v>
      </c>
      <c r="Z116" s="11">
        <v>0</v>
      </c>
      <c r="AA116" s="12">
        <v>0</v>
      </c>
      <c r="AB116" s="12">
        <v>0</v>
      </c>
      <c r="AC116" s="12">
        <v>0</v>
      </c>
      <c r="AD116" s="12">
        <v>0</v>
      </c>
      <c r="AE116" s="13">
        <v>0</v>
      </c>
    </row>
    <row r="117" spans="1:31" s="2" customFormat="1" ht="13.5" thickBot="1">
      <c r="A117" s="44" t="s">
        <v>106</v>
      </c>
      <c r="B117" s="45">
        <v>132272</v>
      </c>
      <c r="C117" s="46">
        <v>139868</v>
      </c>
      <c r="D117" s="46">
        <v>143974</v>
      </c>
      <c r="E117" s="46">
        <v>145938</v>
      </c>
      <c r="F117" s="46">
        <v>152345</v>
      </c>
      <c r="G117" s="47">
        <v>157162</v>
      </c>
      <c r="H117" s="45">
        <v>128898</v>
      </c>
      <c r="I117" s="46">
        <v>135759</v>
      </c>
      <c r="J117" s="46">
        <v>142165</v>
      </c>
      <c r="K117" s="46">
        <v>146529</v>
      </c>
      <c r="L117" s="46">
        <v>151378</v>
      </c>
      <c r="M117" s="47">
        <v>156790</v>
      </c>
      <c r="N117" s="46">
        <v>132272</v>
      </c>
      <c r="O117" s="46">
        <v>135759</v>
      </c>
      <c r="P117" s="46">
        <v>137988.51942545827</v>
      </c>
      <c r="Q117" s="46">
        <v>140437.2995325057</v>
      </c>
      <c r="R117" s="46">
        <v>145672.25485227734</v>
      </c>
      <c r="S117" s="46">
        <v>149922.56285594252</v>
      </c>
      <c r="T117" s="48">
        <v>2296600</v>
      </c>
      <c r="U117" s="49">
        <v>2330400</v>
      </c>
      <c r="V117" s="49">
        <v>2352600</v>
      </c>
      <c r="W117" s="49">
        <v>2355100</v>
      </c>
      <c r="X117" s="49">
        <v>2364900</v>
      </c>
      <c r="Y117" s="50">
        <v>2397700</v>
      </c>
      <c r="Z117" s="48">
        <v>5176210</v>
      </c>
      <c r="AA117" s="49">
        <v>5188010</v>
      </c>
      <c r="AB117" s="49">
        <v>5200600</v>
      </c>
      <c r="AC117" s="49">
        <v>5213010</v>
      </c>
      <c r="AD117" s="49">
        <v>5228170</v>
      </c>
      <c r="AE117" s="50">
        <v>5246100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7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ht="16.5">
      <c r="A1" s="53" t="s">
        <v>115</v>
      </c>
    </row>
    <row r="2" ht="12.75">
      <c r="A2" s="55" t="s">
        <v>116</v>
      </c>
    </row>
    <row r="3" spans="1:2" s="58" customFormat="1" ht="12.75">
      <c r="A3" s="56" t="s">
        <v>227</v>
      </c>
      <c r="B3" s="57"/>
    </row>
    <row r="4" spans="1:16" ht="23.25">
      <c r="A4" s="59"/>
      <c r="B4" s="60" t="s">
        <v>125</v>
      </c>
      <c r="J4" s="61"/>
      <c r="P4" s="61"/>
    </row>
    <row r="5" spans="1:16" ht="20.25">
      <c r="A5" s="59"/>
      <c r="B5" s="62" t="s">
        <v>128</v>
      </c>
      <c r="J5" s="61"/>
      <c r="P5" s="61"/>
    </row>
    <row r="6" spans="1:2" ht="18">
      <c r="A6" s="63"/>
      <c r="B6" s="64" t="s">
        <v>126</v>
      </c>
    </row>
    <row r="7" spans="1:2" ht="18.75">
      <c r="A7" s="63"/>
      <c r="B7" s="65" t="s">
        <v>127</v>
      </c>
    </row>
    <row r="9" spans="1:25" s="4" customFormat="1" ht="15">
      <c r="A9" s="5" t="s">
        <v>113</v>
      </c>
      <c r="B9" s="17" t="s">
        <v>119</v>
      </c>
      <c r="C9" s="18"/>
      <c r="D9" s="18"/>
      <c r="E9" s="18"/>
      <c r="F9" s="18"/>
      <c r="G9" s="19"/>
      <c r="H9" s="66" t="s">
        <v>118</v>
      </c>
      <c r="I9" s="67"/>
      <c r="J9" s="67"/>
      <c r="K9" s="67"/>
      <c r="L9" s="67"/>
      <c r="M9" s="68"/>
      <c r="N9" s="69" t="s">
        <v>122</v>
      </c>
      <c r="O9" s="70"/>
      <c r="P9" s="70"/>
      <c r="Q9" s="70"/>
      <c r="R9" s="70"/>
      <c r="S9" s="71"/>
      <c r="T9" s="14" t="s">
        <v>120</v>
      </c>
      <c r="U9" s="15"/>
      <c r="V9" s="15"/>
      <c r="W9" s="15"/>
      <c r="X9" s="15"/>
      <c r="Y9" s="16"/>
    </row>
    <row r="10" spans="1:25" s="6" customFormat="1" ht="14.25">
      <c r="A10" s="94" t="s">
        <v>114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0</v>
      </c>
      <c r="I10" s="10" t="s">
        <v>1</v>
      </c>
      <c r="J10" s="10" t="s">
        <v>2</v>
      </c>
      <c r="K10" s="10" t="s">
        <v>3</v>
      </c>
      <c r="L10" s="10" t="s">
        <v>4</v>
      </c>
      <c r="M10" s="10" t="s">
        <v>5</v>
      </c>
      <c r="N10" s="10" t="s">
        <v>0</v>
      </c>
      <c r="O10" s="10" t="s">
        <v>1</v>
      </c>
      <c r="P10" s="10" t="s">
        <v>2</v>
      </c>
      <c r="Q10" s="10" t="s">
        <v>3</v>
      </c>
      <c r="R10" s="10" t="s">
        <v>4</v>
      </c>
      <c r="S10" s="10" t="s">
        <v>5</v>
      </c>
      <c r="T10" s="10" t="s">
        <v>0</v>
      </c>
      <c r="U10" s="10" t="s">
        <v>1</v>
      </c>
      <c r="V10" s="10" t="s">
        <v>2</v>
      </c>
      <c r="W10" s="10" t="s">
        <v>3</v>
      </c>
      <c r="X10" s="10" t="s">
        <v>4</v>
      </c>
      <c r="Y10" s="10" t="s">
        <v>5</v>
      </c>
    </row>
    <row r="11" spans="1:25" s="2" customFormat="1" ht="13.5" thickBot="1">
      <c r="A11" s="44" t="s">
        <v>6</v>
      </c>
      <c r="B11" s="45">
        <v>100</v>
      </c>
      <c r="C11" s="46">
        <v>105.74271198741987</v>
      </c>
      <c r="D11" s="46">
        <v>108.846921495101</v>
      </c>
      <c r="E11" s="46">
        <v>110.33174065561873</v>
      </c>
      <c r="F11" s="46">
        <v>115.1755473569614</v>
      </c>
      <c r="G11" s="47">
        <v>118.81728559332285</v>
      </c>
      <c r="H11" s="45">
        <v>100</v>
      </c>
      <c r="I11" s="46">
        <v>105.32281338732952</v>
      </c>
      <c r="J11" s="46">
        <v>110.29263448618288</v>
      </c>
      <c r="K11" s="46">
        <v>113.67825722664433</v>
      </c>
      <c r="L11" s="46">
        <v>117.44014647240452</v>
      </c>
      <c r="M11" s="47">
        <v>121.63881518720228</v>
      </c>
      <c r="N11" s="45">
        <v>100</v>
      </c>
      <c r="O11" s="46">
        <v>102.63623442603121</v>
      </c>
      <c r="P11" s="46">
        <v>104.32179102565794</v>
      </c>
      <c r="Q11" s="46">
        <v>106.17311262588129</v>
      </c>
      <c r="R11" s="46">
        <v>110.13083256643685</v>
      </c>
      <c r="S11" s="47">
        <v>113.34414150836348</v>
      </c>
      <c r="T11" s="45">
        <v>100</v>
      </c>
      <c r="U11" s="45">
        <v>101.47174083427674</v>
      </c>
      <c r="V11" s="45">
        <v>102.43838718105025</v>
      </c>
      <c r="W11" s="45">
        <v>102.54724375163285</v>
      </c>
      <c r="X11" s="45">
        <v>102.97396150831663</v>
      </c>
      <c r="Y11" s="45">
        <v>104.40215971436035</v>
      </c>
    </row>
    <row r="12" spans="1:25" s="2" customFormat="1" ht="13.5" thickTop="1">
      <c r="A12" s="30" t="s">
        <v>107</v>
      </c>
      <c r="B12" s="31">
        <v>100</v>
      </c>
      <c r="C12" s="32">
        <v>105.87428632056393</v>
      </c>
      <c r="D12" s="32">
        <v>108.86215791463034</v>
      </c>
      <c r="E12" s="32">
        <v>109.07435528470918</v>
      </c>
      <c r="F12" s="32">
        <v>114.42610558145394</v>
      </c>
      <c r="G12" s="33">
        <v>118.33610737186926</v>
      </c>
      <c r="H12" s="31">
        <v>100</v>
      </c>
      <c r="I12" s="32">
        <v>105.73153795882801</v>
      </c>
      <c r="J12" s="32">
        <v>109.99891079403115</v>
      </c>
      <c r="K12" s="32">
        <v>112.67522601023853</v>
      </c>
      <c r="L12" s="32">
        <v>116.42413680426968</v>
      </c>
      <c r="M12" s="33">
        <v>121.57131576081038</v>
      </c>
      <c r="N12" s="31">
        <v>100</v>
      </c>
      <c r="O12" s="32">
        <v>102.1146631081756</v>
      </c>
      <c r="P12" s="32">
        <v>103.32061437996454</v>
      </c>
      <c r="Q12" s="32">
        <v>102.63452924892688</v>
      </c>
      <c r="R12" s="32">
        <v>102.69398204743226</v>
      </c>
      <c r="S12" s="33">
        <v>103.83666598070434</v>
      </c>
      <c r="T12" s="31">
        <v>100</v>
      </c>
      <c r="U12" s="32">
        <v>102.1146631081756</v>
      </c>
      <c r="V12" s="32">
        <v>103.32061437996454</v>
      </c>
      <c r="W12" s="32">
        <v>102.63452924892688</v>
      </c>
      <c r="X12" s="32">
        <v>102.69398204743226</v>
      </c>
      <c r="Y12" s="33">
        <v>103.83666598070434</v>
      </c>
    </row>
    <row r="13" spans="1:25" s="2" customFormat="1" ht="12.75">
      <c r="A13" s="3" t="s">
        <v>7</v>
      </c>
      <c r="B13" s="24">
        <v>100</v>
      </c>
      <c r="C13" s="25">
        <v>106.82358530337626</v>
      </c>
      <c r="D13" s="25">
        <v>108.5766684999283</v>
      </c>
      <c r="E13" s="25">
        <v>108.21372549439216</v>
      </c>
      <c r="F13" s="25">
        <v>113.07643417057038</v>
      </c>
      <c r="G13" s="26">
        <v>118.55139516917723</v>
      </c>
      <c r="H13" s="24">
        <v>100</v>
      </c>
      <c r="I13" s="25">
        <v>106.57124780808812</v>
      </c>
      <c r="J13" s="25">
        <v>108.56492984787418</v>
      </c>
      <c r="K13" s="25">
        <v>111.44500900845678</v>
      </c>
      <c r="L13" s="25">
        <v>114.81239861381414</v>
      </c>
      <c r="M13" s="26">
        <v>121.62467463380568</v>
      </c>
      <c r="N13" s="24">
        <v>100</v>
      </c>
      <c r="O13" s="25">
        <v>102.2835316270245</v>
      </c>
      <c r="P13" s="25">
        <v>103.69512167929531</v>
      </c>
      <c r="Q13" s="25">
        <v>102.14072763423442</v>
      </c>
      <c r="R13" s="25">
        <v>102.56386667719384</v>
      </c>
      <c r="S13" s="26">
        <v>103.4871492533818</v>
      </c>
      <c r="T13" s="24">
        <v>100</v>
      </c>
      <c r="U13" s="25">
        <v>102.2835316270245</v>
      </c>
      <c r="V13" s="25">
        <v>103.69512167929531</v>
      </c>
      <c r="W13" s="25">
        <v>102.14072763423442</v>
      </c>
      <c r="X13" s="25">
        <v>102.56386667719384</v>
      </c>
      <c r="Y13" s="26">
        <v>103.4871492533818</v>
      </c>
    </row>
    <row r="14" spans="1:25" ht="12.75">
      <c r="A14" s="1" t="s">
        <v>8</v>
      </c>
      <c r="B14" s="20">
        <v>100</v>
      </c>
      <c r="C14" s="21">
        <v>106.82786605757745</v>
      </c>
      <c r="D14" s="21">
        <v>108.9324303879218</v>
      </c>
      <c r="E14" s="21">
        <v>108.6041002874582</v>
      </c>
      <c r="F14" s="21">
        <v>113.4044037782801</v>
      </c>
      <c r="G14" s="22">
        <v>118.85368987483263</v>
      </c>
      <c r="H14" s="20">
        <v>100</v>
      </c>
      <c r="I14" s="21">
        <v>106.66504938485532</v>
      </c>
      <c r="J14" s="21">
        <v>108.78877144342403</v>
      </c>
      <c r="K14" s="21">
        <v>111.92075319124358</v>
      </c>
      <c r="L14" s="21">
        <v>115.12851614393809</v>
      </c>
      <c r="M14" s="22">
        <v>121.9966499162479</v>
      </c>
      <c r="N14" s="20">
        <v>100</v>
      </c>
      <c r="O14" s="21">
        <v>102.50367744046241</v>
      </c>
      <c r="P14" s="21">
        <v>103.9734524608334</v>
      </c>
      <c r="Q14" s="21">
        <v>102.27676243501887</v>
      </c>
      <c r="R14" s="21">
        <v>102.676449952051</v>
      </c>
      <c r="S14" s="22">
        <v>103.54086804861653</v>
      </c>
      <c r="T14" s="20">
        <v>100</v>
      </c>
      <c r="U14" s="21">
        <v>102.50367744046241</v>
      </c>
      <c r="V14" s="21">
        <v>103.9734524608334</v>
      </c>
      <c r="W14" s="21">
        <v>102.27676243501887</v>
      </c>
      <c r="X14" s="21">
        <v>102.676449952051</v>
      </c>
      <c r="Y14" s="22">
        <v>103.54086804861653</v>
      </c>
    </row>
    <row r="15" spans="1:25" ht="12.75">
      <c r="A15" s="1" t="s">
        <v>9</v>
      </c>
      <c r="B15" s="20">
        <v>100</v>
      </c>
      <c r="C15" s="21">
        <v>105.17565681694072</v>
      </c>
      <c r="D15" s="21">
        <v>98.2039924761847</v>
      </c>
      <c r="E15" s="21">
        <v>90.28578362963412</v>
      </c>
      <c r="F15" s="21">
        <v>100.54001577574176</v>
      </c>
      <c r="G15" s="22">
        <v>106.26782355439599</v>
      </c>
      <c r="H15" s="20">
        <v>100</v>
      </c>
      <c r="I15" s="21">
        <v>103.69497830130192</v>
      </c>
      <c r="J15" s="21">
        <v>101.8660880347179</v>
      </c>
      <c r="K15" s="21">
        <v>93.21140731556106</v>
      </c>
      <c r="L15" s="21">
        <v>103.31060136391817</v>
      </c>
      <c r="M15" s="22">
        <v>109.12585244885307</v>
      </c>
      <c r="N15" s="20">
        <v>100</v>
      </c>
      <c r="O15" s="21">
        <v>99.11589919824891</v>
      </c>
      <c r="P15" s="21">
        <v>98.97258931022314</v>
      </c>
      <c r="Q15" s="21">
        <v>98.99183989219674</v>
      </c>
      <c r="R15" s="21">
        <v>101.22989829275856</v>
      </c>
      <c r="S15" s="22">
        <v>104.30321805561992</v>
      </c>
      <c r="T15" s="20">
        <v>100</v>
      </c>
      <c r="U15" s="21">
        <v>99.11589919824891</v>
      </c>
      <c r="V15" s="21">
        <v>98.97258931022314</v>
      </c>
      <c r="W15" s="21">
        <v>98.99183989219674</v>
      </c>
      <c r="X15" s="21">
        <v>101.22989829275856</v>
      </c>
      <c r="Y15" s="22">
        <v>104.30321805561992</v>
      </c>
    </row>
    <row r="16" spans="1:25" ht="12.75">
      <c r="A16" s="1" t="s">
        <v>10</v>
      </c>
      <c r="B16" s="20">
        <v>100</v>
      </c>
      <c r="C16" s="21">
        <v>109.99623257566245</v>
      </c>
      <c r="D16" s="21">
        <v>110.25995227929172</v>
      </c>
      <c r="E16" s="21">
        <v>123.62175059650886</v>
      </c>
      <c r="F16" s="21">
        <v>120.79618234333793</v>
      </c>
      <c r="G16" s="22">
        <v>127.16312947381641</v>
      </c>
      <c r="H16" s="20">
        <v>100</v>
      </c>
      <c r="I16" s="21">
        <v>107.31053840265375</v>
      </c>
      <c r="J16" s="21">
        <v>109.98979331462108</v>
      </c>
      <c r="K16" s="21">
        <v>122.7098749681041</v>
      </c>
      <c r="L16" s="21">
        <v>121.01301352385813</v>
      </c>
      <c r="M16" s="22">
        <v>126.80530747639705</v>
      </c>
      <c r="N16" s="20">
        <v>100</v>
      </c>
      <c r="O16" s="21">
        <v>99.24436563021274</v>
      </c>
      <c r="P16" s="21">
        <v>100.91139187219464</v>
      </c>
      <c r="Q16" s="21">
        <v>102.02116407684738</v>
      </c>
      <c r="R16" s="21">
        <v>100.58777408847656</v>
      </c>
      <c r="S16" s="22">
        <v>100.39991791158658</v>
      </c>
      <c r="T16" s="20">
        <v>100</v>
      </c>
      <c r="U16" s="21">
        <v>99.24436563021274</v>
      </c>
      <c r="V16" s="21">
        <v>100.91139187219464</v>
      </c>
      <c r="W16" s="21">
        <v>102.02116407684738</v>
      </c>
      <c r="X16" s="21">
        <v>100.58777408847656</v>
      </c>
      <c r="Y16" s="22">
        <v>100.39991791158658</v>
      </c>
    </row>
    <row r="17" spans="1:25" s="2" customFormat="1" ht="12.75">
      <c r="A17" s="3" t="s">
        <v>11</v>
      </c>
      <c r="B17" s="24">
        <v>100</v>
      </c>
      <c r="C17" s="25">
        <v>101.86981831010759</v>
      </c>
      <c r="D17" s="25">
        <v>114.9149111975564</v>
      </c>
      <c r="E17" s="25">
        <v>111.94492670200815</v>
      </c>
      <c r="F17" s="25">
        <v>118.44008504238192</v>
      </c>
      <c r="G17" s="26">
        <v>120.19199524653934</v>
      </c>
      <c r="H17" s="24">
        <v>100</v>
      </c>
      <c r="I17" s="25">
        <v>100.36609697334737</v>
      </c>
      <c r="J17" s="25">
        <v>114.15167143502482</v>
      </c>
      <c r="K17" s="25">
        <v>114.41048034934498</v>
      </c>
      <c r="L17" s="25">
        <v>118.96551724137929</v>
      </c>
      <c r="M17" s="26">
        <v>122.51072880590273</v>
      </c>
      <c r="N17" s="24">
        <v>100</v>
      </c>
      <c r="O17" s="25">
        <v>102.54432473530531</v>
      </c>
      <c r="P17" s="25">
        <v>102.94561322624219</v>
      </c>
      <c r="Q17" s="25">
        <v>103.1439825936441</v>
      </c>
      <c r="R17" s="25">
        <v>101.6500954437731</v>
      </c>
      <c r="S17" s="26">
        <v>104.1010490726586</v>
      </c>
      <c r="T17" s="24">
        <v>100</v>
      </c>
      <c r="U17" s="25">
        <v>102.54432473530531</v>
      </c>
      <c r="V17" s="25">
        <v>102.94561322624219</v>
      </c>
      <c r="W17" s="25">
        <v>103.1439825936441</v>
      </c>
      <c r="X17" s="25">
        <v>101.6500954437731</v>
      </c>
      <c r="Y17" s="26">
        <v>104.1010490726586</v>
      </c>
    </row>
    <row r="18" spans="1:25" ht="12.75">
      <c r="A18" s="1" t="s">
        <v>12</v>
      </c>
      <c r="B18" s="20">
        <v>100</v>
      </c>
      <c r="C18" s="21">
        <v>106.24172915747685</v>
      </c>
      <c r="D18" s="21">
        <v>106.32995147772388</v>
      </c>
      <c r="E18" s="21">
        <v>104.10233789148656</v>
      </c>
      <c r="F18" s="21">
        <v>141.22187913542126</v>
      </c>
      <c r="G18" s="22">
        <v>118.4384649316277</v>
      </c>
      <c r="H18" s="20">
        <v>100</v>
      </c>
      <c r="I18" s="21">
        <v>105.78645235361653</v>
      </c>
      <c r="J18" s="21">
        <v>109.43742824339839</v>
      </c>
      <c r="K18" s="21">
        <v>106.8886337543054</v>
      </c>
      <c r="L18" s="21">
        <v>146.56716417910448</v>
      </c>
      <c r="M18" s="22">
        <v>121.8369690011481</v>
      </c>
      <c r="N18" s="20">
        <v>100</v>
      </c>
      <c r="O18" s="21">
        <v>99.69164751676593</v>
      </c>
      <c r="P18" s="21">
        <v>96.1473526239272</v>
      </c>
      <c r="Q18" s="21">
        <v>99.31412090231206</v>
      </c>
      <c r="R18" s="21">
        <v>98.24602541856211</v>
      </c>
      <c r="S18" s="22">
        <v>100.08207100314215</v>
      </c>
      <c r="T18" s="20">
        <v>100</v>
      </c>
      <c r="U18" s="21">
        <v>99.69164751676593</v>
      </c>
      <c r="V18" s="21">
        <v>96.1473526239272</v>
      </c>
      <c r="W18" s="21">
        <v>99.31412090231206</v>
      </c>
      <c r="X18" s="21">
        <v>98.24602541856211</v>
      </c>
      <c r="Y18" s="22">
        <v>100.08207100314215</v>
      </c>
    </row>
    <row r="19" spans="1:25" ht="12.75">
      <c r="A19" s="1" t="s">
        <v>13</v>
      </c>
      <c r="B19" s="20">
        <v>100</v>
      </c>
      <c r="C19" s="21">
        <v>71.64262970593744</v>
      </c>
      <c r="D19" s="21">
        <v>105.42236373852782</v>
      </c>
      <c r="E19" s="21">
        <v>101.16126615471063</v>
      </c>
      <c r="F19" s="21">
        <v>106.87862895673348</v>
      </c>
      <c r="G19" s="22">
        <v>110.9524255478554</v>
      </c>
      <c r="H19" s="20">
        <v>100</v>
      </c>
      <c r="I19" s="21">
        <v>68.5472312703583</v>
      </c>
      <c r="J19" s="21">
        <v>97.79370249728555</v>
      </c>
      <c r="K19" s="21">
        <v>100.35179153094462</v>
      </c>
      <c r="L19" s="21">
        <v>103.19652551574374</v>
      </c>
      <c r="M19" s="22">
        <v>108.88599348534203</v>
      </c>
      <c r="N19" s="20">
        <v>100</v>
      </c>
      <c r="O19" s="21">
        <v>99.52458961586038</v>
      </c>
      <c r="P19" s="21">
        <v>95.38965597940557</v>
      </c>
      <c r="Q19" s="21">
        <v>96.94359934472267</v>
      </c>
      <c r="R19" s="21">
        <v>97.97131490087258</v>
      </c>
      <c r="S19" s="22">
        <v>101.47771722777574</v>
      </c>
      <c r="T19" s="20">
        <v>100</v>
      </c>
      <c r="U19" s="21">
        <v>99.52458961586038</v>
      </c>
      <c r="V19" s="21">
        <v>95.38965597940557</v>
      </c>
      <c r="W19" s="21">
        <v>96.94359934472267</v>
      </c>
      <c r="X19" s="21">
        <v>97.97131490087258</v>
      </c>
      <c r="Y19" s="22">
        <v>101.47771722777574</v>
      </c>
    </row>
    <row r="20" spans="1:25" ht="12.75">
      <c r="A20" s="1" t="s">
        <v>14</v>
      </c>
      <c r="B20" s="20">
        <v>100</v>
      </c>
      <c r="C20" s="21">
        <v>110.22052277470482</v>
      </c>
      <c r="D20" s="21">
        <v>120.2016958799749</v>
      </c>
      <c r="E20" s="21">
        <v>117.7162538857835</v>
      </c>
      <c r="F20" s="21">
        <v>123.81967045636976</v>
      </c>
      <c r="G20" s="22">
        <v>124.73620455640042</v>
      </c>
      <c r="H20" s="20">
        <v>100</v>
      </c>
      <c r="I20" s="21">
        <v>110.47606014991867</v>
      </c>
      <c r="J20" s="21">
        <v>121.82487190013534</v>
      </c>
      <c r="K20" s="21">
        <v>122.24452249540056</v>
      </c>
      <c r="L20" s="21">
        <v>126.14605665283037</v>
      </c>
      <c r="M20" s="22">
        <v>128.99694384892578</v>
      </c>
      <c r="N20" s="20">
        <v>100</v>
      </c>
      <c r="O20" s="21">
        <v>104.16580607481154</v>
      </c>
      <c r="P20" s="21">
        <v>106.66960621637406</v>
      </c>
      <c r="Q20" s="21">
        <v>106.5449847800946</v>
      </c>
      <c r="R20" s="21">
        <v>104.6037216246427</v>
      </c>
      <c r="S20" s="22">
        <v>106.64400119129118</v>
      </c>
      <c r="T20" s="20">
        <v>100</v>
      </c>
      <c r="U20" s="21">
        <v>104.16580607481154</v>
      </c>
      <c r="V20" s="21">
        <v>106.66960621637406</v>
      </c>
      <c r="W20" s="21">
        <v>106.5449847800946</v>
      </c>
      <c r="X20" s="21">
        <v>104.6037216246427</v>
      </c>
      <c r="Y20" s="22">
        <v>106.64400119129118</v>
      </c>
    </row>
    <row r="21" spans="1:25" ht="12.75">
      <c r="A21" s="1" t="s">
        <v>15</v>
      </c>
      <c r="B21" s="20">
        <v>100</v>
      </c>
      <c r="C21" s="21">
        <v>109.00692840646653</v>
      </c>
      <c r="D21" s="21">
        <v>108.38625866050808</v>
      </c>
      <c r="E21" s="21">
        <v>102.56928406466514</v>
      </c>
      <c r="F21" s="21">
        <v>97.99364896073904</v>
      </c>
      <c r="G21" s="22">
        <v>115.01154734411085</v>
      </c>
      <c r="H21" s="20">
        <v>100</v>
      </c>
      <c r="I21" s="21">
        <v>106.25727590221187</v>
      </c>
      <c r="J21" s="21">
        <v>108.07625145518045</v>
      </c>
      <c r="K21" s="21">
        <v>101.73166472642608</v>
      </c>
      <c r="L21" s="21">
        <v>96.9732246798603</v>
      </c>
      <c r="M21" s="22">
        <v>115.84691501746217</v>
      </c>
      <c r="N21" s="20">
        <v>100</v>
      </c>
      <c r="O21" s="21">
        <v>98.87217796144346</v>
      </c>
      <c r="P21" s="21">
        <v>96.56024212080875</v>
      </c>
      <c r="Q21" s="21">
        <v>96.52116901436433</v>
      </c>
      <c r="R21" s="21">
        <v>91.89067477268061</v>
      </c>
      <c r="S21" s="22">
        <v>94.0257882502533</v>
      </c>
      <c r="T21" s="20">
        <v>100</v>
      </c>
      <c r="U21" s="21">
        <v>98.87217796144346</v>
      </c>
      <c r="V21" s="21">
        <v>96.56024212080875</v>
      </c>
      <c r="W21" s="21">
        <v>96.52116901436433</v>
      </c>
      <c r="X21" s="21">
        <v>91.89067477268061</v>
      </c>
      <c r="Y21" s="22">
        <v>94.0257882502533</v>
      </c>
    </row>
    <row r="22" spans="1:25" ht="12.75">
      <c r="A22" s="1" t="s">
        <v>16</v>
      </c>
      <c r="B22" s="20">
        <v>100</v>
      </c>
      <c r="C22" s="21">
        <v>102.51019767806714</v>
      </c>
      <c r="D22" s="21">
        <v>103.07499215563224</v>
      </c>
      <c r="E22" s="21">
        <v>101.80420458111077</v>
      </c>
      <c r="F22" s="21">
        <v>105.36554753686853</v>
      </c>
      <c r="G22" s="22">
        <v>109.17791026043302</v>
      </c>
      <c r="H22" s="20">
        <v>100</v>
      </c>
      <c r="I22" s="21">
        <v>100.96246390760346</v>
      </c>
      <c r="J22" s="21">
        <v>103.62528071863973</v>
      </c>
      <c r="K22" s="21">
        <v>102.91947385306386</v>
      </c>
      <c r="L22" s="21">
        <v>106.4324671158165</v>
      </c>
      <c r="M22" s="22">
        <v>112.22329162656402</v>
      </c>
      <c r="N22" s="20">
        <v>100</v>
      </c>
      <c r="O22" s="21">
        <v>99.91134042609924</v>
      </c>
      <c r="P22" s="21">
        <v>96.21296962909634</v>
      </c>
      <c r="Q22" s="21">
        <v>95.04372983494653</v>
      </c>
      <c r="R22" s="21">
        <v>95.2917099965336</v>
      </c>
      <c r="S22" s="22">
        <v>99.84401247900166</v>
      </c>
      <c r="T22" s="20">
        <v>100</v>
      </c>
      <c r="U22" s="21">
        <v>99.91134042609924</v>
      </c>
      <c r="V22" s="21">
        <v>96.21296962909634</v>
      </c>
      <c r="W22" s="21">
        <v>95.04372983494653</v>
      </c>
      <c r="X22" s="21">
        <v>95.2917099965336</v>
      </c>
      <c r="Y22" s="22">
        <v>99.84401247900166</v>
      </c>
    </row>
    <row r="23" spans="1:25" s="2" customFormat="1" ht="12.75">
      <c r="A23" s="3" t="s">
        <v>17</v>
      </c>
      <c r="B23" s="24">
        <v>100</v>
      </c>
      <c r="C23" s="25">
        <v>107.18465832357973</v>
      </c>
      <c r="D23" s="25">
        <v>108.64619909366466</v>
      </c>
      <c r="E23" s="25">
        <v>115.14960535398097</v>
      </c>
      <c r="F23" s="25">
        <v>123.38465232135891</v>
      </c>
      <c r="G23" s="26">
        <v>125.08027970349029</v>
      </c>
      <c r="H23" s="24">
        <v>100</v>
      </c>
      <c r="I23" s="25">
        <v>106.65676353170551</v>
      </c>
      <c r="J23" s="25">
        <v>110.24355522545106</v>
      </c>
      <c r="K23" s="25">
        <v>118.04227400736546</v>
      </c>
      <c r="L23" s="25">
        <v>126.11332900071177</v>
      </c>
      <c r="M23" s="26">
        <v>126.89320087890323</v>
      </c>
      <c r="N23" s="24">
        <v>100</v>
      </c>
      <c r="O23" s="25">
        <v>101.87123850604026</v>
      </c>
      <c r="P23" s="25">
        <v>101.96639610626175</v>
      </c>
      <c r="Q23" s="25">
        <v>104.02416099558458</v>
      </c>
      <c r="R23" s="25">
        <v>104.9031665768037</v>
      </c>
      <c r="S23" s="26">
        <v>105.02499162088512</v>
      </c>
      <c r="T23" s="24">
        <v>100</v>
      </c>
      <c r="U23" s="25">
        <v>101.87123850604026</v>
      </c>
      <c r="V23" s="25">
        <v>101.96639610626175</v>
      </c>
      <c r="W23" s="25">
        <v>104.02416099558458</v>
      </c>
      <c r="X23" s="25">
        <v>104.9031665768037</v>
      </c>
      <c r="Y23" s="26">
        <v>105.02499162088512</v>
      </c>
    </row>
    <row r="24" spans="1:25" ht="12.75">
      <c r="A24" s="1" t="s">
        <v>18</v>
      </c>
      <c r="B24" s="20">
        <v>100</v>
      </c>
      <c r="C24" s="21">
        <v>106.65320437878627</v>
      </c>
      <c r="D24" s="21">
        <v>107.16866829631203</v>
      </c>
      <c r="E24" s="21">
        <v>115.63396747794665</v>
      </c>
      <c r="F24" s="21">
        <v>123.92921670740779</v>
      </c>
      <c r="G24" s="22">
        <v>124.2693166117547</v>
      </c>
      <c r="H24" s="20">
        <v>100</v>
      </c>
      <c r="I24" s="21">
        <v>107.61153397410968</v>
      </c>
      <c r="J24" s="21">
        <v>110.60614478582143</v>
      </c>
      <c r="K24" s="21">
        <v>120.42891271737317</v>
      </c>
      <c r="L24" s="21">
        <v>128.61270070559476</v>
      </c>
      <c r="M24" s="22">
        <v>127.39041057836546</v>
      </c>
      <c r="N24" s="20">
        <v>100</v>
      </c>
      <c r="O24" s="21">
        <v>102.45837294000792</v>
      </c>
      <c r="P24" s="21">
        <v>102.48854521569173</v>
      </c>
      <c r="Q24" s="21">
        <v>105.84380907624774</v>
      </c>
      <c r="R24" s="21">
        <v>107.28032981234446</v>
      </c>
      <c r="S24" s="22">
        <v>106.84430037701995</v>
      </c>
      <c r="T24" s="20">
        <v>100</v>
      </c>
      <c r="U24" s="21">
        <v>102.45837294000792</v>
      </c>
      <c r="V24" s="21">
        <v>102.48854521569173</v>
      </c>
      <c r="W24" s="21">
        <v>105.84380907624774</v>
      </c>
      <c r="X24" s="21">
        <v>107.28032981234446</v>
      </c>
      <c r="Y24" s="22">
        <v>106.84430037701995</v>
      </c>
    </row>
    <row r="25" spans="1:25" ht="12.75">
      <c r="A25" s="1" t="s">
        <v>19</v>
      </c>
      <c r="B25" s="20">
        <v>100</v>
      </c>
      <c r="C25" s="21">
        <v>103.56908542186063</v>
      </c>
      <c r="D25" s="21">
        <v>104.52696496522766</v>
      </c>
      <c r="E25" s="21">
        <v>113.59401653326336</v>
      </c>
      <c r="F25" s="21">
        <v>122.25429733630757</v>
      </c>
      <c r="G25" s="22">
        <v>125.27227397979269</v>
      </c>
      <c r="H25" s="20">
        <v>100</v>
      </c>
      <c r="I25" s="21">
        <v>102.04245094112936</v>
      </c>
      <c r="J25" s="21">
        <v>104.27179281804833</v>
      </c>
      <c r="K25" s="21">
        <v>114.04351888933387</v>
      </c>
      <c r="L25" s="21">
        <v>122.92083833934053</v>
      </c>
      <c r="M25" s="22">
        <v>125.47056467761313</v>
      </c>
      <c r="N25" s="20">
        <v>100</v>
      </c>
      <c r="O25" s="21">
        <v>101.19706286345138</v>
      </c>
      <c r="P25" s="21">
        <v>102.92815055392239</v>
      </c>
      <c r="Q25" s="21">
        <v>102.82673718532973</v>
      </c>
      <c r="R25" s="21">
        <v>104.59761999512189</v>
      </c>
      <c r="S25" s="22">
        <v>105.31585771319274</v>
      </c>
      <c r="T25" s="20">
        <v>100</v>
      </c>
      <c r="U25" s="21">
        <v>101.19706286345138</v>
      </c>
      <c r="V25" s="21">
        <v>102.92815055392239</v>
      </c>
      <c r="W25" s="21">
        <v>102.82673718532973</v>
      </c>
      <c r="X25" s="21">
        <v>104.59761999512189</v>
      </c>
      <c r="Y25" s="22">
        <v>105.31585771319274</v>
      </c>
    </row>
    <row r="26" spans="1:25" ht="12.75">
      <c r="A26" s="1" t="s">
        <v>20</v>
      </c>
      <c r="B26" s="20">
        <v>100</v>
      </c>
      <c r="C26" s="21">
        <v>112.64167393199651</v>
      </c>
      <c r="D26" s="21">
        <v>117.2333623946527</v>
      </c>
      <c r="E26" s="21">
        <v>115.54780587038651</v>
      </c>
      <c r="F26" s="21">
        <v>123.14734088927636</v>
      </c>
      <c r="G26" s="22">
        <v>127.08514966579483</v>
      </c>
      <c r="H26" s="20">
        <v>100</v>
      </c>
      <c r="I26" s="21">
        <v>109.20416239190973</v>
      </c>
      <c r="J26" s="21">
        <v>115.84347061409936</v>
      </c>
      <c r="K26" s="21">
        <v>116.13659680492452</v>
      </c>
      <c r="L26" s="21">
        <v>123.02506228931556</v>
      </c>
      <c r="M26" s="22">
        <v>127.14348527040893</v>
      </c>
      <c r="N26" s="20">
        <v>100</v>
      </c>
      <c r="O26" s="21">
        <v>101.13458528951486</v>
      </c>
      <c r="P26" s="21">
        <v>99.75050668308577</v>
      </c>
      <c r="Q26" s="21">
        <v>100.84981656789553</v>
      </c>
      <c r="R26" s="21">
        <v>99.49780651119833</v>
      </c>
      <c r="S26" s="22">
        <v>100.36429872495445</v>
      </c>
      <c r="T26" s="20">
        <v>100</v>
      </c>
      <c r="U26" s="21">
        <v>101.13458528951486</v>
      </c>
      <c r="V26" s="21">
        <v>99.75050668308577</v>
      </c>
      <c r="W26" s="21">
        <v>100.84981656789553</v>
      </c>
      <c r="X26" s="21">
        <v>99.49780651119833</v>
      </c>
      <c r="Y26" s="22">
        <v>100.36429872495445</v>
      </c>
    </row>
    <row r="27" spans="1:25" s="2" customFormat="1" ht="12.75">
      <c r="A27" s="3" t="s">
        <v>21</v>
      </c>
      <c r="B27" s="24">
        <v>100</v>
      </c>
      <c r="C27" s="25">
        <v>107.0833025898325</v>
      </c>
      <c r="D27" s="25">
        <v>105.67156103199784</v>
      </c>
      <c r="E27" s="25">
        <v>112.63188961853463</v>
      </c>
      <c r="F27" s="25">
        <v>117.1376570992892</v>
      </c>
      <c r="G27" s="26">
        <v>119.10032219188864</v>
      </c>
      <c r="H27" s="24">
        <v>100</v>
      </c>
      <c r="I27" s="25">
        <v>106.00565713708454</v>
      </c>
      <c r="J27" s="25">
        <v>106.63955955146984</v>
      </c>
      <c r="K27" s="25">
        <v>114.678250328316</v>
      </c>
      <c r="L27" s="25">
        <v>119.43883220527327</v>
      </c>
      <c r="M27" s="26">
        <v>121.1233457925043</v>
      </c>
      <c r="N27" s="24">
        <v>100</v>
      </c>
      <c r="O27" s="25">
        <v>102.00384451353305</v>
      </c>
      <c r="P27" s="25">
        <v>103.48701085982358</v>
      </c>
      <c r="Q27" s="25">
        <v>103.37303524961526</v>
      </c>
      <c r="R27" s="25">
        <v>103.3577066426024</v>
      </c>
      <c r="S27" s="26">
        <v>104.28718886945343</v>
      </c>
      <c r="T27" s="24">
        <v>100</v>
      </c>
      <c r="U27" s="25">
        <v>102.00384451353305</v>
      </c>
      <c r="V27" s="25">
        <v>103.48701085982358</v>
      </c>
      <c r="W27" s="25">
        <v>103.37303524961526</v>
      </c>
      <c r="X27" s="25">
        <v>103.3577066426024</v>
      </c>
      <c r="Y27" s="26">
        <v>104.28718886945343</v>
      </c>
    </row>
    <row r="28" spans="1:25" ht="12.75">
      <c r="A28" s="1" t="s">
        <v>22</v>
      </c>
      <c r="B28" s="20">
        <v>100</v>
      </c>
      <c r="C28" s="21">
        <v>107.5493578407213</v>
      </c>
      <c r="D28" s="21">
        <v>107.19566288812221</v>
      </c>
      <c r="E28" s="21">
        <v>115.45241063404168</v>
      </c>
      <c r="F28" s="21">
        <v>119.93158032064477</v>
      </c>
      <c r="G28" s="22">
        <v>122.39005015510394</v>
      </c>
      <c r="H28" s="20">
        <v>100</v>
      </c>
      <c r="I28" s="21">
        <v>106.20240361732509</v>
      </c>
      <c r="J28" s="21">
        <v>107.76713469776298</v>
      </c>
      <c r="K28" s="21">
        <v>117.38160399809614</v>
      </c>
      <c r="L28" s="21">
        <v>122.10257020466446</v>
      </c>
      <c r="M28" s="22">
        <v>124.38719657306044</v>
      </c>
      <c r="N28" s="20">
        <v>100</v>
      </c>
      <c r="O28" s="21">
        <v>102.43985682779567</v>
      </c>
      <c r="P28" s="21">
        <v>104.5349434180556</v>
      </c>
      <c r="Q28" s="21">
        <v>104.51758921146823</v>
      </c>
      <c r="R28" s="21">
        <v>104.67854947756608</v>
      </c>
      <c r="S28" s="22">
        <v>105.99877074370005</v>
      </c>
      <c r="T28" s="20">
        <v>100</v>
      </c>
      <c r="U28" s="21">
        <v>102.43985682779567</v>
      </c>
      <c r="V28" s="21">
        <v>104.5349434180556</v>
      </c>
      <c r="W28" s="21">
        <v>104.51758921146823</v>
      </c>
      <c r="X28" s="21">
        <v>104.67854947756608</v>
      </c>
      <c r="Y28" s="22">
        <v>105.99877074370005</v>
      </c>
    </row>
    <row r="29" spans="1:25" ht="12.75">
      <c r="A29" s="1" t="s">
        <v>23</v>
      </c>
      <c r="B29" s="20">
        <v>100</v>
      </c>
      <c r="C29" s="21">
        <v>104.45921842062592</v>
      </c>
      <c r="D29" s="21">
        <v>97.12988487108805</v>
      </c>
      <c r="E29" s="21">
        <v>96.82179341657208</v>
      </c>
      <c r="F29" s="21">
        <v>101.49181125344575</v>
      </c>
      <c r="G29" s="22">
        <v>100.68104426787741</v>
      </c>
      <c r="H29" s="20">
        <v>100</v>
      </c>
      <c r="I29" s="21">
        <v>104.93393544070915</v>
      </c>
      <c r="J29" s="21">
        <v>100.31777889279144</v>
      </c>
      <c r="K29" s="21">
        <v>99.4982438534872</v>
      </c>
      <c r="L29" s="21">
        <v>104.48235490884765</v>
      </c>
      <c r="M29" s="22">
        <v>102.7931092155879</v>
      </c>
      <c r="N29" s="20">
        <v>100</v>
      </c>
      <c r="O29" s="21">
        <v>99.43730314122755</v>
      </c>
      <c r="P29" s="21">
        <v>97.31846428875458</v>
      </c>
      <c r="Q29" s="21">
        <v>96.63488550268154</v>
      </c>
      <c r="R29" s="21">
        <v>95.58270196645952</v>
      </c>
      <c r="S29" s="22">
        <v>94.21128798842258</v>
      </c>
      <c r="T29" s="20">
        <v>100</v>
      </c>
      <c r="U29" s="21">
        <v>99.43730314122755</v>
      </c>
      <c r="V29" s="21">
        <v>97.31846428875458</v>
      </c>
      <c r="W29" s="21">
        <v>96.63488550268154</v>
      </c>
      <c r="X29" s="21">
        <v>95.58270196645952</v>
      </c>
      <c r="Y29" s="22">
        <v>94.21128798842258</v>
      </c>
    </row>
    <row r="30" spans="1:25" s="2" customFormat="1" ht="12.75">
      <c r="A30" s="3" t="s">
        <v>24</v>
      </c>
      <c r="B30" s="24">
        <v>100</v>
      </c>
      <c r="C30" s="25">
        <v>104.45057030422882</v>
      </c>
      <c r="D30" s="25">
        <v>101.45023071852339</v>
      </c>
      <c r="E30" s="25">
        <v>100.34358083138571</v>
      </c>
      <c r="F30" s="25">
        <v>107.34503905235613</v>
      </c>
      <c r="G30" s="26">
        <v>107.04340704340703</v>
      </c>
      <c r="H30" s="24">
        <v>100</v>
      </c>
      <c r="I30" s="25">
        <v>106.0076334268182</v>
      </c>
      <c r="J30" s="25">
        <v>108.65402863589398</v>
      </c>
      <c r="K30" s="25">
        <v>107.59336187082215</v>
      </c>
      <c r="L30" s="25">
        <v>112.39904687598845</v>
      </c>
      <c r="M30" s="26">
        <v>112.49393754085571</v>
      </c>
      <c r="N30" s="24">
        <v>100</v>
      </c>
      <c r="O30" s="25">
        <v>101.08144153161402</v>
      </c>
      <c r="P30" s="25">
        <v>104.92405285686905</v>
      </c>
      <c r="Q30" s="25">
        <v>105.45712034414466</v>
      </c>
      <c r="R30" s="25">
        <v>105.66795153012332</v>
      </c>
      <c r="S30" s="26">
        <v>106.26157974316929</v>
      </c>
      <c r="T30" s="24">
        <v>100</v>
      </c>
      <c r="U30" s="25">
        <v>101.08144153161402</v>
      </c>
      <c r="V30" s="25">
        <v>104.92405285686905</v>
      </c>
      <c r="W30" s="25">
        <v>105.45712034414466</v>
      </c>
      <c r="X30" s="25">
        <v>105.66795153012332</v>
      </c>
      <c r="Y30" s="26">
        <v>106.26157974316929</v>
      </c>
    </row>
    <row r="31" spans="1:25" ht="12.75">
      <c r="A31" s="1" t="s">
        <v>25</v>
      </c>
      <c r="B31" s="20">
        <v>100</v>
      </c>
      <c r="C31" s="21">
        <v>103.7565994314336</v>
      </c>
      <c r="D31" s="21">
        <v>99.96277243806686</v>
      </c>
      <c r="E31" s="21">
        <v>98.55150940842019</v>
      </c>
      <c r="F31" s="21">
        <v>102.27088127792068</v>
      </c>
      <c r="G31" s="22">
        <v>102.83267903072965</v>
      </c>
      <c r="H31" s="20">
        <v>100</v>
      </c>
      <c r="I31" s="21">
        <v>106.31050426238981</v>
      </c>
      <c r="J31" s="21">
        <v>109.27250397341423</v>
      </c>
      <c r="K31" s="21">
        <v>108.25747724317294</v>
      </c>
      <c r="L31" s="21">
        <v>108.78124548475654</v>
      </c>
      <c r="M31" s="22">
        <v>109.22193324664065</v>
      </c>
      <c r="N31" s="20">
        <v>100</v>
      </c>
      <c r="O31" s="21">
        <v>101.1360786961134</v>
      </c>
      <c r="P31" s="21">
        <v>104.80663516250361</v>
      </c>
      <c r="Q31" s="21">
        <v>105.19288263091909</v>
      </c>
      <c r="R31" s="21">
        <v>106.13728421255666</v>
      </c>
      <c r="S31" s="22">
        <v>105.07811746552223</v>
      </c>
      <c r="T31" s="20">
        <v>100</v>
      </c>
      <c r="U31" s="21">
        <v>101.1360786961134</v>
      </c>
      <c r="V31" s="21">
        <v>104.80663516250361</v>
      </c>
      <c r="W31" s="21">
        <v>105.19288263091909</v>
      </c>
      <c r="X31" s="21">
        <v>106.13728421255666</v>
      </c>
      <c r="Y31" s="22">
        <v>105.07811746552223</v>
      </c>
    </row>
    <row r="32" spans="1:25" ht="12.75">
      <c r="A32" s="1" t="s">
        <v>26</v>
      </c>
      <c r="B32" s="20">
        <v>100</v>
      </c>
      <c r="C32" s="21">
        <v>105.45020231072976</v>
      </c>
      <c r="D32" s="21">
        <v>103.58796860527471</v>
      </c>
      <c r="E32" s="21">
        <v>102.92497440647395</v>
      </c>
      <c r="F32" s="21">
        <v>114.65412177643447</v>
      </c>
      <c r="G32" s="22">
        <v>113.10876029834738</v>
      </c>
      <c r="H32" s="20">
        <v>100</v>
      </c>
      <c r="I32" s="21">
        <v>105.58285627438066</v>
      </c>
      <c r="J32" s="21">
        <v>107.78661533005724</v>
      </c>
      <c r="K32" s="21">
        <v>106.66193829474643</v>
      </c>
      <c r="L32" s="21">
        <v>117.47302294949087</v>
      </c>
      <c r="M32" s="22">
        <v>117.08293226607222</v>
      </c>
      <c r="N32" s="20">
        <v>100</v>
      </c>
      <c r="O32" s="21">
        <v>101.01410777532149</v>
      </c>
      <c r="P32" s="21">
        <v>105.06875609118353</v>
      </c>
      <c r="Q32" s="21">
        <v>105.78246452257008</v>
      </c>
      <c r="R32" s="21">
        <v>105.08955525446291</v>
      </c>
      <c r="S32" s="22">
        <v>107.71975801659181</v>
      </c>
      <c r="T32" s="20">
        <v>100</v>
      </c>
      <c r="U32" s="21">
        <v>101.01410777532149</v>
      </c>
      <c r="V32" s="21">
        <v>105.06875609118353</v>
      </c>
      <c r="W32" s="21">
        <v>105.78246452257008</v>
      </c>
      <c r="X32" s="21">
        <v>105.08955525446291</v>
      </c>
      <c r="Y32" s="22">
        <v>107.71975801659181</v>
      </c>
    </row>
    <row r="33" spans="1:25" s="2" customFormat="1" ht="12.75">
      <c r="A33" s="3" t="s">
        <v>27</v>
      </c>
      <c r="B33" s="24">
        <v>100</v>
      </c>
      <c r="C33" s="25">
        <v>102.52067293983463</v>
      </c>
      <c r="D33" s="25">
        <v>101.20045623039636</v>
      </c>
      <c r="E33" s="25">
        <v>105.40347875677216</v>
      </c>
      <c r="F33" s="25">
        <v>106.01083547191332</v>
      </c>
      <c r="G33" s="26">
        <v>105.28656971770745</v>
      </c>
      <c r="H33" s="24">
        <v>100</v>
      </c>
      <c r="I33" s="25">
        <v>104.35740366335737</v>
      </c>
      <c r="J33" s="25">
        <v>109.99728416669181</v>
      </c>
      <c r="K33" s="25">
        <v>113.94127764869187</v>
      </c>
      <c r="L33" s="25">
        <v>111.91647303781042</v>
      </c>
      <c r="M33" s="26">
        <v>110.47104619934215</v>
      </c>
      <c r="N33" s="24">
        <v>100</v>
      </c>
      <c r="O33" s="25">
        <v>100.03501122251619</v>
      </c>
      <c r="P33" s="25">
        <v>100.12471565209822</v>
      </c>
      <c r="Q33" s="25">
        <v>99.10920094927727</v>
      </c>
      <c r="R33" s="25">
        <v>101.74639762907786</v>
      </c>
      <c r="S33" s="26">
        <v>103.27080518241793</v>
      </c>
      <c r="T33" s="24">
        <v>100</v>
      </c>
      <c r="U33" s="25">
        <v>100.03501122251619</v>
      </c>
      <c r="V33" s="25">
        <v>100.12471565209822</v>
      </c>
      <c r="W33" s="25">
        <v>99.10920094927727</v>
      </c>
      <c r="X33" s="25">
        <v>101.74639762907786</v>
      </c>
      <c r="Y33" s="26">
        <v>103.27080518241793</v>
      </c>
    </row>
    <row r="34" spans="1:25" ht="12.75">
      <c r="A34" s="1" t="s">
        <v>28</v>
      </c>
      <c r="B34" s="20">
        <v>100</v>
      </c>
      <c r="C34" s="21">
        <v>103.5626947974107</v>
      </c>
      <c r="D34" s="21">
        <v>100.5226564373052</v>
      </c>
      <c r="E34" s="21">
        <v>98.27379525293695</v>
      </c>
      <c r="F34" s="21">
        <v>102.4070966195157</v>
      </c>
      <c r="G34" s="22">
        <v>102.4070966195157</v>
      </c>
      <c r="H34" s="20">
        <v>100</v>
      </c>
      <c r="I34" s="21">
        <v>104.69653542515209</v>
      </c>
      <c r="J34" s="21">
        <v>107.13028611655855</v>
      </c>
      <c r="K34" s="21">
        <v>104.4953990043747</v>
      </c>
      <c r="L34" s="21">
        <v>106.83863830643132</v>
      </c>
      <c r="M34" s="22">
        <v>106.65761552773168</v>
      </c>
      <c r="N34" s="20">
        <v>100</v>
      </c>
      <c r="O34" s="21">
        <v>100.13133208255161</v>
      </c>
      <c r="P34" s="21">
        <v>101.74279379157429</v>
      </c>
      <c r="Q34" s="21">
        <v>101.08306327818524</v>
      </c>
      <c r="R34" s="21">
        <v>105.35800784581272</v>
      </c>
      <c r="S34" s="22">
        <v>107.2925123656831</v>
      </c>
      <c r="T34" s="20">
        <v>100</v>
      </c>
      <c r="U34" s="21">
        <v>100.13133208255161</v>
      </c>
      <c r="V34" s="21">
        <v>101.74279379157429</v>
      </c>
      <c r="W34" s="21">
        <v>101.08306327818524</v>
      </c>
      <c r="X34" s="21">
        <v>105.35800784581272</v>
      </c>
      <c r="Y34" s="22">
        <v>107.2925123656831</v>
      </c>
    </row>
    <row r="35" spans="1:25" ht="12.75">
      <c r="A35" s="1" t="s">
        <v>29</v>
      </c>
      <c r="B35" s="20">
        <v>100</v>
      </c>
      <c r="C35" s="21">
        <v>103.50946372239748</v>
      </c>
      <c r="D35" s="21">
        <v>107.92586750788644</v>
      </c>
      <c r="E35" s="21">
        <v>111.00157728706625</v>
      </c>
      <c r="F35" s="21">
        <v>114.98422712933755</v>
      </c>
      <c r="G35" s="22">
        <v>116.52208201892745</v>
      </c>
      <c r="H35" s="20">
        <v>100</v>
      </c>
      <c r="I35" s="21">
        <v>102.50606305578012</v>
      </c>
      <c r="J35" s="21">
        <v>108.7712206952304</v>
      </c>
      <c r="K35" s="21">
        <v>111.72190784155214</v>
      </c>
      <c r="L35" s="21">
        <v>116.41067097817299</v>
      </c>
      <c r="M35" s="22">
        <v>118.47210994341148</v>
      </c>
      <c r="N35" s="20">
        <v>100</v>
      </c>
      <c r="O35" s="21">
        <v>102.9508997332732</v>
      </c>
      <c r="P35" s="21">
        <v>101.57218528119012</v>
      </c>
      <c r="Q35" s="21">
        <v>99.13971223562118</v>
      </c>
      <c r="R35" s="21">
        <v>101.77504789811789</v>
      </c>
      <c r="S35" s="22">
        <v>105.89052932116157</v>
      </c>
      <c r="T35" s="20">
        <v>100</v>
      </c>
      <c r="U35" s="21">
        <v>102.9508997332732</v>
      </c>
      <c r="V35" s="21">
        <v>101.57218528119012</v>
      </c>
      <c r="W35" s="21">
        <v>99.13971223562118</v>
      </c>
      <c r="X35" s="21">
        <v>101.77504789811789</v>
      </c>
      <c r="Y35" s="22">
        <v>105.89052932116157</v>
      </c>
    </row>
    <row r="36" spans="1:25" ht="12.75">
      <c r="A36" s="1" t="s">
        <v>30</v>
      </c>
      <c r="B36" s="20">
        <v>100</v>
      </c>
      <c r="C36" s="21">
        <v>100.44524359962324</v>
      </c>
      <c r="D36" s="21">
        <v>100.95042383765733</v>
      </c>
      <c r="E36" s="21">
        <v>116.91925678568369</v>
      </c>
      <c r="F36" s="21">
        <v>110.48891172189398</v>
      </c>
      <c r="G36" s="22">
        <v>107.9886976624711</v>
      </c>
      <c r="H36" s="20">
        <v>100</v>
      </c>
      <c r="I36" s="21">
        <v>104.156615327519</v>
      </c>
      <c r="J36" s="21">
        <v>115.5687511597699</v>
      </c>
      <c r="K36" s="21">
        <v>131.8797550565968</v>
      </c>
      <c r="L36" s="21">
        <v>120.26349972165524</v>
      </c>
      <c r="M36" s="22">
        <v>115.66153275190203</v>
      </c>
      <c r="N36" s="20">
        <v>100</v>
      </c>
      <c r="O36" s="21">
        <v>99.02645386369255</v>
      </c>
      <c r="P36" s="21">
        <v>97.09474493860397</v>
      </c>
      <c r="Q36" s="21">
        <v>95.92121528445458</v>
      </c>
      <c r="R36" s="21">
        <v>95.92121528445458</v>
      </c>
      <c r="S36" s="22">
        <v>96.02725050133232</v>
      </c>
      <c r="T36" s="20">
        <v>100</v>
      </c>
      <c r="U36" s="21">
        <v>99.02645386369255</v>
      </c>
      <c r="V36" s="21">
        <v>97.09474493860397</v>
      </c>
      <c r="W36" s="21">
        <v>95.92121528445458</v>
      </c>
      <c r="X36" s="21">
        <v>95.92121528445458</v>
      </c>
      <c r="Y36" s="22">
        <v>96.02725050133232</v>
      </c>
    </row>
    <row r="37" spans="1:25" s="2" customFormat="1" ht="12.75">
      <c r="A37" s="3" t="s">
        <v>31</v>
      </c>
      <c r="B37" s="24">
        <v>100</v>
      </c>
      <c r="C37" s="25">
        <v>110.08441362677117</v>
      </c>
      <c r="D37" s="25">
        <v>121.83700130640138</v>
      </c>
      <c r="E37" s="25">
        <v>124.73620741634006</v>
      </c>
      <c r="F37" s="25">
        <v>136.4938197166114</v>
      </c>
      <c r="G37" s="26">
        <v>141.7847452517335</v>
      </c>
      <c r="H37" s="24">
        <v>100</v>
      </c>
      <c r="I37" s="25">
        <v>115.13265467587954</v>
      </c>
      <c r="J37" s="25">
        <v>131.24637375388997</v>
      </c>
      <c r="K37" s="25">
        <v>129.76950261089718</v>
      </c>
      <c r="L37" s="25">
        <v>136.16224484413735</v>
      </c>
      <c r="M37" s="26">
        <v>149.00047470858166</v>
      </c>
      <c r="N37" s="24">
        <v>100</v>
      </c>
      <c r="O37" s="25">
        <v>102.34845660826588</v>
      </c>
      <c r="P37" s="25">
        <v>101.36662618294632</v>
      </c>
      <c r="Q37" s="25">
        <v>104.75252822837629</v>
      </c>
      <c r="R37" s="25">
        <v>100.30753598441575</v>
      </c>
      <c r="S37" s="26">
        <v>101.63207513137169</v>
      </c>
      <c r="T37" s="24">
        <v>100</v>
      </c>
      <c r="U37" s="25">
        <v>102.34845660826588</v>
      </c>
      <c r="V37" s="25">
        <v>101.36662618294632</v>
      </c>
      <c r="W37" s="25">
        <v>104.75252822837629</v>
      </c>
      <c r="X37" s="25">
        <v>100.30753598441575</v>
      </c>
      <c r="Y37" s="26">
        <v>101.63207513137169</v>
      </c>
    </row>
    <row r="38" spans="1:25" ht="12.75">
      <c r="A38" s="1" t="s">
        <v>32</v>
      </c>
      <c r="B38" s="20">
        <v>100</v>
      </c>
      <c r="C38" s="21">
        <v>109.22112802148614</v>
      </c>
      <c r="D38" s="21">
        <v>122.33661593554163</v>
      </c>
      <c r="E38" s="21">
        <v>121.44136078782452</v>
      </c>
      <c r="F38" s="21">
        <v>139.83885407341094</v>
      </c>
      <c r="G38" s="22">
        <v>143.6820565289679</v>
      </c>
      <c r="H38" s="20">
        <v>100</v>
      </c>
      <c r="I38" s="21">
        <v>117.13798977853492</v>
      </c>
      <c r="J38" s="21">
        <v>135.5502555366269</v>
      </c>
      <c r="K38" s="21">
        <v>128.71550255536627</v>
      </c>
      <c r="L38" s="21">
        <v>140.33390119250427</v>
      </c>
      <c r="M38" s="22">
        <v>153.2810902896082</v>
      </c>
      <c r="N38" s="20">
        <v>100</v>
      </c>
      <c r="O38" s="21">
        <v>103.3714931725141</v>
      </c>
      <c r="P38" s="21">
        <v>102.92970332557789</v>
      </c>
      <c r="Q38" s="21">
        <v>106.5519942277938</v>
      </c>
      <c r="R38" s="21">
        <v>100.84769632639204</v>
      </c>
      <c r="S38" s="22">
        <v>102.11904789464951</v>
      </c>
      <c r="T38" s="20">
        <v>100</v>
      </c>
      <c r="U38" s="21">
        <v>103.3714931725141</v>
      </c>
      <c r="V38" s="21">
        <v>102.92970332557789</v>
      </c>
      <c r="W38" s="21">
        <v>106.5519942277938</v>
      </c>
      <c r="X38" s="21">
        <v>100.84769632639204</v>
      </c>
      <c r="Y38" s="22">
        <v>102.11904789464951</v>
      </c>
    </row>
    <row r="39" spans="1:25" ht="12.75">
      <c r="A39" s="1" t="s">
        <v>33</v>
      </c>
      <c r="B39" s="20">
        <v>100</v>
      </c>
      <c r="C39" s="21">
        <v>113.25046904315197</v>
      </c>
      <c r="D39" s="21">
        <v>120.0046904315197</v>
      </c>
      <c r="E39" s="21">
        <v>136.81988742964353</v>
      </c>
      <c r="F39" s="21">
        <v>124.22607879924954</v>
      </c>
      <c r="G39" s="22">
        <v>134.8264540337711</v>
      </c>
      <c r="H39" s="20">
        <v>100</v>
      </c>
      <c r="I39" s="21">
        <v>108.26330532212887</v>
      </c>
      <c r="J39" s="21">
        <v>116.50326797385621</v>
      </c>
      <c r="K39" s="21">
        <v>133.38001867413632</v>
      </c>
      <c r="L39" s="21">
        <v>121.87208216619982</v>
      </c>
      <c r="M39" s="22">
        <v>134.3370681605976</v>
      </c>
      <c r="N39" s="20">
        <v>100</v>
      </c>
      <c r="O39" s="21">
        <v>98.73829486062718</v>
      </c>
      <c r="P39" s="21">
        <v>95.85148083623693</v>
      </c>
      <c r="Q39" s="21">
        <v>98.40347343205575</v>
      </c>
      <c r="R39" s="21">
        <v>98.40075130662021</v>
      </c>
      <c r="S39" s="22">
        <v>99.91289198606272</v>
      </c>
      <c r="T39" s="20">
        <v>100</v>
      </c>
      <c r="U39" s="21">
        <v>98.73829486062718</v>
      </c>
      <c r="V39" s="21">
        <v>95.85148083623693</v>
      </c>
      <c r="W39" s="21">
        <v>98.40347343205575</v>
      </c>
      <c r="X39" s="21">
        <v>98.40075130662021</v>
      </c>
      <c r="Y39" s="22">
        <v>99.91289198606272</v>
      </c>
    </row>
    <row r="40" spans="1:25" s="2" customFormat="1" ht="12.75">
      <c r="A40" s="37" t="s">
        <v>108</v>
      </c>
      <c r="B40" s="38">
        <v>100</v>
      </c>
      <c r="C40" s="39">
        <v>108.23430291417817</v>
      </c>
      <c r="D40" s="39">
        <v>109.8249047065778</v>
      </c>
      <c r="E40" s="39">
        <v>112.23764582781274</v>
      </c>
      <c r="F40" s="39">
        <v>116.09864313038041</v>
      </c>
      <c r="G40" s="40">
        <v>120.26811254475902</v>
      </c>
      <c r="H40" s="38">
        <v>100</v>
      </c>
      <c r="I40" s="39">
        <v>107.43551839791373</v>
      </c>
      <c r="J40" s="39">
        <v>112.00658238792857</v>
      </c>
      <c r="K40" s="39">
        <v>115.41108546645005</v>
      </c>
      <c r="L40" s="39">
        <v>118.92157614721121</v>
      </c>
      <c r="M40" s="40">
        <v>122.80162886209757</v>
      </c>
      <c r="N40" s="38">
        <v>100</v>
      </c>
      <c r="O40" s="39">
        <v>100.6821337621816</v>
      </c>
      <c r="P40" s="39">
        <v>101.01774625952702</v>
      </c>
      <c r="Q40" s="39">
        <v>102.51273748350525</v>
      </c>
      <c r="R40" s="39">
        <v>103.11172138898922</v>
      </c>
      <c r="S40" s="40">
        <v>105.07007204142789</v>
      </c>
      <c r="T40" s="38">
        <v>100</v>
      </c>
      <c r="U40" s="39">
        <v>100.6821337621816</v>
      </c>
      <c r="V40" s="39">
        <v>101.01774625952702</v>
      </c>
      <c r="W40" s="39">
        <v>102.51273748350525</v>
      </c>
      <c r="X40" s="39">
        <v>103.11172138898922</v>
      </c>
      <c r="Y40" s="40">
        <v>105.07007204142789</v>
      </c>
    </row>
    <row r="41" spans="1:25" s="2" customFormat="1" ht="12.75">
      <c r="A41" s="3" t="s">
        <v>34</v>
      </c>
      <c r="B41" s="24">
        <v>100</v>
      </c>
      <c r="C41" s="25">
        <v>110.12625324916449</v>
      </c>
      <c r="D41" s="25">
        <v>111.4426290382473</v>
      </c>
      <c r="E41" s="25">
        <v>110.68139621240253</v>
      </c>
      <c r="F41" s="25">
        <v>110.36947642034905</v>
      </c>
      <c r="G41" s="26">
        <v>114.41143705904196</v>
      </c>
      <c r="H41" s="24">
        <v>100</v>
      </c>
      <c r="I41" s="25">
        <v>108.58597458275914</v>
      </c>
      <c r="J41" s="25">
        <v>114.60534374521512</v>
      </c>
      <c r="K41" s="25">
        <v>113.42826519675393</v>
      </c>
      <c r="L41" s="25">
        <v>114.58237635890369</v>
      </c>
      <c r="M41" s="26">
        <v>116.34703720716581</v>
      </c>
      <c r="N41" s="24">
        <v>100</v>
      </c>
      <c r="O41" s="25">
        <v>101.13685441554378</v>
      </c>
      <c r="P41" s="25">
        <v>101.35361794018229</v>
      </c>
      <c r="Q41" s="25">
        <v>101.31884139742202</v>
      </c>
      <c r="R41" s="25">
        <v>99.53908257633655</v>
      </c>
      <c r="S41" s="26">
        <v>100.8289948142943</v>
      </c>
      <c r="T41" s="24">
        <v>100</v>
      </c>
      <c r="U41" s="25">
        <v>101.13685441554378</v>
      </c>
      <c r="V41" s="25">
        <v>101.35361794018229</v>
      </c>
      <c r="W41" s="25">
        <v>101.31884139742202</v>
      </c>
      <c r="X41" s="25">
        <v>99.53908257633655</v>
      </c>
      <c r="Y41" s="26">
        <v>100.8289948142943</v>
      </c>
    </row>
    <row r="42" spans="1:25" ht="12.75">
      <c r="A42" s="1" t="s">
        <v>35</v>
      </c>
      <c r="B42" s="20">
        <v>100</v>
      </c>
      <c r="C42" s="21">
        <v>111.68775002702995</v>
      </c>
      <c r="D42" s="21">
        <v>118.11547194291276</v>
      </c>
      <c r="E42" s="21">
        <v>113.93664179911343</v>
      </c>
      <c r="F42" s="21">
        <v>110.30381662882473</v>
      </c>
      <c r="G42" s="22">
        <v>114.69888636609362</v>
      </c>
      <c r="H42" s="20">
        <v>100</v>
      </c>
      <c r="I42" s="21">
        <v>110.28892005610098</v>
      </c>
      <c r="J42" s="21">
        <v>124.27489481065919</v>
      </c>
      <c r="K42" s="21">
        <v>120.12342215988778</v>
      </c>
      <c r="L42" s="21">
        <v>114.28330995792426</v>
      </c>
      <c r="M42" s="22">
        <v>119.36044880785413</v>
      </c>
      <c r="N42" s="20">
        <v>100</v>
      </c>
      <c r="O42" s="21">
        <v>100.40573455825898</v>
      </c>
      <c r="P42" s="21">
        <v>102.31758491964736</v>
      </c>
      <c r="Q42" s="21">
        <v>102.73655714701755</v>
      </c>
      <c r="R42" s="21">
        <v>102.89971141881338</v>
      </c>
      <c r="S42" s="22">
        <v>104.83406581769081</v>
      </c>
      <c r="T42" s="20">
        <v>100</v>
      </c>
      <c r="U42" s="21">
        <v>100.40573455825898</v>
      </c>
      <c r="V42" s="21">
        <v>102.31758491964736</v>
      </c>
      <c r="W42" s="21">
        <v>102.73655714701755</v>
      </c>
      <c r="X42" s="21">
        <v>102.89971141881338</v>
      </c>
      <c r="Y42" s="22">
        <v>104.83406581769081</v>
      </c>
    </row>
    <row r="43" spans="1:25" ht="12.75">
      <c r="A43" s="1" t="s">
        <v>36</v>
      </c>
      <c r="B43" s="20">
        <v>100</v>
      </c>
      <c r="C43" s="21">
        <v>109.31420076271736</v>
      </c>
      <c r="D43" s="21">
        <v>107.76614310645725</v>
      </c>
      <c r="E43" s="21">
        <v>108.57733824575011</v>
      </c>
      <c r="F43" s="21">
        <v>109.2883459375606</v>
      </c>
      <c r="G43" s="22">
        <v>113.63195656389374</v>
      </c>
      <c r="H43" s="20">
        <v>100</v>
      </c>
      <c r="I43" s="21">
        <v>107.98122065727699</v>
      </c>
      <c r="J43" s="21">
        <v>109.93573735557551</v>
      </c>
      <c r="K43" s="21">
        <v>109.81253953983949</v>
      </c>
      <c r="L43" s="21">
        <v>114.29094662537875</v>
      </c>
      <c r="M43" s="22">
        <v>114.10115539573135</v>
      </c>
      <c r="N43" s="20">
        <v>100</v>
      </c>
      <c r="O43" s="21">
        <v>101.79777428726517</v>
      </c>
      <c r="P43" s="21">
        <v>102.11534681408571</v>
      </c>
      <c r="Q43" s="21">
        <v>101.81129952264936</v>
      </c>
      <c r="R43" s="21">
        <v>98.1713881760589</v>
      </c>
      <c r="S43" s="22">
        <v>99.47702423181171</v>
      </c>
      <c r="T43" s="20">
        <v>100</v>
      </c>
      <c r="U43" s="21">
        <v>101.79777428726517</v>
      </c>
      <c r="V43" s="21">
        <v>102.11534681408571</v>
      </c>
      <c r="W43" s="21">
        <v>101.81129952264936</v>
      </c>
      <c r="X43" s="21">
        <v>98.1713881760589</v>
      </c>
      <c r="Y43" s="22">
        <v>99.47702423181171</v>
      </c>
    </row>
    <row r="44" spans="1:25" ht="12.75">
      <c r="A44" s="1" t="s">
        <v>37</v>
      </c>
      <c r="B44" s="20">
        <v>100</v>
      </c>
      <c r="C44" s="21">
        <v>109.32337632948632</v>
      </c>
      <c r="D44" s="21">
        <v>109.30074677528853</v>
      </c>
      <c r="E44" s="21">
        <v>111.81262729124238</v>
      </c>
      <c r="F44" s="21">
        <v>118.23942068341253</v>
      </c>
      <c r="G44" s="22">
        <v>118.69201176736819</v>
      </c>
      <c r="H44" s="20">
        <v>100</v>
      </c>
      <c r="I44" s="21">
        <v>105.83143507972666</v>
      </c>
      <c r="J44" s="21">
        <v>107.2892938496583</v>
      </c>
      <c r="K44" s="21">
        <v>110.95671981776766</v>
      </c>
      <c r="L44" s="21">
        <v>117.79043280182233</v>
      </c>
      <c r="M44" s="22">
        <v>119.498861047836</v>
      </c>
      <c r="N44" s="20">
        <v>100</v>
      </c>
      <c r="O44" s="21">
        <v>99.90432485521727</v>
      </c>
      <c r="P44" s="21">
        <v>95.3110712229485</v>
      </c>
      <c r="Q44" s="21">
        <v>95.37965252142108</v>
      </c>
      <c r="R44" s="21">
        <v>97.36258339824568</v>
      </c>
      <c r="S44" s="22">
        <v>96.93077522267754</v>
      </c>
      <c r="T44" s="20">
        <v>100</v>
      </c>
      <c r="U44" s="21">
        <v>99.90432485521727</v>
      </c>
      <c r="V44" s="21">
        <v>95.3110712229485</v>
      </c>
      <c r="W44" s="21">
        <v>95.37965252142108</v>
      </c>
      <c r="X44" s="21">
        <v>97.36258339824568</v>
      </c>
      <c r="Y44" s="22">
        <v>96.93077522267754</v>
      </c>
    </row>
    <row r="45" spans="1:25" s="2" customFormat="1" ht="12.75">
      <c r="A45" s="3" t="s">
        <v>38</v>
      </c>
      <c r="B45" s="24">
        <v>100</v>
      </c>
      <c r="C45" s="25">
        <v>110.91123478917085</v>
      </c>
      <c r="D45" s="25">
        <v>114.21281011225358</v>
      </c>
      <c r="E45" s="25">
        <v>117.4351476275823</v>
      </c>
      <c r="F45" s="25">
        <v>123.68644467503064</v>
      </c>
      <c r="G45" s="26">
        <v>128.34260918781249</v>
      </c>
      <c r="H45" s="24">
        <v>100</v>
      </c>
      <c r="I45" s="25">
        <v>109.97314148681056</v>
      </c>
      <c r="J45" s="25">
        <v>115.19520383693045</v>
      </c>
      <c r="K45" s="25">
        <v>120.71750599520384</v>
      </c>
      <c r="L45" s="25">
        <v>125.4388489208633</v>
      </c>
      <c r="M45" s="26">
        <v>130.67625899280574</v>
      </c>
      <c r="N45" s="24">
        <v>100</v>
      </c>
      <c r="O45" s="25">
        <v>101.4378763865218</v>
      </c>
      <c r="P45" s="25">
        <v>102.00631234699682</v>
      </c>
      <c r="Q45" s="25">
        <v>104.7114243424464</v>
      </c>
      <c r="R45" s="25">
        <v>107.13962479979303</v>
      </c>
      <c r="S45" s="26">
        <v>109.94173701626902</v>
      </c>
      <c r="T45" s="24">
        <v>100</v>
      </c>
      <c r="U45" s="25">
        <v>101.4378763865218</v>
      </c>
      <c r="V45" s="25">
        <v>102.00631234699682</v>
      </c>
      <c r="W45" s="25">
        <v>104.7114243424464</v>
      </c>
      <c r="X45" s="25">
        <v>107.13962479979303</v>
      </c>
      <c r="Y45" s="26">
        <v>109.94173701626902</v>
      </c>
    </row>
    <row r="46" spans="1:25" ht="12.75">
      <c r="A46" s="1" t="s">
        <v>39</v>
      </c>
      <c r="B46" s="20">
        <v>100</v>
      </c>
      <c r="C46" s="21">
        <v>98.87681159420289</v>
      </c>
      <c r="D46" s="21">
        <v>110.99637681159422</v>
      </c>
      <c r="E46" s="21">
        <v>110.36231884057972</v>
      </c>
      <c r="F46" s="21">
        <v>111.17753623188406</v>
      </c>
      <c r="G46" s="22">
        <v>109.7463768115942</v>
      </c>
      <c r="H46" s="20">
        <v>100</v>
      </c>
      <c r="I46" s="21">
        <v>97.58747697974218</v>
      </c>
      <c r="J46" s="21">
        <v>113.14917127071821</v>
      </c>
      <c r="K46" s="21">
        <v>114.3093922651934</v>
      </c>
      <c r="L46" s="21">
        <v>112.94659300184162</v>
      </c>
      <c r="M46" s="22">
        <v>111.12338858195213</v>
      </c>
      <c r="N46" s="20">
        <v>100</v>
      </c>
      <c r="O46" s="21">
        <v>97.5300276135459</v>
      </c>
      <c r="P46" s="21">
        <v>96.95403953988718</v>
      </c>
      <c r="Q46" s="21">
        <v>95.01346795642822</v>
      </c>
      <c r="R46" s="21">
        <v>91.69391316132749</v>
      </c>
      <c r="S46" s="22">
        <v>89.32727981161803</v>
      </c>
      <c r="T46" s="20">
        <v>100</v>
      </c>
      <c r="U46" s="21">
        <v>97.5300276135459</v>
      </c>
      <c r="V46" s="21">
        <v>96.95403953988718</v>
      </c>
      <c r="W46" s="21">
        <v>95.01346795642822</v>
      </c>
      <c r="X46" s="21">
        <v>91.69391316132749</v>
      </c>
      <c r="Y46" s="22">
        <v>89.32727981161803</v>
      </c>
    </row>
    <row r="47" spans="1:25" ht="12.75">
      <c r="A47" s="1" t="s">
        <v>40</v>
      </c>
      <c r="B47" s="20">
        <v>100</v>
      </c>
      <c r="C47" s="21">
        <v>103.29566854990584</v>
      </c>
      <c r="D47" s="21">
        <v>112.90018832391715</v>
      </c>
      <c r="E47" s="21">
        <v>117.89077212806028</v>
      </c>
      <c r="F47" s="21">
        <v>124.95291902071561</v>
      </c>
      <c r="G47" s="22">
        <v>124.57627118644068</v>
      </c>
      <c r="H47" s="20">
        <v>100</v>
      </c>
      <c r="I47" s="21">
        <v>99.90476190476191</v>
      </c>
      <c r="J47" s="21">
        <v>112</v>
      </c>
      <c r="K47" s="21">
        <v>117.14285714285715</v>
      </c>
      <c r="L47" s="21">
        <v>124.76190476190476</v>
      </c>
      <c r="M47" s="22">
        <v>125.23809523809524</v>
      </c>
      <c r="N47" s="20">
        <v>100</v>
      </c>
      <c r="O47" s="21">
        <v>98.73118279569893</v>
      </c>
      <c r="P47" s="21">
        <v>94.3763440860215</v>
      </c>
      <c r="Q47" s="21">
        <v>98.40860215053763</v>
      </c>
      <c r="R47" s="21">
        <v>102.35842293906812</v>
      </c>
      <c r="S47" s="22">
        <v>100.56989247311827</v>
      </c>
      <c r="T47" s="20">
        <v>100</v>
      </c>
      <c r="U47" s="21">
        <v>98.73118279569893</v>
      </c>
      <c r="V47" s="21">
        <v>94.3763440860215</v>
      </c>
      <c r="W47" s="21">
        <v>98.40860215053763</v>
      </c>
      <c r="X47" s="21">
        <v>102.35842293906812</v>
      </c>
      <c r="Y47" s="22">
        <v>100.56989247311827</v>
      </c>
    </row>
    <row r="48" spans="1:25" ht="12.75">
      <c r="A48" s="1" t="s">
        <v>41</v>
      </c>
      <c r="B48" s="20">
        <v>100</v>
      </c>
      <c r="C48" s="21">
        <v>129.7309122730256</v>
      </c>
      <c r="D48" s="21">
        <v>129.3808794574491</v>
      </c>
      <c r="E48" s="21">
        <v>123.955370816014</v>
      </c>
      <c r="F48" s="21">
        <v>133.45001093852548</v>
      </c>
      <c r="G48" s="22">
        <v>129.92780573178734</v>
      </c>
      <c r="H48" s="20">
        <v>100</v>
      </c>
      <c r="I48" s="21">
        <v>130.89328605741738</v>
      </c>
      <c r="J48" s="21">
        <v>139.75752030195588</v>
      </c>
      <c r="K48" s="21">
        <v>133.32952075946474</v>
      </c>
      <c r="L48" s="21">
        <v>140.04346334210226</v>
      </c>
      <c r="M48" s="22">
        <v>135.43406153494223</v>
      </c>
      <c r="N48" s="20">
        <v>100</v>
      </c>
      <c r="O48" s="21">
        <v>100.36984300164579</v>
      </c>
      <c r="P48" s="21">
        <v>100.73660397827788</v>
      </c>
      <c r="Q48" s="21">
        <v>100.07766703034562</v>
      </c>
      <c r="R48" s="21">
        <v>96.28492704846792</v>
      </c>
      <c r="S48" s="22">
        <v>97.709439009807</v>
      </c>
      <c r="T48" s="20">
        <v>100</v>
      </c>
      <c r="U48" s="21">
        <v>100.36984300164579</v>
      </c>
      <c r="V48" s="21">
        <v>100.73660397827788</v>
      </c>
      <c r="W48" s="21">
        <v>100.07766703034562</v>
      </c>
      <c r="X48" s="21">
        <v>96.28492704846792</v>
      </c>
      <c r="Y48" s="22">
        <v>97.709439009807</v>
      </c>
    </row>
    <row r="49" spans="1:25" ht="12.75">
      <c r="A49" s="1" t="s">
        <v>42</v>
      </c>
      <c r="B49" s="20">
        <v>100</v>
      </c>
      <c r="C49" s="21">
        <v>110.5272537488225</v>
      </c>
      <c r="D49" s="21">
        <v>113.60905318363501</v>
      </c>
      <c r="E49" s="21">
        <v>118.5773568573538</v>
      </c>
      <c r="F49" s="21">
        <v>125.33160212836374</v>
      </c>
      <c r="G49" s="22">
        <v>131.7166933985081</v>
      </c>
      <c r="H49" s="20">
        <v>100</v>
      </c>
      <c r="I49" s="21">
        <v>109.44466650334594</v>
      </c>
      <c r="J49" s="21">
        <v>113.40304550201787</v>
      </c>
      <c r="K49" s="21">
        <v>121.38298283842852</v>
      </c>
      <c r="L49" s="21">
        <v>126.59721237283547</v>
      </c>
      <c r="M49" s="22">
        <v>133.83318075737847</v>
      </c>
      <c r="N49" s="20">
        <v>100</v>
      </c>
      <c r="O49" s="21">
        <v>102.8557250011449</v>
      </c>
      <c r="P49" s="21">
        <v>104.42142627089821</v>
      </c>
      <c r="Q49" s="21">
        <v>108.5595923696181</v>
      </c>
      <c r="R49" s="21">
        <v>112.74017617236152</v>
      </c>
      <c r="S49" s="22">
        <v>116.48412038820082</v>
      </c>
      <c r="T49" s="20">
        <v>100</v>
      </c>
      <c r="U49" s="21">
        <v>102.8557250011449</v>
      </c>
      <c r="V49" s="21">
        <v>104.42142627089821</v>
      </c>
      <c r="W49" s="21">
        <v>108.5595923696181</v>
      </c>
      <c r="X49" s="21">
        <v>112.74017617236152</v>
      </c>
      <c r="Y49" s="22">
        <v>116.48412038820082</v>
      </c>
    </row>
    <row r="50" spans="1:25" ht="12.75">
      <c r="A50" s="1" t="s">
        <v>43</v>
      </c>
      <c r="B50" s="20">
        <v>100</v>
      </c>
      <c r="C50" s="21">
        <v>105.5394237212419</v>
      </c>
      <c r="D50" s="21">
        <v>105.7627875809694</v>
      </c>
      <c r="E50" s="21">
        <v>106.81259772168863</v>
      </c>
      <c r="F50" s="21">
        <v>110.11838284565559</v>
      </c>
      <c r="G50" s="22">
        <v>119.43265579629217</v>
      </c>
      <c r="H50" s="20">
        <v>100</v>
      </c>
      <c r="I50" s="21">
        <v>103.93718707328175</v>
      </c>
      <c r="J50" s="21">
        <v>105.71233500227584</v>
      </c>
      <c r="K50" s="21">
        <v>107.10059171597635</v>
      </c>
      <c r="L50" s="21">
        <v>110.24123805188894</v>
      </c>
      <c r="M50" s="22">
        <v>120.84660901228949</v>
      </c>
      <c r="N50" s="20">
        <v>100</v>
      </c>
      <c r="O50" s="21">
        <v>98.22969902188849</v>
      </c>
      <c r="P50" s="21">
        <v>96.33095916002766</v>
      </c>
      <c r="Q50" s="21">
        <v>95.04657032253428</v>
      </c>
      <c r="R50" s="21">
        <v>96.32018107188087</v>
      </c>
      <c r="S50" s="22">
        <v>98.57369966857378</v>
      </c>
      <c r="T50" s="20">
        <v>100</v>
      </c>
      <c r="U50" s="21">
        <v>98.22969902188849</v>
      </c>
      <c r="V50" s="21">
        <v>96.33095916002766</v>
      </c>
      <c r="W50" s="21">
        <v>95.04657032253428</v>
      </c>
      <c r="X50" s="21">
        <v>96.32018107188087</v>
      </c>
      <c r="Y50" s="22">
        <v>98.57369966857378</v>
      </c>
    </row>
    <row r="51" spans="1:25" ht="12.75">
      <c r="A51" s="1" t="s">
        <v>44</v>
      </c>
      <c r="B51" s="20">
        <v>100</v>
      </c>
      <c r="C51" s="21">
        <v>104.937250034478</v>
      </c>
      <c r="D51" s="21">
        <v>109.5021376361881</v>
      </c>
      <c r="E51" s="21">
        <v>108.71603916701144</v>
      </c>
      <c r="F51" s="21">
        <v>111.25362019031857</v>
      </c>
      <c r="G51" s="22">
        <v>109.99862087987864</v>
      </c>
      <c r="H51" s="20">
        <v>100</v>
      </c>
      <c r="I51" s="21">
        <v>104.66365178066704</v>
      </c>
      <c r="J51" s="21">
        <v>112.42227247032221</v>
      </c>
      <c r="K51" s="21">
        <v>111.77218767665347</v>
      </c>
      <c r="L51" s="21">
        <v>113.82136800452231</v>
      </c>
      <c r="M51" s="22">
        <v>112.11136235161108</v>
      </c>
      <c r="N51" s="20">
        <v>100</v>
      </c>
      <c r="O51" s="21">
        <v>96.23217987157463</v>
      </c>
      <c r="P51" s="21">
        <v>92.05677085644378</v>
      </c>
      <c r="Q51" s="21">
        <v>92.17847702479128</v>
      </c>
      <c r="R51" s="21">
        <v>91.05523051275061</v>
      </c>
      <c r="S51" s="22">
        <v>92.38892727422554</v>
      </c>
      <c r="T51" s="20">
        <v>100</v>
      </c>
      <c r="U51" s="21">
        <v>96.23217987157463</v>
      </c>
      <c r="V51" s="21">
        <v>92.05677085644378</v>
      </c>
      <c r="W51" s="21">
        <v>92.17847702479128</v>
      </c>
      <c r="X51" s="21">
        <v>91.05523051275061</v>
      </c>
      <c r="Y51" s="22">
        <v>92.38892727422554</v>
      </c>
    </row>
    <row r="52" spans="1:25" s="2" customFormat="1" ht="12.75">
      <c r="A52" s="3" t="s">
        <v>45</v>
      </c>
      <c r="B52" s="24">
        <v>100</v>
      </c>
      <c r="C52" s="25">
        <v>107.9590656596632</v>
      </c>
      <c r="D52" s="25">
        <v>110.42283631520844</v>
      </c>
      <c r="E52" s="25">
        <v>111.88427637689031</v>
      </c>
      <c r="F52" s="25">
        <v>112.58695918832251</v>
      </c>
      <c r="G52" s="26">
        <v>116.06182206879635</v>
      </c>
      <c r="H52" s="24">
        <v>100</v>
      </c>
      <c r="I52" s="25">
        <v>108.06562726613487</v>
      </c>
      <c r="J52" s="25">
        <v>114.25308194343727</v>
      </c>
      <c r="K52" s="25">
        <v>116.23096446700507</v>
      </c>
      <c r="L52" s="25">
        <v>115.85025380710661</v>
      </c>
      <c r="M52" s="26">
        <v>119.3274111675127</v>
      </c>
      <c r="N52" s="24">
        <v>100</v>
      </c>
      <c r="O52" s="25">
        <v>101.01443796701757</v>
      </c>
      <c r="P52" s="25">
        <v>101.86087433749226</v>
      </c>
      <c r="Q52" s="25">
        <v>102.44681708454384</v>
      </c>
      <c r="R52" s="25">
        <v>103.65631344434935</v>
      </c>
      <c r="S52" s="26">
        <v>106.08432509604204</v>
      </c>
      <c r="T52" s="24">
        <v>100</v>
      </c>
      <c r="U52" s="25">
        <v>101.01443796701757</v>
      </c>
      <c r="V52" s="25">
        <v>101.86087433749226</v>
      </c>
      <c r="W52" s="25">
        <v>102.44681708454384</v>
      </c>
      <c r="X52" s="25">
        <v>103.65631344434935</v>
      </c>
      <c r="Y52" s="26">
        <v>106.08432509604204</v>
      </c>
    </row>
    <row r="53" spans="1:25" ht="12.75">
      <c r="A53" s="1" t="s">
        <v>46</v>
      </c>
      <c r="B53" s="20">
        <v>100</v>
      </c>
      <c r="C53" s="21">
        <v>111.08506569613226</v>
      </c>
      <c r="D53" s="21">
        <v>115.60360249213497</v>
      </c>
      <c r="E53" s="21">
        <v>122.14237246314232</v>
      </c>
      <c r="F53" s="21">
        <v>121.08444883104066</v>
      </c>
      <c r="G53" s="22">
        <v>125.14033680834002</v>
      </c>
      <c r="H53" s="20">
        <v>100</v>
      </c>
      <c r="I53" s="21">
        <v>110.42915596155676</v>
      </c>
      <c r="J53" s="21">
        <v>116.96958162844547</v>
      </c>
      <c r="K53" s="21">
        <v>125.11180892568277</v>
      </c>
      <c r="L53" s="21">
        <v>123.34824119009104</v>
      </c>
      <c r="M53" s="22">
        <v>127.70006660957276</v>
      </c>
      <c r="N53" s="20">
        <v>100</v>
      </c>
      <c r="O53" s="21">
        <v>101.98783066054762</v>
      </c>
      <c r="P53" s="21">
        <v>105.72999922652504</v>
      </c>
      <c r="Q53" s="21">
        <v>106.61691718661372</v>
      </c>
      <c r="R53" s="21">
        <v>109.7865531377301</v>
      </c>
      <c r="S53" s="22">
        <v>112.51063528077141</v>
      </c>
      <c r="T53" s="20">
        <v>100</v>
      </c>
      <c r="U53" s="21">
        <v>101.98783066054762</v>
      </c>
      <c r="V53" s="21">
        <v>105.72999922652504</v>
      </c>
      <c r="W53" s="21">
        <v>106.61691718661372</v>
      </c>
      <c r="X53" s="21">
        <v>109.7865531377301</v>
      </c>
      <c r="Y53" s="22">
        <v>112.51063528077141</v>
      </c>
    </row>
    <row r="54" spans="1:25" ht="12.75">
      <c r="A54" s="1" t="s">
        <v>47</v>
      </c>
      <c r="B54" s="20">
        <v>100</v>
      </c>
      <c r="C54" s="21">
        <v>105.83232077764278</v>
      </c>
      <c r="D54" s="21">
        <v>112.27217496962334</v>
      </c>
      <c r="E54" s="21">
        <v>114.58080194410694</v>
      </c>
      <c r="F54" s="21">
        <v>117.49696233292832</v>
      </c>
      <c r="G54" s="22">
        <v>118.95504252733902</v>
      </c>
      <c r="H54" s="20">
        <v>100</v>
      </c>
      <c r="I54" s="21">
        <v>104.71464019851118</v>
      </c>
      <c r="J54" s="21">
        <v>112.65508684863524</v>
      </c>
      <c r="K54" s="21">
        <v>114.76426799007444</v>
      </c>
      <c r="L54" s="21">
        <v>118.36228287841193</v>
      </c>
      <c r="M54" s="22">
        <v>119.60297766749382</v>
      </c>
      <c r="N54" s="20">
        <v>100</v>
      </c>
      <c r="O54" s="21">
        <v>99.9386242387045</v>
      </c>
      <c r="P54" s="21">
        <v>102.8610547188518</v>
      </c>
      <c r="Q54" s="21">
        <v>103.05934563996036</v>
      </c>
      <c r="R54" s="21">
        <v>106.45861857324962</v>
      </c>
      <c r="S54" s="22">
        <v>105.07530333789717</v>
      </c>
      <c r="T54" s="20">
        <v>100</v>
      </c>
      <c r="U54" s="21">
        <v>99.9386242387045</v>
      </c>
      <c r="V54" s="21">
        <v>102.8610547188518</v>
      </c>
      <c r="W54" s="21">
        <v>103.05934563996036</v>
      </c>
      <c r="X54" s="21">
        <v>106.45861857324962</v>
      </c>
      <c r="Y54" s="22">
        <v>105.07530333789717</v>
      </c>
    </row>
    <row r="55" spans="1:25" ht="12.75">
      <c r="A55" s="1" t="s">
        <v>48</v>
      </c>
      <c r="B55" s="20">
        <v>100</v>
      </c>
      <c r="C55" s="21">
        <v>107.18614718614718</v>
      </c>
      <c r="D55" s="21">
        <v>104.97835497835497</v>
      </c>
      <c r="E55" s="21">
        <v>110.21645021645021</v>
      </c>
      <c r="F55" s="21">
        <v>118.44155844155846</v>
      </c>
      <c r="G55" s="22">
        <v>118.91774891774891</v>
      </c>
      <c r="H55" s="20">
        <v>100</v>
      </c>
      <c r="I55" s="21">
        <v>105.14738231412231</v>
      </c>
      <c r="J55" s="21">
        <v>104.3994720633524</v>
      </c>
      <c r="K55" s="21">
        <v>110.16278046634405</v>
      </c>
      <c r="L55" s="21">
        <v>119.04971403431588</v>
      </c>
      <c r="M55" s="22">
        <v>119.0937087549494</v>
      </c>
      <c r="N55" s="20">
        <v>100</v>
      </c>
      <c r="O55" s="21">
        <v>100.13035602431057</v>
      </c>
      <c r="P55" s="21">
        <v>96.33818077163995</v>
      </c>
      <c r="Q55" s="21">
        <v>99.38377152144103</v>
      </c>
      <c r="R55" s="21">
        <v>97.5469366334287</v>
      </c>
      <c r="S55" s="22">
        <v>98.90974961485722</v>
      </c>
      <c r="T55" s="20">
        <v>100</v>
      </c>
      <c r="U55" s="21">
        <v>100.13035602431057</v>
      </c>
      <c r="V55" s="21">
        <v>96.33818077163995</v>
      </c>
      <c r="W55" s="21">
        <v>99.38377152144103</v>
      </c>
      <c r="X55" s="21">
        <v>97.5469366334287</v>
      </c>
      <c r="Y55" s="22">
        <v>98.90974961485722</v>
      </c>
    </row>
    <row r="56" spans="1:25" ht="12.75">
      <c r="A56" s="1" t="s">
        <v>49</v>
      </c>
      <c r="B56" s="20">
        <v>100</v>
      </c>
      <c r="C56" s="21">
        <v>114.89279256006199</v>
      </c>
      <c r="D56" s="21">
        <v>117.4502712477396</v>
      </c>
      <c r="E56" s="21">
        <v>103.97830018083182</v>
      </c>
      <c r="F56" s="21">
        <v>104.46912942392146</v>
      </c>
      <c r="G56" s="22">
        <v>107.10410746577112</v>
      </c>
      <c r="H56" s="20">
        <v>100</v>
      </c>
      <c r="I56" s="21">
        <v>119.06289220471342</v>
      </c>
      <c r="J56" s="21">
        <v>134.5558499511923</v>
      </c>
      <c r="K56" s="21">
        <v>117.710221726398</v>
      </c>
      <c r="L56" s="21">
        <v>113.5824850090643</v>
      </c>
      <c r="M56" s="22">
        <v>115.15827639101937</v>
      </c>
      <c r="N56" s="20">
        <v>100</v>
      </c>
      <c r="O56" s="21">
        <v>98.88588537853616</v>
      </c>
      <c r="P56" s="21">
        <v>96.6294982260517</v>
      </c>
      <c r="Q56" s="21">
        <v>94.64999718420904</v>
      </c>
      <c r="R56" s="21">
        <v>93.14261042593532</v>
      </c>
      <c r="S56" s="22">
        <v>95.03294475418144</v>
      </c>
      <c r="T56" s="20">
        <v>100</v>
      </c>
      <c r="U56" s="21">
        <v>98.88588537853616</v>
      </c>
      <c r="V56" s="21">
        <v>96.6294982260517</v>
      </c>
      <c r="W56" s="21">
        <v>94.64999718420904</v>
      </c>
      <c r="X56" s="21">
        <v>93.14261042593532</v>
      </c>
      <c r="Y56" s="22">
        <v>95.03294475418144</v>
      </c>
    </row>
    <row r="57" spans="1:25" ht="12.75">
      <c r="A57" s="1" t="s">
        <v>50</v>
      </c>
      <c r="B57" s="20">
        <v>100</v>
      </c>
      <c r="C57" s="21">
        <v>93.07888040712469</v>
      </c>
      <c r="D57" s="21">
        <v>93.52417302798982</v>
      </c>
      <c r="E57" s="21">
        <v>85.91603053435114</v>
      </c>
      <c r="F57" s="21">
        <v>90.27989821882953</v>
      </c>
      <c r="G57" s="22">
        <v>96.34860050890585</v>
      </c>
      <c r="H57" s="20">
        <v>100</v>
      </c>
      <c r="I57" s="21">
        <v>94.69866807332191</v>
      </c>
      <c r="J57" s="21">
        <v>100.03956217855732</v>
      </c>
      <c r="K57" s="21">
        <v>91.32269550309904</v>
      </c>
      <c r="L57" s="21">
        <v>94.09204800210999</v>
      </c>
      <c r="M57" s="22">
        <v>100.18462349993406</v>
      </c>
      <c r="N57" s="20">
        <v>100</v>
      </c>
      <c r="O57" s="21">
        <v>101.20223531188641</v>
      </c>
      <c r="P57" s="21">
        <v>96.79303227105673</v>
      </c>
      <c r="Q57" s="21">
        <v>98.90953028243469</v>
      </c>
      <c r="R57" s="21">
        <v>92.23279464330666</v>
      </c>
      <c r="S57" s="22">
        <v>95.83245229824297</v>
      </c>
      <c r="T57" s="20">
        <v>100</v>
      </c>
      <c r="U57" s="21">
        <v>101.20223531188641</v>
      </c>
      <c r="V57" s="21">
        <v>96.79303227105673</v>
      </c>
      <c r="W57" s="21">
        <v>98.90953028243469</v>
      </c>
      <c r="X57" s="21">
        <v>92.23279464330666</v>
      </c>
      <c r="Y57" s="22">
        <v>95.83245229824297</v>
      </c>
    </row>
    <row r="58" spans="1:25" ht="12.75">
      <c r="A58" s="1" t="s">
        <v>51</v>
      </c>
      <c r="B58" s="20">
        <v>100</v>
      </c>
      <c r="C58" s="21">
        <v>102.115417160264</v>
      </c>
      <c r="D58" s="21">
        <v>97.1738026738873</v>
      </c>
      <c r="E58" s="21">
        <v>100.81232018954138</v>
      </c>
      <c r="F58" s="21">
        <v>103.30005077001185</v>
      </c>
      <c r="G58" s="22">
        <v>102.72465730242004</v>
      </c>
      <c r="H58" s="20">
        <v>100</v>
      </c>
      <c r="I58" s="21">
        <v>100.72413793103449</v>
      </c>
      <c r="J58" s="21">
        <v>97.05172413793103</v>
      </c>
      <c r="K58" s="21">
        <v>101.25862068965516</v>
      </c>
      <c r="L58" s="21">
        <v>104.72413793103448</v>
      </c>
      <c r="M58" s="22">
        <v>104.03448275862068</v>
      </c>
      <c r="N58" s="20">
        <v>100</v>
      </c>
      <c r="O58" s="21">
        <v>98.64864864864865</v>
      </c>
      <c r="P58" s="21">
        <v>94.22356308273339</v>
      </c>
      <c r="Q58" s="21">
        <v>93.31626932609466</v>
      </c>
      <c r="R58" s="21">
        <v>94.45075534049334</v>
      </c>
      <c r="S58" s="22">
        <v>96.14805853888824</v>
      </c>
      <c r="T58" s="20">
        <v>100</v>
      </c>
      <c r="U58" s="21">
        <v>98.64864864864865</v>
      </c>
      <c r="V58" s="21">
        <v>94.22356308273339</v>
      </c>
      <c r="W58" s="21">
        <v>93.31626932609466</v>
      </c>
      <c r="X58" s="21">
        <v>94.45075534049334</v>
      </c>
      <c r="Y58" s="22">
        <v>96.14805853888824</v>
      </c>
    </row>
    <row r="59" spans="1:25" s="2" customFormat="1" ht="12.75">
      <c r="A59" s="3" t="s">
        <v>52</v>
      </c>
      <c r="B59" s="24">
        <v>100</v>
      </c>
      <c r="C59" s="25">
        <v>104.24124183560947</v>
      </c>
      <c r="D59" s="25">
        <v>106.32510532417226</v>
      </c>
      <c r="E59" s="25">
        <v>110.38821500268612</v>
      </c>
      <c r="F59" s="25">
        <v>115.50880764554528</v>
      </c>
      <c r="G59" s="26">
        <v>119.8518392852094</v>
      </c>
      <c r="H59" s="24">
        <v>100</v>
      </c>
      <c r="I59" s="25">
        <v>102.0930500374273</v>
      </c>
      <c r="J59" s="25">
        <v>106.22444866701215</v>
      </c>
      <c r="K59" s="25">
        <v>111.48730350665055</v>
      </c>
      <c r="L59" s="25">
        <v>116.47089307306962</v>
      </c>
      <c r="M59" s="26">
        <v>120.5706224448667</v>
      </c>
      <c r="N59" s="24">
        <v>100</v>
      </c>
      <c r="O59" s="25">
        <v>98.38004533358642</v>
      </c>
      <c r="P59" s="25">
        <v>97.95222347806474</v>
      </c>
      <c r="Q59" s="25">
        <v>100.44865213313136</v>
      </c>
      <c r="R59" s="25">
        <v>101.26349808151912</v>
      </c>
      <c r="S59" s="26">
        <v>103.24274422267938</v>
      </c>
      <c r="T59" s="24">
        <v>100</v>
      </c>
      <c r="U59" s="25">
        <v>98.38004533358642</v>
      </c>
      <c r="V59" s="25">
        <v>97.95222347806474</v>
      </c>
      <c r="W59" s="25">
        <v>100.44865213313136</v>
      </c>
      <c r="X59" s="25">
        <v>101.26349808151912</v>
      </c>
      <c r="Y59" s="26">
        <v>103.24274422267938</v>
      </c>
    </row>
    <row r="60" spans="1:25" ht="12.75">
      <c r="A60" s="1" t="s">
        <v>53</v>
      </c>
      <c r="B60" s="20">
        <v>100</v>
      </c>
      <c r="C60" s="21">
        <v>101.13232682060391</v>
      </c>
      <c r="D60" s="21">
        <v>108.41474245115454</v>
      </c>
      <c r="E60" s="21">
        <v>107.32682060390763</v>
      </c>
      <c r="F60" s="21">
        <v>113.96536412078153</v>
      </c>
      <c r="G60" s="22">
        <v>120.00444049733572</v>
      </c>
      <c r="H60" s="20">
        <v>100</v>
      </c>
      <c r="I60" s="21">
        <v>99.47893067512462</v>
      </c>
      <c r="J60" s="21">
        <v>108.76755777072951</v>
      </c>
      <c r="K60" s="21">
        <v>108.49569551427277</v>
      </c>
      <c r="L60" s="21">
        <v>115.11101042138651</v>
      </c>
      <c r="M60" s="22">
        <v>121.18260081558677</v>
      </c>
      <c r="N60" s="20">
        <v>100</v>
      </c>
      <c r="O60" s="21">
        <v>95.2943264809305</v>
      </c>
      <c r="P60" s="21">
        <v>95.16246280768192</v>
      </c>
      <c r="Q60" s="21">
        <v>94.75757370841224</v>
      </c>
      <c r="R60" s="21">
        <v>98.00429402218013</v>
      </c>
      <c r="S60" s="22">
        <v>100.14454287259942</v>
      </c>
      <c r="T60" s="20">
        <v>100</v>
      </c>
      <c r="U60" s="21">
        <v>95.2943264809305</v>
      </c>
      <c r="V60" s="21">
        <v>95.16246280768192</v>
      </c>
      <c r="W60" s="21">
        <v>94.75757370841224</v>
      </c>
      <c r="X60" s="21">
        <v>98.00429402218013</v>
      </c>
      <c r="Y60" s="22">
        <v>100.14454287259942</v>
      </c>
    </row>
    <row r="61" spans="1:25" ht="12.75">
      <c r="A61" s="1" t="s">
        <v>54</v>
      </c>
      <c r="B61" s="20">
        <v>100</v>
      </c>
      <c r="C61" s="21">
        <v>106.07378313929023</v>
      </c>
      <c r="D61" s="21">
        <v>111.37606957497546</v>
      </c>
      <c r="E61" s="21">
        <v>116.83265535138167</v>
      </c>
      <c r="F61" s="21">
        <v>120.97769673165944</v>
      </c>
      <c r="G61" s="22">
        <v>126.0836021882452</v>
      </c>
      <c r="H61" s="20">
        <v>100</v>
      </c>
      <c r="I61" s="21">
        <v>103.00021278104829</v>
      </c>
      <c r="J61" s="21">
        <v>109.87304064118022</v>
      </c>
      <c r="K61" s="21">
        <v>118.23533583942123</v>
      </c>
      <c r="L61" s="21">
        <v>120.8383573303071</v>
      </c>
      <c r="M61" s="22">
        <v>125.8387119653876</v>
      </c>
      <c r="N61" s="20">
        <v>100</v>
      </c>
      <c r="O61" s="21">
        <v>98.94851515028836</v>
      </c>
      <c r="P61" s="21">
        <v>101.92815160225388</v>
      </c>
      <c r="Q61" s="21">
        <v>109.14574676770539</v>
      </c>
      <c r="R61" s="21">
        <v>107.61434023650129</v>
      </c>
      <c r="S61" s="22">
        <v>110.48871779206584</v>
      </c>
      <c r="T61" s="20">
        <v>100</v>
      </c>
      <c r="U61" s="21">
        <v>98.94851515028836</v>
      </c>
      <c r="V61" s="21">
        <v>101.92815160225388</v>
      </c>
      <c r="W61" s="21">
        <v>109.14574676770539</v>
      </c>
      <c r="X61" s="21">
        <v>107.61434023650129</v>
      </c>
      <c r="Y61" s="22">
        <v>110.48871779206584</v>
      </c>
    </row>
    <row r="62" spans="1:25" ht="12.75">
      <c r="A62" s="1" t="s">
        <v>55</v>
      </c>
      <c r="B62" s="20">
        <v>100</v>
      </c>
      <c r="C62" s="21">
        <v>101.41509433962264</v>
      </c>
      <c r="D62" s="21">
        <v>105.42452830188678</v>
      </c>
      <c r="E62" s="21">
        <v>106.5700808625337</v>
      </c>
      <c r="F62" s="21">
        <v>114.28571428571428</v>
      </c>
      <c r="G62" s="22">
        <v>118.90161725067385</v>
      </c>
      <c r="H62" s="20">
        <v>100</v>
      </c>
      <c r="I62" s="21">
        <v>98.50289214018375</v>
      </c>
      <c r="J62" s="21">
        <v>104.86560054440287</v>
      </c>
      <c r="K62" s="21">
        <v>106.05648179652944</v>
      </c>
      <c r="L62" s="21">
        <v>113.98434841782921</v>
      </c>
      <c r="M62" s="22">
        <v>119.53045253487582</v>
      </c>
      <c r="N62" s="20">
        <v>100</v>
      </c>
      <c r="O62" s="21">
        <v>101.237169097785</v>
      </c>
      <c r="P62" s="21">
        <v>100.79551593733116</v>
      </c>
      <c r="Q62" s="21">
        <v>97.82279848730417</v>
      </c>
      <c r="R62" s="21">
        <v>103.90329551593733</v>
      </c>
      <c r="S62" s="22">
        <v>106.49918962722853</v>
      </c>
      <c r="T62" s="20">
        <v>100</v>
      </c>
      <c r="U62" s="21">
        <v>101.237169097785</v>
      </c>
      <c r="V62" s="21">
        <v>100.79551593733116</v>
      </c>
      <c r="W62" s="21">
        <v>97.82279848730417</v>
      </c>
      <c r="X62" s="21">
        <v>103.90329551593733</v>
      </c>
      <c r="Y62" s="22">
        <v>106.49918962722853</v>
      </c>
    </row>
    <row r="63" spans="1:25" ht="12.75">
      <c r="A63" s="1" t="s">
        <v>56</v>
      </c>
      <c r="B63" s="20">
        <v>100</v>
      </c>
      <c r="C63" s="21">
        <v>102.58409445310761</v>
      </c>
      <c r="D63" s="21">
        <v>103.72020494542215</v>
      </c>
      <c r="E63" s="21">
        <v>108.28692359100023</v>
      </c>
      <c r="F63" s="21">
        <v>115.19269325016708</v>
      </c>
      <c r="G63" s="22">
        <v>116.7520605925596</v>
      </c>
      <c r="H63" s="20">
        <v>100</v>
      </c>
      <c r="I63" s="21">
        <v>100.72859744990892</v>
      </c>
      <c r="J63" s="21">
        <v>103.93897996357013</v>
      </c>
      <c r="K63" s="21">
        <v>108.92531876138433</v>
      </c>
      <c r="L63" s="21">
        <v>116.4617486338798</v>
      </c>
      <c r="M63" s="22">
        <v>117.75956284153007</v>
      </c>
      <c r="N63" s="20">
        <v>100</v>
      </c>
      <c r="O63" s="21">
        <v>98.46003543574373</v>
      </c>
      <c r="P63" s="21">
        <v>95.89342782864996</v>
      </c>
      <c r="Q63" s="21">
        <v>97.5145303108079</v>
      </c>
      <c r="R63" s="21">
        <v>99.19358844860989</v>
      </c>
      <c r="S63" s="22">
        <v>99.99172062062229</v>
      </c>
      <c r="T63" s="20">
        <v>100</v>
      </c>
      <c r="U63" s="21">
        <v>98.46003543574373</v>
      </c>
      <c r="V63" s="21">
        <v>95.89342782864996</v>
      </c>
      <c r="W63" s="21">
        <v>97.5145303108079</v>
      </c>
      <c r="X63" s="21">
        <v>99.19358844860989</v>
      </c>
      <c r="Y63" s="22">
        <v>99.99172062062229</v>
      </c>
    </row>
    <row r="64" spans="1:25" ht="12.75">
      <c r="A64" s="1" t="s">
        <v>57</v>
      </c>
      <c r="B64" s="20">
        <v>100</v>
      </c>
      <c r="C64" s="21">
        <v>104.51438848920864</v>
      </c>
      <c r="D64" s="21">
        <v>97.3021582733813</v>
      </c>
      <c r="E64" s="21">
        <v>103.41726618705036</v>
      </c>
      <c r="F64" s="21">
        <v>108.86690647482014</v>
      </c>
      <c r="G64" s="22">
        <v>111.13309352517986</v>
      </c>
      <c r="H64" s="20">
        <v>100</v>
      </c>
      <c r="I64" s="21">
        <v>103.38199963038255</v>
      </c>
      <c r="J64" s="21">
        <v>98.46608759933467</v>
      </c>
      <c r="K64" s="21">
        <v>104.91591203104787</v>
      </c>
      <c r="L64" s="21">
        <v>111.0515616337091</v>
      </c>
      <c r="M64" s="22">
        <v>113.15838107558676</v>
      </c>
      <c r="N64" s="20">
        <v>100</v>
      </c>
      <c r="O64" s="21">
        <v>99.74692933656216</v>
      </c>
      <c r="P64" s="21">
        <v>93.91830471744078</v>
      </c>
      <c r="Q64" s="21">
        <v>96.29266022354574</v>
      </c>
      <c r="R64" s="21">
        <v>96.28466086349457</v>
      </c>
      <c r="S64" s="22">
        <v>96.55082138883434</v>
      </c>
      <c r="T64" s="20">
        <v>100</v>
      </c>
      <c r="U64" s="21">
        <v>99.74692933656216</v>
      </c>
      <c r="V64" s="21">
        <v>93.91830471744078</v>
      </c>
      <c r="W64" s="21">
        <v>96.29266022354574</v>
      </c>
      <c r="X64" s="21">
        <v>96.28466086349457</v>
      </c>
      <c r="Y64" s="22">
        <v>96.55082138883434</v>
      </c>
    </row>
    <row r="65" spans="1:25" ht="12.75">
      <c r="A65" s="1" t="s">
        <v>58</v>
      </c>
      <c r="B65" s="20">
        <v>100</v>
      </c>
      <c r="C65" s="21">
        <v>104.84949832775918</v>
      </c>
      <c r="D65" s="21">
        <v>101.5886287625418</v>
      </c>
      <c r="E65" s="21">
        <v>105.2118171683389</v>
      </c>
      <c r="F65" s="21">
        <v>107.44147157190636</v>
      </c>
      <c r="G65" s="22">
        <v>113.09921962095875</v>
      </c>
      <c r="H65" s="20">
        <v>100</v>
      </c>
      <c r="I65" s="21">
        <v>104.42528735632183</v>
      </c>
      <c r="J65" s="21">
        <v>104.2816091954023</v>
      </c>
      <c r="K65" s="21">
        <v>105.94827586206897</v>
      </c>
      <c r="L65" s="21">
        <v>111.00574712643679</v>
      </c>
      <c r="M65" s="22">
        <v>114.39655172413794</v>
      </c>
      <c r="N65" s="20">
        <v>100</v>
      </c>
      <c r="O65" s="21">
        <v>96.14926379678543</v>
      </c>
      <c r="P65" s="21">
        <v>96.18410700236034</v>
      </c>
      <c r="Q65" s="21">
        <v>94.04855569293021</v>
      </c>
      <c r="R65" s="21">
        <v>94.51275710913791</v>
      </c>
      <c r="S65" s="22">
        <v>97.27998201641003</v>
      </c>
      <c r="T65" s="20">
        <v>100</v>
      </c>
      <c r="U65" s="21">
        <v>96.14926379678543</v>
      </c>
      <c r="V65" s="21">
        <v>96.18410700236034</v>
      </c>
      <c r="W65" s="21">
        <v>94.04855569293021</v>
      </c>
      <c r="X65" s="21">
        <v>94.51275710913791</v>
      </c>
      <c r="Y65" s="22">
        <v>97.27998201641003</v>
      </c>
    </row>
    <row r="66" spans="1:25" s="2" customFormat="1" ht="12.75">
      <c r="A66" s="3" t="s">
        <v>59</v>
      </c>
      <c r="B66" s="24">
        <v>100</v>
      </c>
      <c r="C66" s="25">
        <v>102.79191438763375</v>
      </c>
      <c r="D66" s="25">
        <v>98.82282996432818</v>
      </c>
      <c r="E66" s="25">
        <v>103.1629013079667</v>
      </c>
      <c r="F66" s="25">
        <v>109.56956004756242</v>
      </c>
      <c r="G66" s="26">
        <v>113.47205707491082</v>
      </c>
      <c r="H66" s="24">
        <v>100</v>
      </c>
      <c r="I66" s="25">
        <v>103.13350150863137</v>
      </c>
      <c r="J66" s="25">
        <v>102.32972251075827</v>
      </c>
      <c r="K66" s="25">
        <v>106.5464707919078</v>
      </c>
      <c r="L66" s="25">
        <v>114.02285205520106</v>
      </c>
      <c r="M66" s="26">
        <v>117.49765049216006</v>
      </c>
      <c r="N66" s="24">
        <v>100</v>
      </c>
      <c r="O66" s="25">
        <v>100.20941051458487</v>
      </c>
      <c r="P66" s="25">
        <v>100.23182884318831</v>
      </c>
      <c r="Q66" s="25">
        <v>100.83997460119996</v>
      </c>
      <c r="R66" s="25">
        <v>98.86664334123806</v>
      </c>
      <c r="S66" s="26">
        <v>98.92547525560784</v>
      </c>
      <c r="T66" s="24">
        <v>100</v>
      </c>
      <c r="U66" s="25">
        <v>100.20941051458487</v>
      </c>
      <c r="V66" s="25">
        <v>100.23182884318831</v>
      </c>
      <c r="W66" s="25">
        <v>100.83997460119996</v>
      </c>
      <c r="X66" s="25">
        <v>98.86664334123806</v>
      </c>
      <c r="Y66" s="26">
        <v>98.92547525560784</v>
      </c>
    </row>
    <row r="67" spans="1:25" ht="12.75">
      <c r="A67" s="1" t="s">
        <v>60</v>
      </c>
      <c r="B67" s="20">
        <v>100</v>
      </c>
      <c r="C67" s="21">
        <v>108.88671875</v>
      </c>
      <c r="D67" s="21">
        <v>106.884765625</v>
      </c>
      <c r="E67" s="21">
        <v>111.23046875</v>
      </c>
      <c r="F67" s="21">
        <v>119.384765625</v>
      </c>
      <c r="G67" s="22">
        <v>122.4609375</v>
      </c>
      <c r="H67" s="20">
        <v>100</v>
      </c>
      <c r="I67" s="21">
        <v>106.7762830094669</v>
      </c>
      <c r="J67" s="21">
        <v>107.07523667164924</v>
      </c>
      <c r="K67" s="21">
        <v>111.65919282511211</v>
      </c>
      <c r="L67" s="21">
        <v>119.88041853512705</v>
      </c>
      <c r="M67" s="22">
        <v>123.36821126058794</v>
      </c>
      <c r="N67" s="20">
        <v>100</v>
      </c>
      <c r="O67" s="21">
        <v>96.48293767160389</v>
      </c>
      <c r="P67" s="21">
        <v>93.03685164085995</v>
      </c>
      <c r="Q67" s="21">
        <v>94.71973701413923</v>
      </c>
      <c r="R67" s="21">
        <v>97.09744298548722</v>
      </c>
      <c r="S67" s="22">
        <v>95.5621135994322</v>
      </c>
      <c r="T67" s="20">
        <v>100</v>
      </c>
      <c r="U67" s="21">
        <v>96.48293767160389</v>
      </c>
      <c r="V67" s="21">
        <v>93.03685164085995</v>
      </c>
      <c r="W67" s="21">
        <v>94.71973701413923</v>
      </c>
      <c r="X67" s="21">
        <v>97.09744298548722</v>
      </c>
      <c r="Y67" s="22">
        <v>95.5621135994322</v>
      </c>
    </row>
    <row r="68" spans="1:25" ht="12.75">
      <c r="A68" s="1" t="s">
        <v>61</v>
      </c>
      <c r="B68" s="20">
        <v>100</v>
      </c>
      <c r="C68" s="21">
        <v>106.24182151269301</v>
      </c>
      <c r="D68" s="21">
        <v>98.53005321469075</v>
      </c>
      <c r="E68" s="21">
        <v>106.1458605949577</v>
      </c>
      <c r="F68" s="21">
        <v>114.9568175870191</v>
      </c>
      <c r="G68" s="22">
        <v>119.63709325656463</v>
      </c>
      <c r="H68" s="20">
        <v>100</v>
      </c>
      <c r="I68" s="21">
        <v>105.23880127600307</v>
      </c>
      <c r="J68" s="21">
        <v>99.8562250078627</v>
      </c>
      <c r="K68" s="21">
        <v>108.02893471716763</v>
      </c>
      <c r="L68" s="21">
        <v>118.41667789908794</v>
      </c>
      <c r="M68" s="22">
        <v>122.6805050096599</v>
      </c>
      <c r="N68" s="20">
        <v>100</v>
      </c>
      <c r="O68" s="21">
        <v>101.9303948869561</v>
      </c>
      <c r="P68" s="21">
        <v>103.45326741661249</v>
      </c>
      <c r="Q68" s="21">
        <v>104.28573181054259</v>
      </c>
      <c r="R68" s="21">
        <v>101.27973306181532</v>
      </c>
      <c r="S68" s="22">
        <v>100.77407166603285</v>
      </c>
      <c r="T68" s="20">
        <v>100</v>
      </c>
      <c r="U68" s="21">
        <v>101.9303948869561</v>
      </c>
      <c r="V68" s="21">
        <v>103.45326741661249</v>
      </c>
      <c r="W68" s="21">
        <v>104.28573181054259</v>
      </c>
      <c r="X68" s="21">
        <v>101.27973306181532</v>
      </c>
      <c r="Y68" s="22">
        <v>100.77407166603285</v>
      </c>
    </row>
    <row r="69" spans="1:25" ht="12.75">
      <c r="A69" s="1" t="s">
        <v>62</v>
      </c>
      <c r="B69" s="20">
        <v>100</v>
      </c>
      <c r="C69" s="21">
        <v>91.24370399070128</v>
      </c>
      <c r="D69" s="21">
        <v>87.1948857032158</v>
      </c>
      <c r="E69" s="21">
        <v>87.21425803951955</v>
      </c>
      <c r="F69" s="21">
        <v>88.0278961642774</v>
      </c>
      <c r="G69" s="22">
        <v>87.07865168539325</v>
      </c>
      <c r="H69" s="20">
        <v>100</v>
      </c>
      <c r="I69" s="21">
        <v>93.55696461444059</v>
      </c>
      <c r="J69" s="21">
        <v>92.41153610145226</v>
      </c>
      <c r="K69" s="21">
        <v>92.12517897320515</v>
      </c>
      <c r="L69" s="21">
        <v>92.67743914911026</v>
      </c>
      <c r="M69" s="22">
        <v>92.98425035794642</v>
      </c>
      <c r="N69" s="20">
        <v>100</v>
      </c>
      <c r="O69" s="21">
        <v>98.63785059258862</v>
      </c>
      <c r="P69" s="21">
        <v>95.50919718989648</v>
      </c>
      <c r="Q69" s="21">
        <v>96.03153322250228</v>
      </c>
      <c r="R69" s="21">
        <v>90.93473480988898</v>
      </c>
      <c r="S69" s="22">
        <v>90.85107523998498</v>
      </c>
      <c r="T69" s="20">
        <v>100</v>
      </c>
      <c r="U69" s="21">
        <v>98.63785059258862</v>
      </c>
      <c r="V69" s="21">
        <v>95.50919718989648</v>
      </c>
      <c r="W69" s="21">
        <v>96.03153322250228</v>
      </c>
      <c r="X69" s="21">
        <v>90.93473480988898</v>
      </c>
      <c r="Y69" s="22">
        <v>90.85107523998498</v>
      </c>
    </row>
    <row r="70" spans="1:25" ht="12.75">
      <c r="A70" s="1" t="s">
        <v>63</v>
      </c>
      <c r="B70" s="20">
        <v>100</v>
      </c>
      <c r="C70" s="21">
        <v>100.12591286829513</v>
      </c>
      <c r="D70" s="21">
        <v>103.05548560396207</v>
      </c>
      <c r="E70" s="21">
        <v>102.96314950054561</v>
      </c>
      <c r="F70" s="21">
        <v>106.84966003525562</v>
      </c>
      <c r="G70" s="22">
        <v>111.50843616217578</v>
      </c>
      <c r="H70" s="20">
        <v>100</v>
      </c>
      <c r="I70" s="21">
        <v>102.5</v>
      </c>
      <c r="J70" s="21">
        <v>110.68262411347519</v>
      </c>
      <c r="K70" s="21">
        <v>108.9627659574468</v>
      </c>
      <c r="L70" s="21">
        <v>113.56382978723406</v>
      </c>
      <c r="M70" s="22">
        <v>116.85283687943262</v>
      </c>
      <c r="N70" s="20">
        <v>100</v>
      </c>
      <c r="O70" s="21">
        <v>98.57406444547718</v>
      </c>
      <c r="P70" s="21">
        <v>97.98878208815125</v>
      </c>
      <c r="Q70" s="21">
        <v>97.94829085588344</v>
      </c>
      <c r="R70" s="21">
        <v>98.18019518614463</v>
      </c>
      <c r="S70" s="22">
        <v>99.75153107472012</v>
      </c>
      <c r="T70" s="20">
        <v>100</v>
      </c>
      <c r="U70" s="21">
        <v>98.57406444547718</v>
      </c>
      <c r="V70" s="21">
        <v>97.98878208815125</v>
      </c>
      <c r="W70" s="21">
        <v>97.94829085588344</v>
      </c>
      <c r="X70" s="21">
        <v>98.18019518614463</v>
      </c>
      <c r="Y70" s="22">
        <v>99.75153107472012</v>
      </c>
    </row>
    <row r="71" spans="1:25" s="2" customFormat="1" ht="12.75">
      <c r="A71" s="37" t="s">
        <v>109</v>
      </c>
      <c r="B71" s="38">
        <v>100</v>
      </c>
      <c r="C71" s="39">
        <v>105.2267936607073</v>
      </c>
      <c r="D71" s="39">
        <v>107.22304629557343</v>
      </c>
      <c r="E71" s="39">
        <v>110.64485908345694</v>
      </c>
      <c r="F71" s="39">
        <v>114.07369818096652</v>
      </c>
      <c r="G71" s="40">
        <v>117.63369505816223</v>
      </c>
      <c r="H71" s="38">
        <v>100</v>
      </c>
      <c r="I71" s="39">
        <v>104.12129952329448</v>
      </c>
      <c r="J71" s="39">
        <v>108.2498097183832</v>
      </c>
      <c r="K71" s="39">
        <v>112.85502543764771</v>
      </c>
      <c r="L71" s="39">
        <v>115.94439770860873</v>
      </c>
      <c r="M71" s="40">
        <v>119.78528221768217</v>
      </c>
      <c r="N71" s="38">
        <v>100</v>
      </c>
      <c r="O71" s="39">
        <v>100.82742381320821</v>
      </c>
      <c r="P71" s="39">
        <v>101.31139089252734</v>
      </c>
      <c r="Q71" s="39">
        <v>102.09345985374132</v>
      </c>
      <c r="R71" s="39">
        <v>103.14543503219689</v>
      </c>
      <c r="S71" s="40">
        <v>104.17475228373185</v>
      </c>
      <c r="T71" s="38">
        <v>100</v>
      </c>
      <c r="U71" s="39">
        <v>100.82742381320821</v>
      </c>
      <c r="V71" s="39">
        <v>101.31139089252734</v>
      </c>
      <c r="W71" s="39">
        <v>102.09345985374132</v>
      </c>
      <c r="X71" s="39">
        <v>103.14543503219689</v>
      </c>
      <c r="Y71" s="40">
        <v>104.17475228373185</v>
      </c>
    </row>
    <row r="72" spans="1:25" s="2" customFormat="1" ht="12.75">
      <c r="A72" s="3" t="s">
        <v>64</v>
      </c>
      <c r="B72" s="24">
        <v>100</v>
      </c>
      <c r="C72" s="25">
        <v>103.95001483728443</v>
      </c>
      <c r="D72" s="25">
        <v>108.89907349401564</v>
      </c>
      <c r="E72" s="25">
        <v>110.82462329783375</v>
      </c>
      <c r="F72" s="25">
        <v>116.03086155165023</v>
      </c>
      <c r="G72" s="26">
        <v>119.69072504863331</v>
      </c>
      <c r="H72" s="24">
        <v>100</v>
      </c>
      <c r="I72" s="25">
        <v>102.55875025250825</v>
      </c>
      <c r="J72" s="25">
        <v>108.6492492088075</v>
      </c>
      <c r="K72" s="25">
        <v>111.47734159315871</v>
      </c>
      <c r="L72" s="25">
        <v>116.95172042286714</v>
      </c>
      <c r="M72" s="26">
        <v>120.85718133459027</v>
      </c>
      <c r="N72" s="24">
        <v>100</v>
      </c>
      <c r="O72" s="25">
        <v>100.92245650198588</v>
      </c>
      <c r="P72" s="25">
        <v>102.25878228035872</v>
      </c>
      <c r="Q72" s="25">
        <v>102.41867902174018</v>
      </c>
      <c r="R72" s="25">
        <v>104.17738263803938</v>
      </c>
      <c r="S72" s="26">
        <v>104.70940854259578</v>
      </c>
      <c r="T72" s="24">
        <v>100</v>
      </c>
      <c r="U72" s="25">
        <v>100.92245650198588</v>
      </c>
      <c r="V72" s="25">
        <v>102.25878228035872</v>
      </c>
      <c r="W72" s="25">
        <v>102.41867902174018</v>
      </c>
      <c r="X72" s="25">
        <v>104.17738263803938</v>
      </c>
      <c r="Y72" s="26">
        <v>104.70940854259578</v>
      </c>
    </row>
    <row r="73" spans="1:25" ht="12.75">
      <c r="A73" s="1" t="s">
        <v>65</v>
      </c>
      <c r="B73" s="20">
        <v>100</v>
      </c>
      <c r="C73" s="21">
        <v>103.42119639442775</v>
      </c>
      <c r="D73" s="21">
        <v>105.15569516525541</v>
      </c>
      <c r="E73" s="21">
        <v>111.7932258945643</v>
      </c>
      <c r="F73" s="21">
        <v>115.93826823272329</v>
      </c>
      <c r="G73" s="22">
        <v>119.5233542747883</v>
      </c>
      <c r="H73" s="20">
        <v>100</v>
      </c>
      <c r="I73" s="21">
        <v>101.8141377632585</v>
      </c>
      <c r="J73" s="21">
        <v>104.46236185445194</v>
      </c>
      <c r="K73" s="21">
        <v>112.04559671926044</v>
      </c>
      <c r="L73" s="21">
        <v>116.27858483353026</v>
      </c>
      <c r="M73" s="22">
        <v>120.46291791200387</v>
      </c>
      <c r="N73" s="20">
        <v>100</v>
      </c>
      <c r="O73" s="21">
        <v>100.7919716472809</v>
      </c>
      <c r="P73" s="21">
        <v>102.51975737904996</v>
      </c>
      <c r="Q73" s="21">
        <v>103.72146202928485</v>
      </c>
      <c r="R73" s="21">
        <v>105.46064786097244</v>
      </c>
      <c r="S73" s="22">
        <v>106.38372065731636</v>
      </c>
      <c r="T73" s="20">
        <v>100</v>
      </c>
      <c r="U73" s="21">
        <v>100.7919716472809</v>
      </c>
      <c r="V73" s="21">
        <v>102.51975737904996</v>
      </c>
      <c r="W73" s="21">
        <v>103.72146202928485</v>
      </c>
      <c r="X73" s="21">
        <v>105.46064786097244</v>
      </c>
      <c r="Y73" s="22">
        <v>106.38372065731636</v>
      </c>
    </row>
    <row r="74" spans="1:25" ht="12.75">
      <c r="A74" s="1" t="s">
        <v>66</v>
      </c>
      <c r="B74" s="20">
        <v>100</v>
      </c>
      <c r="C74" s="21">
        <v>101.55957579538367</v>
      </c>
      <c r="D74" s="21">
        <v>126.29444791016842</v>
      </c>
      <c r="E74" s="21">
        <v>102.08983156581411</v>
      </c>
      <c r="F74" s="21">
        <v>109.0455396132252</v>
      </c>
      <c r="G74" s="22">
        <v>108.51528384279474</v>
      </c>
      <c r="H74" s="20">
        <v>100</v>
      </c>
      <c r="I74" s="21">
        <v>100.1272669424117</v>
      </c>
      <c r="J74" s="21">
        <v>125.77155583837099</v>
      </c>
      <c r="K74" s="21">
        <v>102.54533884823418</v>
      </c>
      <c r="L74" s="21">
        <v>109.79955456570156</v>
      </c>
      <c r="M74" s="22">
        <v>110.02227171492206</v>
      </c>
      <c r="N74" s="20">
        <v>100</v>
      </c>
      <c r="O74" s="21">
        <v>99.2566760218968</v>
      </c>
      <c r="P74" s="21">
        <v>96.02495345541446</v>
      </c>
      <c r="Q74" s="21">
        <v>95.61369383388445</v>
      </c>
      <c r="R74" s="21">
        <v>99.27334870925613</v>
      </c>
      <c r="S74" s="22">
        <v>96.2764331564176</v>
      </c>
      <c r="T74" s="20">
        <v>100</v>
      </c>
      <c r="U74" s="21">
        <v>99.2566760218968</v>
      </c>
      <c r="V74" s="21">
        <v>96.02495345541446</v>
      </c>
      <c r="W74" s="21">
        <v>95.61369383388445</v>
      </c>
      <c r="X74" s="21">
        <v>99.27334870925613</v>
      </c>
      <c r="Y74" s="22">
        <v>96.2764331564176</v>
      </c>
    </row>
    <row r="75" spans="1:25" ht="12.75">
      <c r="A75" s="1" t="s">
        <v>67</v>
      </c>
      <c r="B75" s="20">
        <v>100</v>
      </c>
      <c r="C75" s="21">
        <v>106.41643709825527</v>
      </c>
      <c r="D75" s="21">
        <v>113.75114784205694</v>
      </c>
      <c r="E75" s="21">
        <v>115.30073461891644</v>
      </c>
      <c r="F75" s="21">
        <v>123.84067952249771</v>
      </c>
      <c r="G75" s="22">
        <v>128.28282828282826</v>
      </c>
      <c r="H75" s="20">
        <v>100</v>
      </c>
      <c r="I75" s="21">
        <v>105.8601580002358</v>
      </c>
      <c r="J75" s="21">
        <v>114.4794245961561</v>
      </c>
      <c r="K75" s="21">
        <v>116.84942813347483</v>
      </c>
      <c r="L75" s="21">
        <v>126.19974059662775</v>
      </c>
      <c r="M75" s="22">
        <v>130.314821365405</v>
      </c>
      <c r="N75" s="20">
        <v>100</v>
      </c>
      <c r="O75" s="21">
        <v>101.03195453218635</v>
      </c>
      <c r="P75" s="21">
        <v>103.93436242609475</v>
      </c>
      <c r="Q75" s="21">
        <v>103.48391971015987</v>
      </c>
      <c r="R75" s="21">
        <v>105.75902745582857</v>
      </c>
      <c r="S75" s="22">
        <v>107.13324976962745</v>
      </c>
      <c r="T75" s="20">
        <v>100</v>
      </c>
      <c r="U75" s="21">
        <v>101.03195453218635</v>
      </c>
      <c r="V75" s="21">
        <v>103.93436242609475</v>
      </c>
      <c r="W75" s="21">
        <v>103.48391971015987</v>
      </c>
      <c r="X75" s="21">
        <v>105.75902745582857</v>
      </c>
      <c r="Y75" s="22">
        <v>107.13324976962745</v>
      </c>
    </row>
    <row r="76" spans="1:25" ht="12.75">
      <c r="A76" s="1" t="s">
        <v>68</v>
      </c>
      <c r="B76" s="20">
        <v>100</v>
      </c>
      <c r="C76" s="21">
        <v>102.36325013276686</v>
      </c>
      <c r="D76" s="21">
        <v>97.47742963356346</v>
      </c>
      <c r="E76" s="21">
        <v>104.16887944768985</v>
      </c>
      <c r="F76" s="21">
        <v>104.30164630908125</v>
      </c>
      <c r="G76" s="22">
        <v>109.98406797663303</v>
      </c>
      <c r="H76" s="20">
        <v>100</v>
      </c>
      <c r="I76" s="21">
        <v>99.9458141425088</v>
      </c>
      <c r="J76" s="21">
        <v>96.99268490923868</v>
      </c>
      <c r="K76" s="21">
        <v>104.52451910051477</v>
      </c>
      <c r="L76" s="21">
        <v>104.41614738553235</v>
      </c>
      <c r="M76" s="22">
        <v>109.86182606339744</v>
      </c>
      <c r="N76" s="20">
        <v>100</v>
      </c>
      <c r="O76" s="21">
        <v>102.71393392160886</v>
      </c>
      <c r="P76" s="21">
        <v>103.26159450030784</v>
      </c>
      <c r="Q76" s="21">
        <v>101.33003283398317</v>
      </c>
      <c r="R76" s="21">
        <v>100.25266776113277</v>
      </c>
      <c r="S76" s="22">
        <v>100.65667966345167</v>
      </c>
      <c r="T76" s="20">
        <v>100</v>
      </c>
      <c r="U76" s="21">
        <v>102.71393392160886</v>
      </c>
      <c r="V76" s="21">
        <v>103.26159450030784</v>
      </c>
      <c r="W76" s="21">
        <v>101.33003283398317</v>
      </c>
      <c r="X76" s="21">
        <v>100.25266776113277</v>
      </c>
      <c r="Y76" s="22">
        <v>100.65667966345167</v>
      </c>
    </row>
    <row r="77" spans="1:25" s="2" customFormat="1" ht="12.75">
      <c r="A77" s="3" t="s">
        <v>69</v>
      </c>
      <c r="B77" s="24">
        <v>100</v>
      </c>
      <c r="C77" s="25">
        <v>106.24321608040202</v>
      </c>
      <c r="D77" s="25">
        <v>107.80100502512565</v>
      </c>
      <c r="E77" s="25">
        <v>111.2040201005025</v>
      </c>
      <c r="F77" s="25">
        <v>113.07537688442211</v>
      </c>
      <c r="G77" s="26">
        <v>119.35879396984926</v>
      </c>
      <c r="H77" s="24">
        <v>100</v>
      </c>
      <c r="I77" s="25">
        <v>105.30867262495862</v>
      </c>
      <c r="J77" s="25">
        <v>109.37810327706057</v>
      </c>
      <c r="K77" s="25">
        <v>114.03508771929825</v>
      </c>
      <c r="L77" s="25">
        <v>115.11709698775239</v>
      </c>
      <c r="M77" s="26">
        <v>121.88637868255543</v>
      </c>
      <c r="N77" s="24">
        <v>100</v>
      </c>
      <c r="O77" s="25">
        <v>101.92067314703321</v>
      </c>
      <c r="P77" s="25">
        <v>102.11983400484152</v>
      </c>
      <c r="Q77" s="25">
        <v>103.4807318119888</v>
      </c>
      <c r="R77" s="25">
        <v>103.6065614752903</v>
      </c>
      <c r="S77" s="26">
        <v>105.46244484535868</v>
      </c>
      <c r="T77" s="24">
        <v>100</v>
      </c>
      <c r="U77" s="25">
        <v>101.92067314703321</v>
      </c>
      <c r="V77" s="25">
        <v>102.11983400484152</v>
      </c>
      <c r="W77" s="25">
        <v>103.4807318119888</v>
      </c>
      <c r="X77" s="25">
        <v>103.6065614752903</v>
      </c>
      <c r="Y77" s="26">
        <v>105.46244484535868</v>
      </c>
    </row>
    <row r="78" spans="1:25" ht="12.75">
      <c r="A78" s="1" t="s">
        <v>70</v>
      </c>
      <c r="B78" s="20">
        <v>100</v>
      </c>
      <c r="C78" s="21">
        <v>103.11054237621813</v>
      </c>
      <c r="D78" s="21">
        <v>107.13652918594352</v>
      </c>
      <c r="E78" s="21">
        <v>109.56787085343045</v>
      </c>
      <c r="F78" s="21">
        <v>114.03681464711093</v>
      </c>
      <c r="G78" s="22">
        <v>117.01939167240869</v>
      </c>
      <c r="H78" s="20">
        <v>100</v>
      </c>
      <c r="I78" s="21">
        <v>101.96471531676023</v>
      </c>
      <c r="J78" s="21">
        <v>107.04691259021652</v>
      </c>
      <c r="K78" s="21">
        <v>110.67562149157979</v>
      </c>
      <c r="L78" s="21">
        <v>115.40697674418603</v>
      </c>
      <c r="M78" s="22">
        <v>118.6046511627907</v>
      </c>
      <c r="N78" s="20">
        <v>100</v>
      </c>
      <c r="O78" s="21">
        <v>100.45332444957977</v>
      </c>
      <c r="P78" s="21">
        <v>100.45163766093017</v>
      </c>
      <c r="Q78" s="21">
        <v>100.02951880136798</v>
      </c>
      <c r="R78" s="21">
        <v>100.0118075205472</v>
      </c>
      <c r="S78" s="22">
        <v>101.2229217709594</v>
      </c>
      <c r="T78" s="20">
        <v>100</v>
      </c>
      <c r="U78" s="21">
        <v>100.45332444957977</v>
      </c>
      <c r="V78" s="21">
        <v>100.45163766093017</v>
      </c>
      <c r="W78" s="21">
        <v>100.02951880136798</v>
      </c>
      <c r="X78" s="21">
        <v>100.0118075205472</v>
      </c>
      <c r="Y78" s="22">
        <v>101.2229217709594</v>
      </c>
    </row>
    <row r="79" spans="1:25" ht="12.75">
      <c r="A79" s="1" t="s">
        <v>71</v>
      </c>
      <c r="B79" s="20">
        <v>100</v>
      </c>
      <c r="C79" s="21">
        <v>107.0764523594712</v>
      </c>
      <c r="D79" s="21">
        <v>110.03412701525907</v>
      </c>
      <c r="E79" s="21">
        <v>115.85925548189697</v>
      </c>
      <c r="F79" s="21">
        <v>121.76675950260854</v>
      </c>
      <c r="G79" s="22">
        <v>127.66641823245595</v>
      </c>
      <c r="H79" s="20">
        <v>100</v>
      </c>
      <c r="I79" s="21">
        <v>105.97821702299312</v>
      </c>
      <c r="J79" s="21">
        <v>110.25816861637759</v>
      </c>
      <c r="K79" s="21">
        <v>117.91044776119404</v>
      </c>
      <c r="L79" s="21">
        <v>122.87212585720049</v>
      </c>
      <c r="M79" s="22">
        <v>129.8951189995966</v>
      </c>
      <c r="N79" s="20">
        <v>100</v>
      </c>
      <c r="O79" s="21">
        <v>103.4275777079125</v>
      </c>
      <c r="P79" s="21">
        <v>104.21455769158439</v>
      </c>
      <c r="Q79" s="21">
        <v>107.19123148981926</v>
      </c>
      <c r="R79" s="21">
        <v>107.97511399815478</v>
      </c>
      <c r="S79" s="22">
        <v>111.40025797544588</v>
      </c>
      <c r="T79" s="20">
        <v>100</v>
      </c>
      <c r="U79" s="21">
        <v>103.4275777079125</v>
      </c>
      <c r="V79" s="21">
        <v>104.21455769158439</v>
      </c>
      <c r="W79" s="21">
        <v>107.19123148981926</v>
      </c>
      <c r="X79" s="21">
        <v>107.97511399815478</v>
      </c>
      <c r="Y79" s="22">
        <v>111.40025797544588</v>
      </c>
    </row>
    <row r="80" spans="1:25" ht="12.75">
      <c r="A80" s="1" t="s">
        <v>72</v>
      </c>
      <c r="B80" s="20">
        <v>100</v>
      </c>
      <c r="C80" s="21">
        <v>101.93321616871704</v>
      </c>
      <c r="D80" s="21">
        <v>97.5395430579965</v>
      </c>
      <c r="E80" s="21">
        <v>96.4557703573521</v>
      </c>
      <c r="F80" s="21">
        <v>101.28881077914471</v>
      </c>
      <c r="G80" s="22">
        <v>102.31400117164617</v>
      </c>
      <c r="H80" s="20">
        <v>100</v>
      </c>
      <c r="I80" s="21">
        <v>100.69110576923077</v>
      </c>
      <c r="J80" s="21">
        <v>99.51923076923076</v>
      </c>
      <c r="K80" s="21">
        <v>98.4375</v>
      </c>
      <c r="L80" s="21">
        <v>103.125</v>
      </c>
      <c r="M80" s="22">
        <v>104.50721153846155</v>
      </c>
      <c r="N80" s="20">
        <v>100</v>
      </c>
      <c r="O80" s="21">
        <v>99.44738570931715</v>
      </c>
      <c r="P80" s="21">
        <v>94.90538573508006</v>
      </c>
      <c r="Q80" s="21">
        <v>92.90618438510388</v>
      </c>
      <c r="R80" s="21">
        <v>89.6909739665855</v>
      </c>
      <c r="S80" s="22">
        <v>90.22555422447218</v>
      </c>
      <c r="T80" s="20">
        <v>100</v>
      </c>
      <c r="U80" s="21">
        <v>99.44738570931715</v>
      </c>
      <c r="V80" s="21">
        <v>94.90538573508006</v>
      </c>
      <c r="W80" s="21">
        <v>92.90618438510388</v>
      </c>
      <c r="X80" s="21">
        <v>89.6909739665855</v>
      </c>
      <c r="Y80" s="22">
        <v>90.22555422447218</v>
      </c>
    </row>
    <row r="81" spans="1:25" ht="12.75">
      <c r="A81" s="1" t="s">
        <v>73</v>
      </c>
      <c r="B81" s="20">
        <v>100</v>
      </c>
      <c r="C81" s="21">
        <v>109.34244037971754</v>
      </c>
      <c r="D81" s="21">
        <v>103.5887937022459</v>
      </c>
      <c r="E81" s="21">
        <v>104.13290113452189</v>
      </c>
      <c r="F81" s="21">
        <v>89.29150266265339</v>
      </c>
      <c r="G81" s="22">
        <v>103.77402176429729</v>
      </c>
      <c r="H81" s="20">
        <v>100</v>
      </c>
      <c r="I81" s="21">
        <v>109.39662498482457</v>
      </c>
      <c r="J81" s="21">
        <v>111.42406215855286</v>
      </c>
      <c r="K81" s="21">
        <v>112.14034235765449</v>
      </c>
      <c r="L81" s="21">
        <v>94.77965278620857</v>
      </c>
      <c r="M81" s="22">
        <v>108.46181862328517</v>
      </c>
      <c r="N81" s="20">
        <v>100</v>
      </c>
      <c r="O81" s="21">
        <v>102.33686412042142</v>
      </c>
      <c r="P81" s="21">
        <v>103.32496283070007</v>
      </c>
      <c r="Q81" s="21">
        <v>104.28887481948881</v>
      </c>
      <c r="R81" s="21">
        <v>103.50138362274406</v>
      </c>
      <c r="S81" s="22">
        <v>103.13502592958818</v>
      </c>
      <c r="T81" s="20">
        <v>100</v>
      </c>
      <c r="U81" s="21">
        <v>102.33686412042142</v>
      </c>
      <c r="V81" s="21">
        <v>103.32496283070007</v>
      </c>
      <c r="W81" s="21">
        <v>104.28887481948881</v>
      </c>
      <c r="X81" s="21">
        <v>103.50138362274406</v>
      </c>
      <c r="Y81" s="22">
        <v>103.13502592958818</v>
      </c>
    </row>
    <row r="82" spans="1:25" ht="12.75">
      <c r="A82" s="1" t="s">
        <v>74</v>
      </c>
      <c r="B82" s="20">
        <v>100</v>
      </c>
      <c r="C82" s="21">
        <v>105.57184750733137</v>
      </c>
      <c r="D82" s="21">
        <v>118.13294232649072</v>
      </c>
      <c r="E82" s="21">
        <v>115.73802541544478</v>
      </c>
      <c r="F82" s="21">
        <v>120.08797653958945</v>
      </c>
      <c r="G82" s="22">
        <v>121.65200391006843</v>
      </c>
      <c r="H82" s="20">
        <v>100</v>
      </c>
      <c r="I82" s="21">
        <v>104.53865336658355</v>
      </c>
      <c r="J82" s="21">
        <v>118.05486284289277</v>
      </c>
      <c r="K82" s="21">
        <v>116.50872817955111</v>
      </c>
      <c r="L82" s="21">
        <v>121.19700748129677</v>
      </c>
      <c r="M82" s="22">
        <v>123.1920199501247</v>
      </c>
      <c r="N82" s="20">
        <v>100</v>
      </c>
      <c r="O82" s="21">
        <v>98.13117802189463</v>
      </c>
      <c r="P82" s="21">
        <v>99.07033221393743</v>
      </c>
      <c r="Q82" s="21">
        <v>100.6090272639308</v>
      </c>
      <c r="R82" s="21">
        <v>103.09636291194717</v>
      </c>
      <c r="S82" s="22">
        <v>102.26345646688296</v>
      </c>
      <c r="T82" s="20">
        <v>100</v>
      </c>
      <c r="U82" s="21">
        <v>98.13117802189463</v>
      </c>
      <c r="V82" s="21">
        <v>99.07033221393743</v>
      </c>
      <c r="W82" s="21">
        <v>100.6090272639308</v>
      </c>
      <c r="X82" s="21">
        <v>103.09636291194717</v>
      </c>
      <c r="Y82" s="22">
        <v>102.26345646688296</v>
      </c>
    </row>
    <row r="83" spans="1:25" s="2" customFormat="1" ht="12.75">
      <c r="A83" s="3" t="s">
        <v>75</v>
      </c>
      <c r="B83" s="24">
        <v>100</v>
      </c>
      <c r="C83" s="25">
        <v>103.02799059857759</v>
      </c>
      <c r="D83" s="25">
        <v>102.9913616800464</v>
      </c>
      <c r="E83" s="25">
        <v>109.1541772229175</v>
      </c>
      <c r="F83" s="25">
        <v>113.29934983669607</v>
      </c>
      <c r="G83" s="26">
        <v>115.18268673117427</v>
      </c>
      <c r="H83" s="24">
        <v>100</v>
      </c>
      <c r="I83" s="25">
        <v>101.93217048194656</v>
      </c>
      <c r="J83" s="25">
        <v>103.98334011837285</v>
      </c>
      <c r="K83" s="25">
        <v>111.87799455109133</v>
      </c>
      <c r="L83" s="25">
        <v>115.85507155607051</v>
      </c>
      <c r="M83" s="26">
        <v>117.8248207183791</v>
      </c>
      <c r="N83" s="24">
        <v>100</v>
      </c>
      <c r="O83" s="25">
        <v>99.78965923545977</v>
      </c>
      <c r="P83" s="25">
        <v>100.89902705676074</v>
      </c>
      <c r="Q83" s="25">
        <v>100.9409076844701</v>
      </c>
      <c r="R83" s="25">
        <v>102.96633610141363</v>
      </c>
      <c r="S83" s="26">
        <v>103.95615660854428</v>
      </c>
      <c r="T83" s="24">
        <v>100</v>
      </c>
      <c r="U83" s="25">
        <v>99.78965923545977</v>
      </c>
      <c r="V83" s="25">
        <v>100.89902705676074</v>
      </c>
      <c r="W83" s="25">
        <v>100.9409076844701</v>
      </c>
      <c r="X83" s="25">
        <v>102.96633610141363</v>
      </c>
      <c r="Y83" s="26">
        <v>103.95615660854428</v>
      </c>
    </row>
    <row r="84" spans="1:25" ht="12.75">
      <c r="A84" s="1" t="s">
        <v>76</v>
      </c>
      <c r="B84" s="20">
        <v>100</v>
      </c>
      <c r="C84" s="21">
        <v>102.2203637884173</v>
      </c>
      <c r="D84" s="21">
        <v>102.06564917415848</v>
      </c>
      <c r="E84" s="21">
        <v>109.91009826468743</v>
      </c>
      <c r="F84" s="21">
        <v>115.71816851348527</v>
      </c>
      <c r="G84" s="22">
        <v>117.6040142170186</v>
      </c>
      <c r="H84" s="20">
        <v>100</v>
      </c>
      <c r="I84" s="21">
        <v>101.0013752793536</v>
      </c>
      <c r="J84" s="21">
        <v>103.08578304968195</v>
      </c>
      <c r="K84" s="21">
        <v>113.24136152656008</v>
      </c>
      <c r="L84" s="21">
        <v>118.69090596527418</v>
      </c>
      <c r="M84" s="22">
        <v>120.5217466047791</v>
      </c>
      <c r="N84" s="20">
        <v>100</v>
      </c>
      <c r="O84" s="21">
        <v>100.00962435902888</v>
      </c>
      <c r="P84" s="21">
        <v>101.88592672505443</v>
      </c>
      <c r="Q84" s="21">
        <v>103.05450296900285</v>
      </c>
      <c r="R84" s="21">
        <v>105.57586121226635</v>
      </c>
      <c r="S84" s="22">
        <v>106.9964613693896</v>
      </c>
      <c r="T84" s="20">
        <v>100</v>
      </c>
      <c r="U84" s="21">
        <v>100.00962435902888</v>
      </c>
      <c r="V84" s="21">
        <v>101.88592672505443</v>
      </c>
      <c r="W84" s="21">
        <v>103.05450296900285</v>
      </c>
      <c r="X84" s="21">
        <v>105.57586121226635</v>
      </c>
      <c r="Y84" s="22">
        <v>106.9964613693896</v>
      </c>
    </row>
    <row r="85" spans="1:25" ht="12.75">
      <c r="A85" s="1" t="s">
        <v>77</v>
      </c>
      <c r="B85" s="20">
        <v>100</v>
      </c>
      <c r="C85" s="21">
        <v>96.98716269321457</v>
      </c>
      <c r="D85" s="21">
        <v>98.19229761592875</v>
      </c>
      <c r="E85" s="21">
        <v>97.69452449567723</v>
      </c>
      <c r="F85" s="21">
        <v>99.94760282944722</v>
      </c>
      <c r="G85" s="22">
        <v>101.59811370186011</v>
      </c>
      <c r="H85" s="20">
        <v>100</v>
      </c>
      <c r="I85" s="21">
        <v>95.68345323741008</v>
      </c>
      <c r="J85" s="21">
        <v>98.42792432720489</v>
      </c>
      <c r="K85" s="21">
        <v>97.52198241406875</v>
      </c>
      <c r="L85" s="21">
        <v>100.26645350386359</v>
      </c>
      <c r="M85" s="22">
        <v>103.09086064481747</v>
      </c>
      <c r="N85" s="20">
        <v>100</v>
      </c>
      <c r="O85" s="21">
        <v>97.27968505477308</v>
      </c>
      <c r="P85" s="21">
        <v>96.5669014084507</v>
      </c>
      <c r="Q85" s="21">
        <v>91.89774061032864</v>
      </c>
      <c r="R85" s="21">
        <v>95.47021713615024</v>
      </c>
      <c r="S85" s="22">
        <v>96.64514866979657</v>
      </c>
      <c r="T85" s="20">
        <v>100</v>
      </c>
      <c r="U85" s="21">
        <v>97.27968505477308</v>
      </c>
      <c r="V85" s="21">
        <v>96.5669014084507</v>
      </c>
      <c r="W85" s="21">
        <v>91.89774061032864</v>
      </c>
      <c r="X85" s="21">
        <v>95.47021713615024</v>
      </c>
      <c r="Y85" s="22">
        <v>96.64514866979657</v>
      </c>
    </row>
    <row r="86" spans="1:25" ht="12.75">
      <c r="A86" s="1" t="s">
        <v>78</v>
      </c>
      <c r="B86" s="20">
        <v>100</v>
      </c>
      <c r="C86" s="21">
        <v>111.47573587907718</v>
      </c>
      <c r="D86" s="21">
        <v>111.05807478122513</v>
      </c>
      <c r="E86" s="21">
        <v>114.2999204455052</v>
      </c>
      <c r="F86" s="21">
        <v>111.93317422434366</v>
      </c>
      <c r="G86" s="22">
        <v>114.00159108989658</v>
      </c>
      <c r="H86" s="20">
        <v>100</v>
      </c>
      <c r="I86" s="21">
        <v>111.15862349826916</v>
      </c>
      <c r="J86" s="21">
        <v>112.4821828548157</v>
      </c>
      <c r="K86" s="21">
        <v>116.41213602117695</v>
      </c>
      <c r="L86" s="21">
        <v>114.35552840562005</v>
      </c>
      <c r="M86" s="22">
        <v>116.33068621462021</v>
      </c>
      <c r="N86" s="20">
        <v>100</v>
      </c>
      <c r="O86" s="21">
        <v>100.7517648960822</v>
      </c>
      <c r="P86" s="21">
        <v>100.12215056853904</v>
      </c>
      <c r="Q86" s="21">
        <v>99.10363038675027</v>
      </c>
      <c r="R86" s="21">
        <v>98.00247893800858</v>
      </c>
      <c r="S86" s="22">
        <v>97.12676714149706</v>
      </c>
      <c r="T86" s="20">
        <v>100</v>
      </c>
      <c r="U86" s="21">
        <v>100.7517648960822</v>
      </c>
      <c r="V86" s="21">
        <v>100.12215056853904</v>
      </c>
      <c r="W86" s="21">
        <v>99.10363038675027</v>
      </c>
      <c r="X86" s="21">
        <v>98.00247893800858</v>
      </c>
      <c r="Y86" s="22">
        <v>97.12676714149706</v>
      </c>
    </row>
    <row r="87" spans="1:25" s="2" customFormat="1" ht="12.75">
      <c r="A87" s="3" t="s">
        <v>79</v>
      </c>
      <c r="B87" s="24">
        <v>100</v>
      </c>
      <c r="C87" s="25">
        <v>109.16005507835551</v>
      </c>
      <c r="D87" s="25">
        <v>111.08779752147402</v>
      </c>
      <c r="E87" s="25">
        <v>111.65825191790704</v>
      </c>
      <c r="F87" s="25">
        <v>115.09409219067604</v>
      </c>
      <c r="G87" s="26">
        <v>113.17290669464298</v>
      </c>
      <c r="H87" s="24">
        <v>100</v>
      </c>
      <c r="I87" s="25">
        <v>108.08352980801617</v>
      </c>
      <c r="J87" s="25">
        <v>112.95385651734591</v>
      </c>
      <c r="K87" s="25">
        <v>113.86998989558774</v>
      </c>
      <c r="L87" s="25">
        <v>116.80700572583362</v>
      </c>
      <c r="M87" s="26">
        <v>115.00168406871</v>
      </c>
      <c r="N87" s="24">
        <v>100</v>
      </c>
      <c r="O87" s="25">
        <v>99.52486964672799</v>
      </c>
      <c r="P87" s="25">
        <v>98.082488722245</v>
      </c>
      <c r="Q87" s="25">
        <v>99.7592126076513</v>
      </c>
      <c r="R87" s="25">
        <v>100.30142363348762</v>
      </c>
      <c r="S87" s="26">
        <v>99.98798992325268</v>
      </c>
      <c r="T87" s="24">
        <v>100</v>
      </c>
      <c r="U87" s="25">
        <v>99.52486964672799</v>
      </c>
      <c r="V87" s="25">
        <v>98.082488722245</v>
      </c>
      <c r="W87" s="25">
        <v>99.7592126076513</v>
      </c>
      <c r="X87" s="25">
        <v>100.30142363348762</v>
      </c>
      <c r="Y87" s="26">
        <v>99.98798992325268</v>
      </c>
    </row>
    <row r="88" spans="1:25" ht="12.75">
      <c r="A88" s="1" t="s">
        <v>80</v>
      </c>
      <c r="B88" s="20">
        <v>100</v>
      </c>
      <c r="C88" s="21">
        <v>106.1592253899946</v>
      </c>
      <c r="D88" s="21">
        <v>111.29639591178054</v>
      </c>
      <c r="E88" s="21">
        <v>116.21839698762777</v>
      </c>
      <c r="F88" s="21">
        <v>117.64389456697148</v>
      </c>
      <c r="G88" s="22">
        <v>118.47767616998385</v>
      </c>
      <c r="H88" s="20">
        <v>100</v>
      </c>
      <c r="I88" s="21">
        <v>105.6562328390994</v>
      </c>
      <c r="J88" s="21">
        <v>111.55958264689731</v>
      </c>
      <c r="K88" s="21">
        <v>116.69412410763317</v>
      </c>
      <c r="L88" s="21">
        <v>118.78088962108733</v>
      </c>
      <c r="M88" s="22">
        <v>119.38495332235037</v>
      </c>
      <c r="N88" s="20">
        <v>100</v>
      </c>
      <c r="O88" s="21">
        <v>98.21575248699462</v>
      </c>
      <c r="P88" s="21">
        <v>98.85461348909374</v>
      </c>
      <c r="Q88" s="21">
        <v>100.95486903349456</v>
      </c>
      <c r="R88" s="21">
        <v>96.78858264123392</v>
      </c>
      <c r="S88" s="22">
        <v>97.85981564296796</v>
      </c>
      <c r="T88" s="20">
        <v>100</v>
      </c>
      <c r="U88" s="21">
        <v>98.21575248699462</v>
      </c>
      <c r="V88" s="21">
        <v>98.85461348909374</v>
      </c>
      <c r="W88" s="21">
        <v>100.95486903349456</v>
      </c>
      <c r="X88" s="21">
        <v>96.78858264123392</v>
      </c>
      <c r="Y88" s="22">
        <v>97.85981564296796</v>
      </c>
    </row>
    <row r="89" spans="1:25" ht="12.75">
      <c r="A89" s="1" t="s">
        <v>81</v>
      </c>
      <c r="B89" s="20">
        <v>100</v>
      </c>
      <c r="C89" s="21">
        <v>110.13701005896634</v>
      </c>
      <c r="D89" s="21">
        <v>111.03884842178286</v>
      </c>
      <c r="E89" s="21">
        <v>110.18903919528269</v>
      </c>
      <c r="F89" s="21">
        <v>114.28199791883455</v>
      </c>
      <c r="G89" s="22">
        <v>111.47242455775235</v>
      </c>
      <c r="H89" s="20">
        <v>100</v>
      </c>
      <c r="I89" s="21">
        <v>108.87262340444525</v>
      </c>
      <c r="J89" s="21">
        <v>113.40712309202891</v>
      </c>
      <c r="K89" s="21">
        <v>112.94296170668572</v>
      </c>
      <c r="L89" s="21">
        <v>116.16531286262611</v>
      </c>
      <c r="M89" s="22">
        <v>113.57672052128895</v>
      </c>
      <c r="N89" s="20">
        <v>100</v>
      </c>
      <c r="O89" s="21">
        <v>99.97714051489018</v>
      </c>
      <c r="P89" s="21">
        <v>97.81534265579921</v>
      </c>
      <c r="Q89" s="21">
        <v>99.34653402910247</v>
      </c>
      <c r="R89" s="21">
        <v>101.51503208210495</v>
      </c>
      <c r="S89" s="22">
        <v>100.72283268433415</v>
      </c>
      <c r="T89" s="20">
        <v>100</v>
      </c>
      <c r="U89" s="21">
        <v>99.97714051489018</v>
      </c>
      <c r="V89" s="21">
        <v>97.81534265579921</v>
      </c>
      <c r="W89" s="21">
        <v>99.34653402910247</v>
      </c>
      <c r="X89" s="21">
        <v>101.51503208210495</v>
      </c>
      <c r="Y89" s="22">
        <v>100.72283268433415</v>
      </c>
    </row>
    <row r="90" spans="1:25" s="2" customFormat="1" ht="12.75">
      <c r="A90" s="37" t="s">
        <v>110</v>
      </c>
      <c r="B90" s="38">
        <v>100</v>
      </c>
      <c r="C90" s="39">
        <v>99.69379308323994</v>
      </c>
      <c r="D90" s="39">
        <v>108.00826319143792</v>
      </c>
      <c r="E90" s="39">
        <v>113.08485154824956</v>
      </c>
      <c r="F90" s="39">
        <v>118.72550527804029</v>
      </c>
      <c r="G90" s="40">
        <v>120.26679559589478</v>
      </c>
      <c r="H90" s="38">
        <v>100</v>
      </c>
      <c r="I90" s="39">
        <v>99.21034493092391</v>
      </c>
      <c r="J90" s="39">
        <v>109.98681410890347</v>
      </c>
      <c r="K90" s="39">
        <v>116.5123318049687</v>
      </c>
      <c r="L90" s="39">
        <v>121.565674728041</v>
      </c>
      <c r="M90" s="40">
        <v>121.94401989870838</v>
      </c>
      <c r="N90" s="38">
        <v>100</v>
      </c>
      <c r="O90" s="39">
        <v>100.74101318461996</v>
      </c>
      <c r="P90" s="39">
        <v>102.6281401311082</v>
      </c>
      <c r="Q90" s="39">
        <v>102.63511909154792</v>
      </c>
      <c r="R90" s="39">
        <v>103.94150828972151</v>
      </c>
      <c r="S90" s="40">
        <v>105.89345132856947</v>
      </c>
      <c r="T90" s="38">
        <v>100</v>
      </c>
      <c r="U90" s="39">
        <v>100.74101318461996</v>
      </c>
      <c r="V90" s="39">
        <v>102.6281401311082</v>
      </c>
      <c r="W90" s="39">
        <v>102.63511909154792</v>
      </c>
      <c r="X90" s="39">
        <v>103.94150828972151</v>
      </c>
      <c r="Y90" s="40">
        <v>105.89345132856947</v>
      </c>
    </row>
    <row r="91" spans="1:25" s="2" customFormat="1" ht="12.75">
      <c r="A91" s="3" t="s">
        <v>82</v>
      </c>
      <c r="B91" s="24">
        <v>100</v>
      </c>
      <c r="C91" s="25">
        <v>105.63018005144329</v>
      </c>
      <c r="D91" s="25">
        <v>102.29351243212348</v>
      </c>
      <c r="E91" s="25">
        <v>110.3886824807088</v>
      </c>
      <c r="F91" s="25">
        <v>116.2046298942555</v>
      </c>
      <c r="G91" s="26">
        <v>121.29894255501571</v>
      </c>
      <c r="H91" s="24">
        <v>100</v>
      </c>
      <c r="I91" s="25">
        <v>103.72405813869405</v>
      </c>
      <c r="J91" s="25">
        <v>102.56706920240075</v>
      </c>
      <c r="K91" s="25">
        <v>109.69701352230818</v>
      </c>
      <c r="L91" s="25">
        <v>115.45303348036732</v>
      </c>
      <c r="M91" s="26">
        <v>119.5531130233567</v>
      </c>
      <c r="N91" s="24">
        <v>100</v>
      </c>
      <c r="O91" s="25">
        <v>100.21250184821594</v>
      </c>
      <c r="P91" s="25">
        <v>100.77057709037518</v>
      </c>
      <c r="Q91" s="25">
        <v>101.38573211700668</v>
      </c>
      <c r="R91" s="25">
        <v>102.46130781477267</v>
      </c>
      <c r="S91" s="26">
        <v>102.9633348348297</v>
      </c>
      <c r="T91" s="24">
        <v>100</v>
      </c>
      <c r="U91" s="25">
        <v>100.21250184821594</v>
      </c>
      <c r="V91" s="25">
        <v>100.77057709037518</v>
      </c>
      <c r="W91" s="25">
        <v>101.38573211700668</v>
      </c>
      <c r="X91" s="25">
        <v>102.46130781477267</v>
      </c>
      <c r="Y91" s="26">
        <v>102.9633348348297</v>
      </c>
    </row>
    <row r="92" spans="1:25" ht="12.75">
      <c r="A92" s="1" t="s">
        <v>83</v>
      </c>
      <c r="B92" s="20">
        <v>100</v>
      </c>
      <c r="C92" s="21">
        <v>100.0367511944138</v>
      </c>
      <c r="D92" s="21">
        <v>107.71775082690186</v>
      </c>
      <c r="E92" s="21">
        <v>106.72546857772875</v>
      </c>
      <c r="F92" s="21">
        <v>113.92870268283718</v>
      </c>
      <c r="G92" s="22">
        <v>123.07975009187797</v>
      </c>
      <c r="H92" s="20">
        <v>100</v>
      </c>
      <c r="I92" s="21">
        <v>101.02583586626139</v>
      </c>
      <c r="J92" s="21">
        <v>111.8920972644377</v>
      </c>
      <c r="K92" s="21">
        <v>108.05471124620061</v>
      </c>
      <c r="L92" s="21">
        <v>117.51519756838906</v>
      </c>
      <c r="M92" s="22">
        <v>124.43009118541033</v>
      </c>
      <c r="N92" s="20">
        <v>100</v>
      </c>
      <c r="O92" s="21">
        <v>99.66051095083354</v>
      </c>
      <c r="P92" s="21">
        <v>95.92745237906529</v>
      </c>
      <c r="Q92" s="21">
        <v>95.62627143272306</v>
      </c>
      <c r="R92" s="21">
        <v>98.67242609178093</v>
      </c>
      <c r="S92" s="22">
        <v>100.8071120974347</v>
      </c>
      <c r="T92" s="20">
        <v>100</v>
      </c>
      <c r="U92" s="21">
        <v>99.66051095083354</v>
      </c>
      <c r="V92" s="21">
        <v>95.92745237906529</v>
      </c>
      <c r="W92" s="21">
        <v>95.62627143272306</v>
      </c>
      <c r="X92" s="21">
        <v>98.67242609178093</v>
      </c>
      <c r="Y92" s="22">
        <v>100.8071120974347</v>
      </c>
    </row>
    <row r="93" spans="1:25" ht="12.75">
      <c r="A93" s="1" t="s">
        <v>84</v>
      </c>
      <c r="B93" s="20">
        <v>100</v>
      </c>
      <c r="C93" s="21">
        <v>106.98004434589801</v>
      </c>
      <c r="D93" s="21">
        <v>100.98447893569843</v>
      </c>
      <c r="E93" s="21">
        <v>111.27272727272725</v>
      </c>
      <c r="F93" s="21">
        <v>116.7538802660754</v>
      </c>
      <c r="G93" s="22">
        <v>120.86917960088692</v>
      </c>
      <c r="H93" s="20">
        <v>100</v>
      </c>
      <c r="I93" s="21">
        <v>104.34937929802626</v>
      </c>
      <c r="J93" s="21">
        <v>100.37510047334108</v>
      </c>
      <c r="K93" s="21">
        <v>110.08305796195408</v>
      </c>
      <c r="L93" s="21">
        <v>114.96829507903902</v>
      </c>
      <c r="M93" s="22">
        <v>118.40671608466553</v>
      </c>
      <c r="N93" s="20">
        <v>100</v>
      </c>
      <c r="O93" s="21">
        <v>100.40675161189854</v>
      </c>
      <c r="P93" s="21">
        <v>102.47490923628317</v>
      </c>
      <c r="Q93" s="21">
        <v>103.4125298090824</v>
      </c>
      <c r="R93" s="21">
        <v>103.79417903578947</v>
      </c>
      <c r="S93" s="22">
        <v>103.7216610341253</v>
      </c>
      <c r="T93" s="20">
        <v>100</v>
      </c>
      <c r="U93" s="21">
        <v>100.40675161189854</v>
      </c>
      <c r="V93" s="21">
        <v>102.47490923628317</v>
      </c>
      <c r="W93" s="21">
        <v>103.4125298090824</v>
      </c>
      <c r="X93" s="21">
        <v>103.79417903578947</v>
      </c>
      <c r="Y93" s="22">
        <v>103.7216610341253</v>
      </c>
    </row>
    <row r="94" spans="1:25" s="2" customFormat="1" ht="12.75">
      <c r="A94" s="3" t="s">
        <v>85</v>
      </c>
      <c r="B94" s="24">
        <v>100</v>
      </c>
      <c r="C94" s="25">
        <v>98.24305633434264</v>
      </c>
      <c r="D94" s="25">
        <v>112.11418887767435</v>
      </c>
      <c r="E94" s="25">
        <v>118.61986467795596</v>
      </c>
      <c r="F94" s="25">
        <v>124.08383487221661</v>
      </c>
      <c r="G94" s="26">
        <v>127.14041842672547</v>
      </c>
      <c r="H94" s="24">
        <v>100</v>
      </c>
      <c r="I94" s="25">
        <v>97.15170746449078</v>
      </c>
      <c r="J94" s="25">
        <v>112.46852019744131</v>
      </c>
      <c r="K94" s="25">
        <v>121.77646821799132</v>
      </c>
      <c r="L94" s="25">
        <v>125.80966052180919</v>
      </c>
      <c r="M94" s="26">
        <v>128.59499345220107</v>
      </c>
      <c r="N94" s="24">
        <v>100</v>
      </c>
      <c r="O94" s="25">
        <v>101.43121417668289</v>
      </c>
      <c r="P94" s="25">
        <v>103.56452324872207</v>
      </c>
      <c r="Q94" s="25">
        <v>103.50602657285633</v>
      </c>
      <c r="R94" s="25">
        <v>104.93481462012542</v>
      </c>
      <c r="S94" s="26">
        <v>107.06320404085332</v>
      </c>
      <c r="T94" s="24">
        <v>100</v>
      </c>
      <c r="U94" s="25">
        <v>101.43121417668289</v>
      </c>
      <c r="V94" s="25">
        <v>103.56452324872207</v>
      </c>
      <c r="W94" s="25">
        <v>103.50602657285633</v>
      </c>
      <c r="X94" s="25">
        <v>104.93481462012542</v>
      </c>
      <c r="Y94" s="26">
        <v>107.06320404085332</v>
      </c>
    </row>
    <row r="95" spans="1:25" ht="12.75">
      <c r="A95" s="1" t="s">
        <v>86</v>
      </c>
      <c r="B95" s="20">
        <v>100</v>
      </c>
      <c r="C95" s="21">
        <v>94.39561294337274</v>
      </c>
      <c r="D95" s="21">
        <v>114.1898724331052</v>
      </c>
      <c r="E95" s="21">
        <v>121.11076540136902</v>
      </c>
      <c r="F95" s="21">
        <v>127.25575606720598</v>
      </c>
      <c r="G95" s="22">
        <v>127.22658680771626</v>
      </c>
      <c r="H95" s="20">
        <v>100</v>
      </c>
      <c r="I95" s="21">
        <v>92.54883702884635</v>
      </c>
      <c r="J95" s="21">
        <v>113.12925565966363</v>
      </c>
      <c r="K95" s="21">
        <v>124.3069700673146</v>
      </c>
      <c r="L95" s="21">
        <v>128.19453335661217</v>
      </c>
      <c r="M95" s="22">
        <v>129.06748918504724</v>
      </c>
      <c r="N95" s="20">
        <v>100</v>
      </c>
      <c r="O95" s="21">
        <v>103.98503384470158</v>
      </c>
      <c r="P95" s="21">
        <v>108.32787384966733</v>
      </c>
      <c r="Q95" s="21">
        <v>108.68678624677194</v>
      </c>
      <c r="R95" s="21">
        <v>112.00684883519408</v>
      </c>
      <c r="S95" s="22">
        <v>113.72200759861795</v>
      </c>
      <c r="T95" s="20">
        <v>100</v>
      </c>
      <c r="U95" s="21">
        <v>103.98503384470158</v>
      </c>
      <c r="V95" s="21">
        <v>108.32787384966733</v>
      </c>
      <c r="W95" s="21">
        <v>108.68678624677194</v>
      </c>
      <c r="X95" s="21">
        <v>112.00684883519408</v>
      </c>
      <c r="Y95" s="22">
        <v>113.72200759861795</v>
      </c>
    </row>
    <row r="96" spans="1:25" ht="12.75">
      <c r="A96" s="1" t="s">
        <v>87</v>
      </c>
      <c r="B96" s="20">
        <v>100</v>
      </c>
      <c r="C96" s="21">
        <v>102.8940713683619</v>
      </c>
      <c r="D96" s="21">
        <v>105.81624051699916</v>
      </c>
      <c r="E96" s="21">
        <v>105.42287159314414</v>
      </c>
      <c r="F96" s="21">
        <v>112.41921888170836</v>
      </c>
      <c r="G96" s="22">
        <v>117.47681933127285</v>
      </c>
      <c r="H96" s="20">
        <v>100</v>
      </c>
      <c r="I96" s="21">
        <v>100.94017094017093</v>
      </c>
      <c r="J96" s="21">
        <v>104.67236467236467</v>
      </c>
      <c r="K96" s="21">
        <v>104.90028490028489</v>
      </c>
      <c r="L96" s="21">
        <v>112.6210826210826</v>
      </c>
      <c r="M96" s="22">
        <v>117.83475783475782</v>
      </c>
      <c r="N96" s="20">
        <v>100</v>
      </c>
      <c r="O96" s="21">
        <v>99.22930861163857</v>
      </c>
      <c r="P96" s="21">
        <v>97.15427479305508</v>
      </c>
      <c r="Q96" s="21">
        <v>97.05499087829033</v>
      </c>
      <c r="R96" s="21">
        <v>98.13718554922622</v>
      </c>
      <c r="S96" s="22">
        <v>100.32391377192002</v>
      </c>
      <c r="T96" s="20">
        <v>100</v>
      </c>
      <c r="U96" s="21">
        <v>99.22930861163857</v>
      </c>
      <c r="V96" s="21">
        <v>97.15427479305508</v>
      </c>
      <c r="W96" s="21">
        <v>97.05499087829033</v>
      </c>
      <c r="X96" s="21">
        <v>98.13718554922622</v>
      </c>
      <c r="Y96" s="22">
        <v>100.32391377192002</v>
      </c>
    </row>
    <row r="97" spans="1:25" ht="12.75">
      <c r="A97" s="1" t="s">
        <v>88</v>
      </c>
      <c r="B97" s="20">
        <v>100</v>
      </c>
      <c r="C97" s="21">
        <v>108.46339297043521</v>
      </c>
      <c r="D97" s="21">
        <v>106.02715391447785</v>
      </c>
      <c r="E97" s="21">
        <v>117.42164699911177</v>
      </c>
      <c r="F97" s="21">
        <v>116.1020175104682</v>
      </c>
      <c r="G97" s="22">
        <v>132.96535972592312</v>
      </c>
      <c r="H97" s="20">
        <v>100</v>
      </c>
      <c r="I97" s="21">
        <v>114.52077334430277</v>
      </c>
      <c r="J97" s="21">
        <v>115.41203894145072</v>
      </c>
      <c r="K97" s="21">
        <v>125.7918552036199</v>
      </c>
      <c r="L97" s="21">
        <v>126.43630878924998</v>
      </c>
      <c r="M97" s="22">
        <v>135.41752365281778</v>
      </c>
      <c r="N97" s="20">
        <v>100</v>
      </c>
      <c r="O97" s="21">
        <v>97.52724559673852</v>
      </c>
      <c r="P97" s="21">
        <v>100.32641423965467</v>
      </c>
      <c r="Q97" s="21">
        <v>97.1615284180234</v>
      </c>
      <c r="R97" s="21">
        <v>93.39710623784273</v>
      </c>
      <c r="S97" s="22">
        <v>96.6512563617469</v>
      </c>
      <c r="T97" s="20">
        <v>100</v>
      </c>
      <c r="U97" s="21">
        <v>97.52724559673852</v>
      </c>
      <c r="V97" s="21">
        <v>100.32641423965467</v>
      </c>
      <c r="W97" s="21">
        <v>97.1615284180234</v>
      </c>
      <c r="X97" s="21">
        <v>93.39710623784273</v>
      </c>
      <c r="Y97" s="22">
        <v>96.6512563617469</v>
      </c>
    </row>
    <row r="98" spans="1:25" ht="12.75">
      <c r="A98" s="1" t="s">
        <v>89</v>
      </c>
      <c r="B98" s="20">
        <v>100</v>
      </c>
      <c r="C98" s="21">
        <v>106.00942655145325</v>
      </c>
      <c r="D98" s="21">
        <v>112.13668499607228</v>
      </c>
      <c r="E98" s="21">
        <v>113.39355852317361</v>
      </c>
      <c r="F98" s="21">
        <v>126.78711704634722</v>
      </c>
      <c r="G98" s="22">
        <v>126.82639434406913</v>
      </c>
      <c r="H98" s="20">
        <v>100</v>
      </c>
      <c r="I98" s="21">
        <v>104.87415101877747</v>
      </c>
      <c r="J98" s="21">
        <v>112.70475429484618</v>
      </c>
      <c r="K98" s="21">
        <v>113.58369956052736</v>
      </c>
      <c r="L98" s="21">
        <v>128.28605673192172</v>
      </c>
      <c r="M98" s="22">
        <v>127.40711146624048</v>
      </c>
      <c r="N98" s="20">
        <v>100</v>
      </c>
      <c r="O98" s="21">
        <v>97.83222259985519</v>
      </c>
      <c r="P98" s="21">
        <v>102.02148567375468</v>
      </c>
      <c r="Q98" s="21">
        <v>99.46064161482423</v>
      </c>
      <c r="R98" s="21">
        <v>99.72810426610317</v>
      </c>
      <c r="S98" s="22">
        <v>101.81904156753801</v>
      </c>
      <c r="T98" s="20">
        <v>100</v>
      </c>
      <c r="U98" s="21">
        <v>97.83222259985519</v>
      </c>
      <c r="V98" s="21">
        <v>102.02148567375468</v>
      </c>
      <c r="W98" s="21">
        <v>99.46064161482423</v>
      </c>
      <c r="X98" s="21">
        <v>99.72810426610317</v>
      </c>
      <c r="Y98" s="22">
        <v>101.81904156753801</v>
      </c>
    </row>
    <row r="99" spans="1:25" ht="12.75">
      <c r="A99" s="1" t="s">
        <v>90</v>
      </c>
      <c r="B99" s="20">
        <v>100</v>
      </c>
      <c r="C99" s="21">
        <v>101.84170138127604</v>
      </c>
      <c r="D99" s="21">
        <v>108.19995614996711</v>
      </c>
      <c r="E99" s="21">
        <v>114.25126068844551</v>
      </c>
      <c r="F99" s="21">
        <v>122.49506687130017</v>
      </c>
      <c r="G99" s="22">
        <v>130.36614777461082</v>
      </c>
      <c r="H99" s="20">
        <v>100</v>
      </c>
      <c r="I99" s="21">
        <v>100</v>
      </c>
      <c r="J99" s="21">
        <v>107.77900552486189</v>
      </c>
      <c r="K99" s="21">
        <v>114.27624309392266</v>
      </c>
      <c r="L99" s="21">
        <v>118.54143646408839</v>
      </c>
      <c r="M99" s="22">
        <v>126.74033149171271</v>
      </c>
      <c r="N99" s="20">
        <v>100</v>
      </c>
      <c r="O99" s="21">
        <v>98.73930698651068</v>
      </c>
      <c r="P99" s="21">
        <v>96.07330484586538</v>
      </c>
      <c r="Q99" s="21">
        <v>95.97852818380137</v>
      </c>
      <c r="R99" s="21">
        <v>96.24896848675988</v>
      </c>
      <c r="S99" s="22">
        <v>98.02929906122083</v>
      </c>
      <c r="T99" s="20">
        <v>100</v>
      </c>
      <c r="U99" s="21">
        <v>98.73930698651068</v>
      </c>
      <c r="V99" s="21">
        <v>96.07330484586538</v>
      </c>
      <c r="W99" s="21">
        <v>95.97852818380137</v>
      </c>
      <c r="X99" s="21">
        <v>96.24896848675988</v>
      </c>
      <c r="Y99" s="22">
        <v>98.02929906122083</v>
      </c>
    </row>
    <row r="100" spans="1:25" ht="12.75">
      <c r="A100" s="1" t="s">
        <v>91</v>
      </c>
      <c r="B100" s="20">
        <v>100</v>
      </c>
      <c r="C100" s="21">
        <v>104.93545937737281</v>
      </c>
      <c r="D100" s="21">
        <v>113.7129840546697</v>
      </c>
      <c r="E100" s="21">
        <v>116.08200455580867</v>
      </c>
      <c r="F100" s="21">
        <v>120.95671981776765</v>
      </c>
      <c r="G100" s="22">
        <v>126.3173880030372</v>
      </c>
      <c r="H100" s="20">
        <v>100</v>
      </c>
      <c r="I100" s="21">
        <v>104.15305646290247</v>
      </c>
      <c r="J100" s="21">
        <v>115.55451858764971</v>
      </c>
      <c r="K100" s="21">
        <v>118.78985845388085</v>
      </c>
      <c r="L100" s="21">
        <v>123.02068750972157</v>
      </c>
      <c r="M100" s="22">
        <v>128.1847876808213</v>
      </c>
      <c r="N100" s="20">
        <v>100</v>
      </c>
      <c r="O100" s="21">
        <v>97.67478030951085</v>
      </c>
      <c r="P100" s="21">
        <v>95.40399720040438</v>
      </c>
      <c r="Q100" s="21">
        <v>96.98624728564847</v>
      </c>
      <c r="R100" s="21">
        <v>97.13400372083007</v>
      </c>
      <c r="S100" s="22">
        <v>100.66580126460364</v>
      </c>
      <c r="T100" s="20">
        <v>100</v>
      </c>
      <c r="U100" s="21">
        <v>97.67478030951085</v>
      </c>
      <c r="V100" s="21">
        <v>95.40399720040438</v>
      </c>
      <c r="W100" s="21">
        <v>96.98624728564847</v>
      </c>
      <c r="X100" s="21">
        <v>97.13400372083007</v>
      </c>
      <c r="Y100" s="22">
        <v>100.66580126460364</v>
      </c>
    </row>
    <row r="101" spans="1:25" ht="12.75">
      <c r="A101" s="1" t="s">
        <v>92</v>
      </c>
      <c r="B101" s="20">
        <v>100</v>
      </c>
      <c r="C101" s="21">
        <v>103.75980524749797</v>
      </c>
      <c r="D101" s="21">
        <v>104.27373546118474</v>
      </c>
      <c r="E101" s="21">
        <v>112.74005950770896</v>
      </c>
      <c r="F101" s="21">
        <v>113.87611576954288</v>
      </c>
      <c r="G101" s="22">
        <v>120.50311063024073</v>
      </c>
      <c r="H101" s="20">
        <v>100</v>
      </c>
      <c r="I101" s="21">
        <v>102.7161862527716</v>
      </c>
      <c r="J101" s="21">
        <v>104.7949002217295</v>
      </c>
      <c r="K101" s="21">
        <v>114.30155210643014</v>
      </c>
      <c r="L101" s="21">
        <v>115.60421286031041</v>
      </c>
      <c r="M101" s="22">
        <v>122.36696230598669</v>
      </c>
      <c r="N101" s="20">
        <v>100</v>
      </c>
      <c r="O101" s="21">
        <v>100.05464414518342</v>
      </c>
      <c r="P101" s="21">
        <v>97.6454444997632</v>
      </c>
      <c r="Q101" s="21">
        <v>97.94538014110333</v>
      </c>
      <c r="R101" s="21">
        <v>95.77175747714053</v>
      </c>
      <c r="S101" s="22">
        <v>97.57379995385605</v>
      </c>
      <c r="T101" s="20">
        <v>100</v>
      </c>
      <c r="U101" s="21">
        <v>100.05464414518342</v>
      </c>
      <c r="V101" s="21">
        <v>97.6454444997632</v>
      </c>
      <c r="W101" s="21">
        <v>97.94538014110333</v>
      </c>
      <c r="X101" s="21">
        <v>95.77175747714053</v>
      </c>
      <c r="Y101" s="22">
        <v>97.57379995385605</v>
      </c>
    </row>
    <row r="102" spans="1:25" s="2" customFormat="1" ht="12.75">
      <c r="A102" s="3" t="s">
        <v>93</v>
      </c>
      <c r="B102" s="24">
        <v>100</v>
      </c>
      <c r="C102" s="25">
        <v>100.48034831168215</v>
      </c>
      <c r="D102" s="25">
        <v>102.10122808262936</v>
      </c>
      <c r="E102" s="25">
        <v>103.4641868389295</v>
      </c>
      <c r="F102" s="25">
        <v>109.38217268876743</v>
      </c>
      <c r="G102" s="26">
        <v>106.86921748183904</v>
      </c>
      <c r="H102" s="24">
        <v>100</v>
      </c>
      <c r="I102" s="25">
        <v>101.72503790609231</v>
      </c>
      <c r="J102" s="25">
        <v>107.63838830752404</v>
      </c>
      <c r="K102" s="25">
        <v>108.4636225796028</v>
      </c>
      <c r="L102" s="25">
        <v>115.28920484203724</v>
      </c>
      <c r="M102" s="26">
        <v>109.63436156197956</v>
      </c>
      <c r="N102" s="24">
        <v>100</v>
      </c>
      <c r="O102" s="25">
        <v>99.5294638309243</v>
      </c>
      <c r="P102" s="25">
        <v>101.4464011846211</v>
      </c>
      <c r="Q102" s="25">
        <v>101.34244066456799</v>
      </c>
      <c r="R102" s="25">
        <v>102.48948565289156</v>
      </c>
      <c r="S102" s="26">
        <v>104.66374964859398</v>
      </c>
      <c r="T102" s="24">
        <v>100</v>
      </c>
      <c r="U102" s="25">
        <v>99.5294638309243</v>
      </c>
      <c r="V102" s="25">
        <v>101.4464011846211</v>
      </c>
      <c r="W102" s="25">
        <v>101.34244066456799</v>
      </c>
      <c r="X102" s="25">
        <v>102.48948565289156</v>
      </c>
      <c r="Y102" s="26">
        <v>104.66374964859398</v>
      </c>
    </row>
    <row r="103" spans="1:25" ht="12.75">
      <c r="A103" s="1" t="s">
        <v>94</v>
      </c>
      <c r="B103" s="20">
        <v>100</v>
      </c>
      <c r="C103" s="21">
        <v>105.70725511986029</v>
      </c>
      <c r="D103" s="21">
        <v>107.65994602317828</v>
      </c>
      <c r="E103" s="21">
        <v>113.85140498491823</v>
      </c>
      <c r="F103" s="21">
        <v>119.87617082076521</v>
      </c>
      <c r="G103" s="22">
        <v>121.84473725988252</v>
      </c>
      <c r="H103" s="20">
        <v>100</v>
      </c>
      <c r="I103" s="21">
        <v>103.84991046719844</v>
      </c>
      <c r="J103" s="21">
        <v>107.02425524987792</v>
      </c>
      <c r="K103" s="21">
        <v>114.86244505941723</v>
      </c>
      <c r="L103" s="21">
        <v>120.40533941071139</v>
      </c>
      <c r="M103" s="22">
        <v>123.36806120787891</v>
      </c>
      <c r="N103" s="20">
        <v>100</v>
      </c>
      <c r="O103" s="21">
        <v>99.60206109802742</v>
      </c>
      <c r="P103" s="21">
        <v>103.77812296437341</v>
      </c>
      <c r="Q103" s="21">
        <v>104.04912227956773</v>
      </c>
      <c r="R103" s="21">
        <v>106.03547627398906</v>
      </c>
      <c r="S103" s="22">
        <v>108.58178416929731</v>
      </c>
      <c r="T103" s="20">
        <v>100</v>
      </c>
      <c r="U103" s="21">
        <v>99.60206109802742</v>
      </c>
      <c r="V103" s="21">
        <v>103.77812296437341</v>
      </c>
      <c r="W103" s="21">
        <v>104.04912227956773</v>
      </c>
      <c r="X103" s="21">
        <v>106.03547627398906</v>
      </c>
      <c r="Y103" s="22">
        <v>108.58178416929731</v>
      </c>
    </row>
    <row r="104" spans="1:25" ht="12.75">
      <c r="A104" s="1" t="s">
        <v>95</v>
      </c>
      <c r="B104" s="20">
        <v>100</v>
      </c>
      <c r="C104" s="21">
        <v>96.39768687994058</v>
      </c>
      <c r="D104" s="21">
        <v>98.10600031831927</v>
      </c>
      <c r="E104" s="21">
        <v>96.99718817974427</v>
      </c>
      <c r="F104" s="21">
        <v>103.69250358109183</v>
      </c>
      <c r="G104" s="22">
        <v>94.27025306382302</v>
      </c>
      <c r="H104" s="20">
        <v>100</v>
      </c>
      <c r="I104" s="21">
        <v>100.86716820766095</v>
      </c>
      <c r="J104" s="21">
        <v>110.1590765520014</v>
      </c>
      <c r="K104" s="21">
        <v>106.8799173031643</v>
      </c>
      <c r="L104" s="21">
        <v>115.83299833457761</v>
      </c>
      <c r="M104" s="22">
        <v>98.39200597254924</v>
      </c>
      <c r="N104" s="20">
        <v>100</v>
      </c>
      <c r="O104" s="21">
        <v>100.16235736194395</v>
      </c>
      <c r="P104" s="21">
        <v>103.27853074956377</v>
      </c>
      <c r="Q104" s="21">
        <v>102.7006557061499</v>
      </c>
      <c r="R104" s="21">
        <v>102.87556647236786</v>
      </c>
      <c r="S104" s="22">
        <v>104.58492168767965</v>
      </c>
      <c r="T104" s="20">
        <v>100</v>
      </c>
      <c r="U104" s="21">
        <v>100.16235736194395</v>
      </c>
      <c r="V104" s="21">
        <v>103.27853074956377</v>
      </c>
      <c r="W104" s="21">
        <v>102.7006557061499</v>
      </c>
      <c r="X104" s="21">
        <v>102.87556647236786</v>
      </c>
      <c r="Y104" s="22">
        <v>104.58492168767965</v>
      </c>
    </row>
    <row r="105" spans="1:25" ht="12.75">
      <c r="A105" s="1" t="s">
        <v>96</v>
      </c>
      <c r="B105" s="20">
        <v>100</v>
      </c>
      <c r="C105" s="21">
        <v>100.14792899408285</v>
      </c>
      <c r="D105" s="21">
        <v>107.91420118343196</v>
      </c>
      <c r="E105" s="21">
        <v>113.2396449704142</v>
      </c>
      <c r="F105" s="21">
        <v>117.82544378698228</v>
      </c>
      <c r="G105" s="22">
        <v>122.63313609467457</v>
      </c>
      <c r="H105" s="20">
        <v>100</v>
      </c>
      <c r="I105" s="21">
        <v>98.03328290468987</v>
      </c>
      <c r="J105" s="21">
        <v>108.3963691376702</v>
      </c>
      <c r="K105" s="21">
        <v>113.76701966717097</v>
      </c>
      <c r="L105" s="21">
        <v>118.30559757942514</v>
      </c>
      <c r="M105" s="22">
        <v>123.60060514372164</v>
      </c>
      <c r="N105" s="20">
        <v>100</v>
      </c>
      <c r="O105" s="21">
        <v>98.9965429681525</v>
      </c>
      <c r="P105" s="21">
        <v>100.11319484810477</v>
      </c>
      <c r="Q105" s="21">
        <v>100.83519441979993</v>
      </c>
      <c r="R105" s="21">
        <v>105.30792058004712</v>
      </c>
      <c r="S105" s="22">
        <v>107.52592773885642</v>
      </c>
      <c r="T105" s="20">
        <v>100</v>
      </c>
      <c r="U105" s="21">
        <v>98.9965429681525</v>
      </c>
      <c r="V105" s="21">
        <v>100.11319484810477</v>
      </c>
      <c r="W105" s="21">
        <v>100.83519441979993</v>
      </c>
      <c r="X105" s="21">
        <v>105.30792058004712</v>
      </c>
      <c r="Y105" s="22">
        <v>107.52592773885642</v>
      </c>
    </row>
    <row r="106" spans="1:25" ht="12.75">
      <c r="A106" s="1" t="s">
        <v>97</v>
      </c>
      <c r="B106" s="20">
        <v>100</v>
      </c>
      <c r="C106" s="21">
        <v>96.45308924485126</v>
      </c>
      <c r="D106" s="21">
        <v>89.88558352402747</v>
      </c>
      <c r="E106" s="21">
        <v>85.60640732265446</v>
      </c>
      <c r="F106" s="21">
        <v>87.43707093821511</v>
      </c>
      <c r="G106" s="22">
        <v>86.24713958810068</v>
      </c>
      <c r="H106" s="20">
        <v>100</v>
      </c>
      <c r="I106" s="21">
        <v>96.29716981132076</v>
      </c>
      <c r="J106" s="21">
        <v>92.85377358490565</v>
      </c>
      <c r="K106" s="21">
        <v>88.0188679245283</v>
      </c>
      <c r="L106" s="21">
        <v>90</v>
      </c>
      <c r="M106" s="22">
        <v>87.94811320754717</v>
      </c>
      <c r="N106" s="20">
        <v>100</v>
      </c>
      <c r="O106" s="21">
        <v>96.32774493405009</v>
      </c>
      <c r="P106" s="21">
        <v>91.39267336593588</v>
      </c>
      <c r="Q106" s="21">
        <v>89.30372716013126</v>
      </c>
      <c r="R106" s="21">
        <v>89.15433430800465</v>
      </c>
      <c r="S106" s="22">
        <v>89.32798753782704</v>
      </c>
      <c r="T106" s="20">
        <v>100</v>
      </c>
      <c r="U106" s="21">
        <v>96.32774493405009</v>
      </c>
      <c r="V106" s="21">
        <v>91.39267336593588</v>
      </c>
      <c r="W106" s="21">
        <v>89.30372716013126</v>
      </c>
      <c r="X106" s="21">
        <v>89.15433430800465</v>
      </c>
      <c r="Y106" s="22">
        <v>89.32798753782704</v>
      </c>
    </row>
    <row r="107" spans="1:25" ht="12.75">
      <c r="A107" s="1" t="s">
        <v>98</v>
      </c>
      <c r="B107" s="20">
        <v>100</v>
      </c>
      <c r="C107" s="21">
        <v>106.61928031985784</v>
      </c>
      <c r="D107" s="21">
        <v>109.01821412705466</v>
      </c>
      <c r="E107" s="21">
        <v>112.88316303864949</v>
      </c>
      <c r="F107" s="21">
        <v>118.83607285650821</v>
      </c>
      <c r="G107" s="22">
        <v>124.96668147490004</v>
      </c>
      <c r="H107" s="20">
        <v>100</v>
      </c>
      <c r="I107" s="21">
        <v>105.23441055985434</v>
      </c>
      <c r="J107" s="21">
        <v>109.64952207555758</v>
      </c>
      <c r="K107" s="21">
        <v>112.47155211652253</v>
      </c>
      <c r="L107" s="21">
        <v>119.16249431042331</v>
      </c>
      <c r="M107" s="22">
        <v>125.26172052799271</v>
      </c>
      <c r="N107" s="20">
        <v>100</v>
      </c>
      <c r="O107" s="21">
        <v>99.19882125425914</v>
      </c>
      <c r="P107" s="21">
        <v>96.8081775485772</v>
      </c>
      <c r="Q107" s="21">
        <v>99.27617644350309</v>
      </c>
      <c r="R107" s="21">
        <v>99.93369555207661</v>
      </c>
      <c r="S107" s="22">
        <v>103.53992080302052</v>
      </c>
      <c r="T107" s="20">
        <v>100</v>
      </c>
      <c r="U107" s="21">
        <v>99.19882125425914</v>
      </c>
      <c r="V107" s="21">
        <v>96.8081775485772</v>
      </c>
      <c r="W107" s="21">
        <v>99.27617644350309</v>
      </c>
      <c r="X107" s="21">
        <v>99.93369555207661</v>
      </c>
      <c r="Y107" s="22">
        <v>103.53992080302052</v>
      </c>
    </row>
    <row r="108" spans="1:25" ht="12.75">
      <c r="A108" s="1" t="s">
        <v>99</v>
      </c>
      <c r="B108" s="20">
        <v>100</v>
      </c>
      <c r="C108" s="21">
        <v>105.84095707248417</v>
      </c>
      <c r="D108" s="21">
        <v>114.42646023926812</v>
      </c>
      <c r="E108" s="21">
        <v>115.62280084447573</v>
      </c>
      <c r="F108" s="21">
        <v>122.8360309641098</v>
      </c>
      <c r="G108" s="22">
        <v>133.8494018296974</v>
      </c>
      <c r="H108" s="20">
        <v>100</v>
      </c>
      <c r="I108" s="21">
        <v>104.97655968265416</v>
      </c>
      <c r="J108" s="21">
        <v>115.21817526144969</v>
      </c>
      <c r="K108" s="21">
        <v>115.61485755499459</v>
      </c>
      <c r="L108" s="21">
        <v>123.36819329246305</v>
      </c>
      <c r="M108" s="22">
        <v>133.53768481788677</v>
      </c>
      <c r="N108" s="20">
        <v>100</v>
      </c>
      <c r="O108" s="21">
        <v>101.09920969230153</v>
      </c>
      <c r="P108" s="21">
        <v>102.60226528128801</v>
      </c>
      <c r="Q108" s="21">
        <v>102.66110375630173</v>
      </c>
      <c r="R108" s="21">
        <v>104.48777095786362</v>
      </c>
      <c r="S108" s="22">
        <v>107.99400917345314</v>
      </c>
      <c r="T108" s="20">
        <v>100</v>
      </c>
      <c r="U108" s="21">
        <v>101.09920969230153</v>
      </c>
      <c r="V108" s="21">
        <v>102.60226528128801</v>
      </c>
      <c r="W108" s="21">
        <v>102.66110375630173</v>
      </c>
      <c r="X108" s="21">
        <v>104.48777095786362</v>
      </c>
      <c r="Y108" s="22">
        <v>107.99400917345314</v>
      </c>
    </row>
    <row r="109" spans="1:25" s="2" customFormat="1" ht="12.75">
      <c r="A109" s="37" t="s">
        <v>111</v>
      </c>
      <c r="B109" s="38">
        <v>100</v>
      </c>
      <c r="C109" s="39">
        <v>115.76484703059388</v>
      </c>
      <c r="D109" s="39">
        <v>116.65266946610677</v>
      </c>
      <c r="E109" s="39">
        <v>117.82843431313736</v>
      </c>
      <c r="F109" s="39">
        <v>120.85182963407317</v>
      </c>
      <c r="G109" s="40">
        <v>117.3005398920216</v>
      </c>
      <c r="H109" s="38">
        <v>100</v>
      </c>
      <c r="I109" s="39">
        <v>115.77566824881337</v>
      </c>
      <c r="J109" s="39">
        <v>118.1988508618536</v>
      </c>
      <c r="K109" s="39">
        <v>120.92180864351735</v>
      </c>
      <c r="L109" s="39">
        <v>124.38171371471395</v>
      </c>
      <c r="M109" s="40">
        <v>122.42068448663504</v>
      </c>
      <c r="N109" s="38">
        <v>100</v>
      </c>
      <c r="O109" s="39">
        <v>105.16580674247358</v>
      </c>
      <c r="P109" s="39">
        <v>103.41444171717677</v>
      </c>
      <c r="Q109" s="39">
        <v>106.29414416670839</v>
      </c>
      <c r="R109" s="39">
        <v>104.54215298301858</v>
      </c>
      <c r="S109" s="40">
        <v>107.97350097680709</v>
      </c>
      <c r="T109" s="38">
        <v>100</v>
      </c>
      <c r="U109" s="39">
        <v>105.16580674247358</v>
      </c>
      <c r="V109" s="39">
        <v>103.41444171717677</v>
      </c>
      <c r="W109" s="39">
        <v>106.29414416670839</v>
      </c>
      <c r="X109" s="39">
        <v>104.54215298301858</v>
      </c>
      <c r="Y109" s="40">
        <v>107.97350097680709</v>
      </c>
    </row>
    <row r="110" spans="1:25" s="2" customFormat="1" ht="12.75">
      <c r="A110" s="3" t="s">
        <v>100</v>
      </c>
      <c r="B110" s="24">
        <v>100</v>
      </c>
      <c r="C110" s="25">
        <v>115.76484703059388</v>
      </c>
      <c r="D110" s="25">
        <v>116.65266946610677</v>
      </c>
      <c r="E110" s="25">
        <v>117.82843431313736</v>
      </c>
      <c r="F110" s="25">
        <v>120.85182963407317</v>
      </c>
      <c r="G110" s="26">
        <v>117.3005398920216</v>
      </c>
      <c r="H110" s="24">
        <v>100</v>
      </c>
      <c r="I110" s="25">
        <v>115.77566824881337</v>
      </c>
      <c r="J110" s="25">
        <v>118.1988508618536</v>
      </c>
      <c r="K110" s="25">
        <v>120.92180864351735</v>
      </c>
      <c r="L110" s="25">
        <v>124.38171371471395</v>
      </c>
      <c r="M110" s="26">
        <v>122.42068448663504</v>
      </c>
      <c r="N110" s="24">
        <v>100</v>
      </c>
      <c r="O110" s="25">
        <v>105.16580674247358</v>
      </c>
      <c r="P110" s="25">
        <v>103.41444171717677</v>
      </c>
      <c r="Q110" s="25">
        <v>106.29414416670839</v>
      </c>
      <c r="R110" s="25">
        <v>104.54215298301858</v>
      </c>
      <c r="S110" s="26">
        <v>107.97350097680709</v>
      </c>
      <c r="T110" s="24">
        <v>100</v>
      </c>
      <c r="U110" s="25">
        <v>105.16580674247358</v>
      </c>
      <c r="V110" s="25">
        <v>103.41444171717677</v>
      </c>
      <c r="W110" s="25">
        <v>106.29414416670839</v>
      </c>
      <c r="X110" s="25">
        <v>104.54215298301858</v>
      </c>
      <c r="Y110" s="26">
        <v>107.97350097680709</v>
      </c>
    </row>
    <row r="111" spans="1:25" ht="12.75">
      <c r="A111" s="1" t="s">
        <v>101</v>
      </c>
      <c r="B111" s="20">
        <v>100</v>
      </c>
      <c r="C111" s="21">
        <v>118.37485370339407</v>
      </c>
      <c r="D111" s="21">
        <v>110.11536532352449</v>
      </c>
      <c r="E111" s="21">
        <v>111.8374853703394</v>
      </c>
      <c r="F111" s="21">
        <v>113.76024076241431</v>
      </c>
      <c r="G111" s="22">
        <v>107.28975087777964</v>
      </c>
      <c r="H111" s="20">
        <v>100</v>
      </c>
      <c r="I111" s="21">
        <v>119.81648138344802</v>
      </c>
      <c r="J111" s="21">
        <v>112.66984295041466</v>
      </c>
      <c r="K111" s="21">
        <v>117.09899417681314</v>
      </c>
      <c r="L111" s="21">
        <v>119.16357861302274</v>
      </c>
      <c r="M111" s="22">
        <v>114.59325922004587</v>
      </c>
      <c r="N111" s="20">
        <v>100</v>
      </c>
      <c r="O111" s="21">
        <v>104.2253394559718</v>
      </c>
      <c r="P111" s="21">
        <v>102.56377998040995</v>
      </c>
      <c r="Q111" s="21">
        <v>108.12807217764038</v>
      </c>
      <c r="R111" s="21">
        <v>103.51901941930788</v>
      </c>
      <c r="S111" s="22">
        <v>108.46775280595968</v>
      </c>
      <c r="T111" s="20">
        <v>100</v>
      </c>
      <c r="U111" s="21">
        <v>104.2253394559718</v>
      </c>
      <c r="V111" s="21">
        <v>102.56377998040995</v>
      </c>
      <c r="W111" s="21">
        <v>108.12807217764038</v>
      </c>
      <c r="X111" s="21">
        <v>103.51901941930788</v>
      </c>
      <c r="Y111" s="22">
        <v>108.46775280595968</v>
      </c>
    </row>
    <row r="112" spans="1:25" ht="12.75">
      <c r="A112" s="1" t="s">
        <v>102</v>
      </c>
      <c r="B112" s="20">
        <v>100</v>
      </c>
      <c r="C112" s="21">
        <v>109.45121951219512</v>
      </c>
      <c r="D112" s="21">
        <v>133.58739837398372</v>
      </c>
      <c r="E112" s="21">
        <v>134.4512195121951</v>
      </c>
      <c r="F112" s="21">
        <v>139.58333333333331</v>
      </c>
      <c r="G112" s="22">
        <v>143.3943089430894</v>
      </c>
      <c r="H112" s="20">
        <v>100</v>
      </c>
      <c r="I112" s="21">
        <v>104.91637100861631</v>
      </c>
      <c r="J112" s="21">
        <v>130.35985808413582</v>
      </c>
      <c r="K112" s="21">
        <v>130.41054232133806</v>
      </c>
      <c r="L112" s="21">
        <v>136.23922959959452</v>
      </c>
      <c r="M112" s="22">
        <v>140.49670552458184</v>
      </c>
      <c r="N112" s="20">
        <v>100</v>
      </c>
      <c r="O112" s="21">
        <v>108.29251047926873</v>
      </c>
      <c r="P112" s="21">
        <v>102.35089136912279</v>
      </c>
      <c r="Q112" s="21">
        <v>102.42664511893341</v>
      </c>
      <c r="R112" s="21">
        <v>106.22695823443263</v>
      </c>
      <c r="S112" s="22">
        <v>107.30518660673705</v>
      </c>
      <c r="T112" s="20">
        <v>100</v>
      </c>
      <c r="U112" s="21">
        <v>108.29251047926873</v>
      </c>
      <c r="V112" s="21">
        <v>102.35089136912279</v>
      </c>
      <c r="W112" s="21">
        <v>102.42664511893341</v>
      </c>
      <c r="X112" s="21">
        <v>106.22695823443263</v>
      </c>
      <c r="Y112" s="22">
        <v>107.30518660673705</v>
      </c>
    </row>
    <row r="113" spans="1:25" ht="12.75">
      <c r="A113" s="1" t="s">
        <v>103</v>
      </c>
      <c r="B113" s="20">
        <v>100</v>
      </c>
      <c r="C113" s="21">
        <v>107.51295336787565</v>
      </c>
      <c r="D113" s="21">
        <v>131.34715025906735</v>
      </c>
      <c r="E113" s="21">
        <v>125.90673575129534</v>
      </c>
      <c r="F113" s="21">
        <v>135.23316062176164</v>
      </c>
      <c r="G113" s="22">
        <v>139.3782383419689</v>
      </c>
      <c r="H113" s="20">
        <v>100</v>
      </c>
      <c r="I113" s="21">
        <v>112.02185792349727</v>
      </c>
      <c r="J113" s="21">
        <v>137.9781420765027</v>
      </c>
      <c r="K113" s="21">
        <v>129.2349726775956</v>
      </c>
      <c r="L113" s="21">
        <v>141.53005464480873</v>
      </c>
      <c r="M113" s="22">
        <v>146.17486338797815</v>
      </c>
      <c r="N113" s="20">
        <v>100</v>
      </c>
      <c r="O113" s="21">
        <v>102.99285795261308</v>
      </c>
      <c r="P113" s="21">
        <v>118.92075728375467</v>
      </c>
      <c r="Q113" s="21">
        <v>100.52148282507652</v>
      </c>
      <c r="R113" s="21">
        <v>109.88550051014623</v>
      </c>
      <c r="S113" s="22">
        <v>104.73869175830404</v>
      </c>
      <c r="T113" s="20">
        <v>100</v>
      </c>
      <c r="U113" s="21">
        <v>102.99285795261308</v>
      </c>
      <c r="V113" s="21">
        <v>118.92075728375467</v>
      </c>
      <c r="W113" s="21">
        <v>100.52148282507652</v>
      </c>
      <c r="X113" s="21">
        <v>109.88550051014623</v>
      </c>
      <c r="Y113" s="22">
        <v>104.73869175830404</v>
      </c>
    </row>
    <row r="114" spans="1:25" s="2" customFormat="1" ht="12.75">
      <c r="A114" s="37" t="s">
        <v>112</v>
      </c>
      <c r="B114" s="38">
        <v>100</v>
      </c>
      <c r="C114" s="39">
        <v>88.63796753705012</v>
      </c>
      <c r="D114" s="39">
        <v>79.25194071983063</v>
      </c>
      <c r="E114" s="39">
        <v>45.87155963302752</v>
      </c>
      <c r="F114" s="39">
        <v>46.36556104446014</v>
      </c>
      <c r="G114" s="40">
        <v>49.68242766407905</v>
      </c>
      <c r="H114" s="38">
        <v>100</v>
      </c>
      <c r="I114" s="39">
        <v>87.73584905660377</v>
      </c>
      <c r="J114" s="39">
        <v>78.66473149492018</v>
      </c>
      <c r="K114" s="39">
        <v>45.42815674891146</v>
      </c>
      <c r="L114" s="39">
        <v>45.93613933236574</v>
      </c>
      <c r="M114" s="40">
        <v>49.274310595065316</v>
      </c>
      <c r="N114" s="38">
        <v>100</v>
      </c>
      <c r="O114" s="39">
        <v>74.65830449826989</v>
      </c>
      <c r="P114" s="39">
        <v>72.590830449827</v>
      </c>
      <c r="Q114" s="39">
        <v>79.61937716262976</v>
      </c>
      <c r="R114" s="39">
        <v>83.90138408304499</v>
      </c>
      <c r="S114" s="40">
        <v>83.780276816609</v>
      </c>
      <c r="T114" s="38">
        <v>100</v>
      </c>
      <c r="U114" s="39">
        <v>74.65830449826989</v>
      </c>
      <c r="V114" s="39">
        <v>72.590830449827</v>
      </c>
      <c r="W114" s="39">
        <v>79.61937716262976</v>
      </c>
      <c r="X114" s="39">
        <v>83.90138408304499</v>
      </c>
      <c r="Y114" s="40">
        <v>83.780276816609</v>
      </c>
    </row>
    <row r="115" spans="1:25" s="2" customFormat="1" ht="12.75">
      <c r="A115" s="3" t="s">
        <v>104</v>
      </c>
      <c r="B115" s="24">
        <v>100</v>
      </c>
      <c r="C115" s="25">
        <v>88.63796753705012</v>
      </c>
      <c r="D115" s="25">
        <v>79.25194071983063</v>
      </c>
      <c r="E115" s="25">
        <v>45.87155963302752</v>
      </c>
      <c r="F115" s="25">
        <v>46.36556104446014</v>
      </c>
      <c r="G115" s="26">
        <v>49.68242766407905</v>
      </c>
      <c r="H115" s="24">
        <v>100</v>
      </c>
      <c r="I115" s="25">
        <v>87.73584905660377</v>
      </c>
      <c r="J115" s="25">
        <v>78.66473149492018</v>
      </c>
      <c r="K115" s="25">
        <v>45.42815674891146</v>
      </c>
      <c r="L115" s="25">
        <v>45.93613933236574</v>
      </c>
      <c r="M115" s="26">
        <v>49.274310595065316</v>
      </c>
      <c r="N115" s="24">
        <v>100</v>
      </c>
      <c r="O115" s="25">
        <v>74.65830449826989</v>
      </c>
      <c r="P115" s="25">
        <v>72.590830449827</v>
      </c>
      <c r="Q115" s="25">
        <v>79.61937716262976</v>
      </c>
      <c r="R115" s="25">
        <v>83.90138408304499</v>
      </c>
      <c r="S115" s="26">
        <v>83.780276816609</v>
      </c>
      <c r="T115" s="24">
        <v>100</v>
      </c>
      <c r="U115" s="25">
        <v>74.65830449826989</v>
      </c>
      <c r="V115" s="25">
        <v>72.590830449827</v>
      </c>
      <c r="W115" s="25">
        <v>79.61937716262976</v>
      </c>
      <c r="X115" s="25">
        <v>83.90138408304499</v>
      </c>
      <c r="Y115" s="26">
        <v>83.780276816609</v>
      </c>
    </row>
    <row r="116" spans="1:25" ht="12.75">
      <c r="A116" s="1" t="s">
        <v>105</v>
      </c>
      <c r="B116" s="20">
        <v>100</v>
      </c>
      <c r="C116" s="21">
        <v>88.63796753705012</v>
      </c>
      <c r="D116" s="21">
        <v>79.25194071983063</v>
      </c>
      <c r="E116" s="21">
        <v>45.87155963302752</v>
      </c>
      <c r="F116" s="21">
        <v>46.36556104446014</v>
      </c>
      <c r="G116" s="22">
        <v>49.68242766407905</v>
      </c>
      <c r="H116" s="20">
        <v>100</v>
      </c>
      <c r="I116" s="21">
        <v>87.73584905660377</v>
      </c>
      <c r="J116" s="21">
        <v>78.66473149492018</v>
      </c>
      <c r="K116" s="21">
        <v>45.42815674891146</v>
      </c>
      <c r="L116" s="21">
        <v>45.93613933236574</v>
      </c>
      <c r="M116" s="22">
        <v>49.274310595065316</v>
      </c>
      <c r="N116" s="20">
        <v>100</v>
      </c>
      <c r="O116" s="21">
        <v>74.65830449826989</v>
      </c>
      <c r="P116" s="21">
        <v>72.590830449827</v>
      </c>
      <c r="Q116" s="21">
        <v>79.61937716262976</v>
      </c>
      <c r="R116" s="21">
        <v>83.90138408304499</v>
      </c>
      <c r="S116" s="22">
        <v>83.780276816609</v>
      </c>
      <c r="T116" s="20">
        <v>100</v>
      </c>
      <c r="U116" s="21">
        <v>74.65830449826989</v>
      </c>
      <c r="V116" s="21">
        <v>72.590830449827</v>
      </c>
      <c r="W116" s="21">
        <v>79.61937716262976</v>
      </c>
      <c r="X116" s="21">
        <v>83.90138408304499</v>
      </c>
      <c r="Y116" s="22">
        <v>83.780276816609</v>
      </c>
    </row>
    <row r="117" spans="1:25" s="2" customFormat="1" ht="13.5" thickBot="1">
      <c r="A117" s="44" t="s">
        <v>106</v>
      </c>
      <c r="B117" s="45">
        <v>100</v>
      </c>
      <c r="C117" s="46">
        <v>105.74271198741987</v>
      </c>
      <c r="D117" s="46">
        <v>108.846921495101</v>
      </c>
      <c r="E117" s="46">
        <v>110.33174065561873</v>
      </c>
      <c r="F117" s="46">
        <v>115.1755473569614</v>
      </c>
      <c r="G117" s="47">
        <v>118.81728559332285</v>
      </c>
      <c r="H117" s="45">
        <v>100</v>
      </c>
      <c r="I117" s="46">
        <v>105.32281338732952</v>
      </c>
      <c r="J117" s="46">
        <v>110.29263448618288</v>
      </c>
      <c r="K117" s="46">
        <v>113.67825722664433</v>
      </c>
      <c r="L117" s="46">
        <v>117.44014647240452</v>
      </c>
      <c r="M117" s="47">
        <v>121.63881518720228</v>
      </c>
      <c r="N117" s="45">
        <v>100</v>
      </c>
      <c r="O117" s="46">
        <v>101.47174083427674</v>
      </c>
      <c r="P117" s="46">
        <v>102.43838718105025</v>
      </c>
      <c r="Q117" s="46">
        <v>102.54724375163285</v>
      </c>
      <c r="R117" s="46">
        <v>102.97396150831663</v>
      </c>
      <c r="S117" s="47">
        <v>104.40215971436035</v>
      </c>
      <c r="T117" s="45">
        <v>100</v>
      </c>
      <c r="U117" s="46">
        <v>101.47174083427674</v>
      </c>
      <c r="V117" s="46">
        <v>102.43838718105025</v>
      </c>
      <c r="W117" s="46">
        <v>102.54724375163285</v>
      </c>
      <c r="X117" s="46">
        <v>102.97396150831663</v>
      </c>
      <c r="Y117" s="47">
        <v>104.40215971436035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7"/>
  <sheetViews>
    <sheetView zoomScale="75" zoomScaleNormal="75" workbookViewId="0" topLeftCell="A1">
      <selection activeCell="G27" sqref="G27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ht="16.5">
      <c r="A1" s="53" t="s">
        <v>115</v>
      </c>
    </row>
    <row r="2" ht="12.75">
      <c r="A2" s="55" t="s">
        <v>116</v>
      </c>
    </row>
    <row r="3" spans="1:2" s="58" customFormat="1" ht="12.75">
      <c r="A3" s="56" t="s">
        <v>227</v>
      </c>
      <c r="B3" s="57"/>
    </row>
    <row r="4" spans="1:10" ht="23.25">
      <c r="A4" s="59"/>
      <c r="B4" s="60" t="s">
        <v>130</v>
      </c>
      <c r="J4" s="61"/>
    </row>
    <row r="5" spans="1:10" ht="20.25">
      <c r="A5" s="59"/>
      <c r="B5" s="62" t="s">
        <v>131</v>
      </c>
      <c r="J5" s="61"/>
    </row>
    <row r="6" spans="1:2" ht="18">
      <c r="A6" s="63"/>
      <c r="B6" s="73" t="s">
        <v>132</v>
      </c>
    </row>
    <row r="7" spans="1:2" ht="18">
      <c r="A7" s="63"/>
      <c r="B7" s="74" t="s">
        <v>129</v>
      </c>
    </row>
    <row r="9" spans="1:13" s="4" customFormat="1" ht="15">
      <c r="A9" s="5" t="s">
        <v>113</v>
      </c>
      <c r="B9" s="17" t="s">
        <v>119</v>
      </c>
      <c r="C9" s="18"/>
      <c r="D9" s="18"/>
      <c r="E9" s="18"/>
      <c r="F9" s="18"/>
      <c r="G9" s="19"/>
      <c r="H9" s="69" t="s">
        <v>122</v>
      </c>
      <c r="I9" s="70"/>
      <c r="J9" s="70"/>
      <c r="K9" s="70"/>
      <c r="L9" s="70"/>
      <c r="M9" s="71"/>
    </row>
    <row r="10" spans="1:13" s="6" customFormat="1" ht="14.25">
      <c r="A10" s="94" t="s">
        <v>114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0</v>
      </c>
      <c r="I10" s="10" t="s">
        <v>1</v>
      </c>
      <c r="J10" s="10" t="s">
        <v>2</v>
      </c>
      <c r="K10" s="10" t="s">
        <v>3</v>
      </c>
      <c r="L10" s="10" t="s">
        <v>4</v>
      </c>
      <c r="M10" s="10" t="s">
        <v>5</v>
      </c>
    </row>
    <row r="11" spans="1:13" s="2" customFormat="1" ht="13.5" thickBot="1">
      <c r="A11" s="44" t="s">
        <v>6</v>
      </c>
      <c r="B11" s="48">
        <v>57594.70521640686</v>
      </c>
      <c r="C11" s="49">
        <v>60018.88087881909</v>
      </c>
      <c r="D11" s="49">
        <v>61197.82368443425</v>
      </c>
      <c r="E11" s="49">
        <v>61966.795465160714</v>
      </c>
      <c r="F11" s="49">
        <v>64419.21434310119</v>
      </c>
      <c r="G11" s="50">
        <v>65546.9825249197</v>
      </c>
      <c r="H11" s="48">
        <v>57594.70521640686</v>
      </c>
      <c r="I11" s="49">
        <v>58255.664263645725</v>
      </c>
      <c r="J11" s="49">
        <v>58653.62553152184</v>
      </c>
      <c r="K11" s="49">
        <v>59631.140729695435</v>
      </c>
      <c r="L11" s="49">
        <v>61597.638315479446</v>
      </c>
      <c r="M11" s="50">
        <v>62527.65686113464</v>
      </c>
    </row>
    <row r="12" spans="1:13" s="2" customFormat="1" ht="13.5" thickTop="1">
      <c r="A12" s="30" t="s">
        <v>107</v>
      </c>
      <c r="B12" s="34">
        <v>61721.467527213805</v>
      </c>
      <c r="C12" s="35">
        <v>63993.90769354095</v>
      </c>
      <c r="D12" s="35">
        <v>65031.86401854402</v>
      </c>
      <c r="E12" s="35">
        <v>65594.19453689703</v>
      </c>
      <c r="F12" s="35">
        <v>68772.74616393005</v>
      </c>
      <c r="G12" s="36">
        <v>70340.06860165342</v>
      </c>
      <c r="H12" s="34">
        <v>61721.467527213805</v>
      </c>
      <c r="I12" s="35">
        <v>62251.9088558889</v>
      </c>
      <c r="J12" s="35">
        <v>62266.102119380594</v>
      </c>
      <c r="K12" s="35">
        <v>63197.027667695205</v>
      </c>
      <c r="L12" s="35">
        <v>65669.77281520181</v>
      </c>
      <c r="M12" s="36">
        <v>67214.9316831131</v>
      </c>
    </row>
    <row r="13" spans="1:13" s="2" customFormat="1" ht="12.75">
      <c r="A13" s="3" t="s">
        <v>7</v>
      </c>
      <c r="B13" s="27">
        <v>65531.788858764274</v>
      </c>
      <c r="C13" s="28">
        <v>68440.54488423116</v>
      </c>
      <c r="D13" s="28">
        <v>68616.76036343409</v>
      </c>
      <c r="E13" s="28">
        <v>69428.12309026426</v>
      </c>
      <c r="F13" s="28">
        <v>72248.65100191753</v>
      </c>
      <c r="G13" s="29">
        <v>75071.01174578519</v>
      </c>
      <c r="H13" s="27">
        <v>65531.788858764274</v>
      </c>
      <c r="I13" s="28">
        <v>66744.94549046244</v>
      </c>
      <c r="J13" s="28">
        <v>65406.39329549687</v>
      </c>
      <c r="K13" s="28">
        <v>66624.7687878966</v>
      </c>
      <c r="L13" s="28">
        <v>68814.30714299392</v>
      </c>
      <c r="M13" s="29">
        <v>71708.11619977641</v>
      </c>
    </row>
    <row r="14" spans="1:13" ht="12.75">
      <c r="A14" s="1" t="s">
        <v>8</v>
      </c>
      <c r="B14" s="11">
        <v>66491.51685016206</v>
      </c>
      <c r="C14" s="12">
        <v>69296.50753418106</v>
      </c>
      <c r="D14" s="12">
        <v>69662.80679576418</v>
      </c>
      <c r="E14" s="12">
        <v>70605.00540235825</v>
      </c>
      <c r="F14" s="12">
        <v>73438.75667913536</v>
      </c>
      <c r="G14" s="13">
        <v>76325.05185590786</v>
      </c>
      <c r="H14" s="11">
        <v>66491.51685016206</v>
      </c>
      <c r="I14" s="12">
        <v>67625.04443783339</v>
      </c>
      <c r="J14" s="12">
        <v>66356.38140581548</v>
      </c>
      <c r="K14" s="12">
        <v>67739.22902551417</v>
      </c>
      <c r="L14" s="12">
        <v>69910.38483141981</v>
      </c>
      <c r="M14" s="13">
        <v>72891.57790872693</v>
      </c>
    </row>
    <row r="15" spans="1:13" ht="12.75">
      <c r="A15" s="1" t="s">
        <v>9</v>
      </c>
      <c r="B15" s="11">
        <v>58753.48916798272</v>
      </c>
      <c r="C15" s="12">
        <v>62345.56578223292</v>
      </c>
      <c r="D15" s="12">
        <v>58297.223993170745</v>
      </c>
      <c r="E15" s="12">
        <v>53586.28363997796</v>
      </c>
      <c r="F15" s="12">
        <v>58353.08369811348</v>
      </c>
      <c r="G15" s="13">
        <v>59860.141772221126</v>
      </c>
      <c r="H15" s="11">
        <v>58753.48916798272</v>
      </c>
      <c r="I15" s="12">
        <v>60158.75927504487</v>
      </c>
      <c r="J15" s="12">
        <v>57107.41040502538</v>
      </c>
      <c r="K15" s="12">
        <v>53039.41579867651</v>
      </c>
      <c r="L15" s="12">
        <v>58085.22197584336</v>
      </c>
      <c r="M15" s="13">
        <v>59884.75184694853</v>
      </c>
    </row>
    <row r="16" spans="1:13" ht="12.75">
      <c r="A16" s="1" t="s">
        <v>10</v>
      </c>
      <c r="B16" s="11">
        <v>41901.92539426117</v>
      </c>
      <c r="C16" s="12">
        <v>46441.46699681341</v>
      </c>
      <c r="D16" s="12">
        <v>45783.77335467824</v>
      </c>
      <c r="E16" s="12">
        <v>50773.67443779657</v>
      </c>
      <c r="F16" s="12">
        <v>50320.157358387914</v>
      </c>
      <c r="G16" s="13">
        <v>53071.55697881016</v>
      </c>
      <c r="H16" s="11">
        <v>41901.92539426117</v>
      </c>
      <c r="I16" s="12">
        <v>44596.32137346702</v>
      </c>
      <c r="J16" s="12">
        <v>43168.585540427135</v>
      </c>
      <c r="K16" s="12">
        <v>46774.37546812963</v>
      </c>
      <c r="L16" s="12">
        <v>45710.79815480406</v>
      </c>
      <c r="M16" s="13">
        <v>47319.85557346601</v>
      </c>
    </row>
    <row r="17" spans="1:13" s="2" customFormat="1" ht="12.75">
      <c r="A17" s="3" t="s">
        <v>11</v>
      </c>
      <c r="B17" s="27">
        <v>54450.9758721377</v>
      </c>
      <c r="C17" s="28">
        <v>54092.81335871879</v>
      </c>
      <c r="D17" s="28">
        <v>60781.891144944304</v>
      </c>
      <c r="E17" s="28">
        <v>59097.1024153074</v>
      </c>
      <c r="F17" s="28">
        <v>63444.88103805061</v>
      </c>
      <c r="G17" s="29">
        <v>62867.48780625198</v>
      </c>
      <c r="H17" s="27">
        <v>54450.9758721377</v>
      </c>
      <c r="I17" s="28">
        <v>52574.4185977723</v>
      </c>
      <c r="J17" s="28">
        <v>57890.64809129771</v>
      </c>
      <c r="K17" s="28">
        <v>56748.604761385526</v>
      </c>
      <c r="L17" s="28">
        <v>60367.248260802575</v>
      </c>
      <c r="M17" s="29">
        <v>60148.23421977639</v>
      </c>
    </row>
    <row r="18" spans="1:13" ht="12.75">
      <c r="A18" s="1" t="s">
        <v>12</v>
      </c>
      <c r="B18" s="11">
        <v>53158.561178070624</v>
      </c>
      <c r="C18" s="12">
        <v>56651.26015829893</v>
      </c>
      <c r="D18" s="12">
        <v>58788.38133795089</v>
      </c>
      <c r="E18" s="12">
        <v>55721.48700815752</v>
      </c>
      <c r="F18" s="12">
        <v>76411.76189794262</v>
      </c>
      <c r="G18" s="13">
        <v>62908.554157587685</v>
      </c>
      <c r="H18" s="11">
        <v>53158.561178070624</v>
      </c>
      <c r="I18" s="12">
        <v>54181.5145420974</v>
      </c>
      <c r="J18" s="12">
        <v>55584.02282204894</v>
      </c>
      <c r="K18" s="12">
        <v>51958.769424915976</v>
      </c>
      <c r="L18" s="12">
        <v>71029.32957122107</v>
      </c>
      <c r="M18" s="13">
        <v>57780.34963882149</v>
      </c>
    </row>
    <row r="19" spans="1:13" ht="12.75">
      <c r="A19" s="1" t="s">
        <v>13</v>
      </c>
      <c r="B19" s="11">
        <v>71398.48216375247</v>
      </c>
      <c r="C19" s="12">
        <v>51396.09255327725</v>
      </c>
      <c r="D19" s="12">
        <v>78907.89289219123</v>
      </c>
      <c r="E19" s="12">
        <v>74504.7729404624</v>
      </c>
      <c r="F19" s="12">
        <v>77889.85879157254</v>
      </c>
      <c r="G19" s="13">
        <v>78064.77119230389</v>
      </c>
      <c r="H19" s="11">
        <v>71398.48216375247</v>
      </c>
      <c r="I19" s="12">
        <v>53018.59665152777</v>
      </c>
      <c r="J19" s="12">
        <v>81409.75320452028</v>
      </c>
      <c r="K19" s="12">
        <v>82211.1432512622</v>
      </c>
      <c r="L19" s="12">
        <v>89470.82393417774</v>
      </c>
      <c r="M19" s="13">
        <v>94879.09974311866</v>
      </c>
    </row>
    <row r="20" spans="1:13" ht="12.75">
      <c r="A20" s="1" t="s">
        <v>14</v>
      </c>
      <c r="B20" s="11">
        <v>53003.94905296217</v>
      </c>
      <c r="C20" s="12">
        <v>56084.84390305123</v>
      </c>
      <c r="D20" s="12">
        <v>59728.02179074561</v>
      </c>
      <c r="E20" s="12">
        <v>58561.42676772261</v>
      </c>
      <c r="F20" s="12">
        <v>62740.89872417965</v>
      </c>
      <c r="G20" s="13">
        <v>61996.09314646784</v>
      </c>
      <c r="H20" s="11">
        <v>53003.94905296217</v>
      </c>
      <c r="I20" s="12">
        <v>53958.6964480787</v>
      </c>
      <c r="J20" s="12">
        <v>55902.29733054781</v>
      </c>
      <c r="K20" s="12">
        <v>54634.42440100962</v>
      </c>
      <c r="L20" s="12">
        <v>57240.01196464178</v>
      </c>
      <c r="M20" s="13">
        <v>56144.91401725053</v>
      </c>
    </row>
    <row r="21" spans="1:13" ht="12.75">
      <c r="A21" s="1" t="s">
        <v>15</v>
      </c>
      <c r="B21" s="11">
        <v>45881.09855032153</v>
      </c>
      <c r="C21" s="12">
        <v>50584.07459007609</v>
      </c>
      <c r="D21" s="12">
        <v>51500.29148520284</v>
      </c>
      <c r="E21" s="12">
        <v>48756.05505468418</v>
      </c>
      <c r="F21" s="12">
        <v>48928.319183591106</v>
      </c>
      <c r="G21" s="13">
        <v>56121.37091662089</v>
      </c>
      <c r="H21" s="11">
        <v>45881.09855032153</v>
      </c>
      <c r="I21" s="12">
        <v>48909.54881577537</v>
      </c>
      <c r="J21" s="12">
        <v>49251.65787658115</v>
      </c>
      <c r="K21" s="12">
        <v>45872.6494938829</v>
      </c>
      <c r="L21" s="12">
        <v>45187.12832433366</v>
      </c>
      <c r="M21" s="13">
        <v>51784.64643717596</v>
      </c>
    </row>
    <row r="22" spans="1:13" ht="12.75">
      <c r="A22" s="1" t="s">
        <v>16</v>
      </c>
      <c r="B22" s="11">
        <v>42489.93413860224</v>
      </c>
      <c r="C22" s="12">
        <v>43595.1667678594</v>
      </c>
      <c r="D22" s="12">
        <v>45520.36638005695</v>
      </c>
      <c r="E22" s="12">
        <v>45512.24952131129</v>
      </c>
      <c r="F22" s="12">
        <v>46981.79070857439</v>
      </c>
      <c r="G22" s="13">
        <v>46462.09723724445</v>
      </c>
      <c r="H22" s="11">
        <v>42489.93413860224</v>
      </c>
      <c r="I22" s="12">
        <v>41993.875059214435</v>
      </c>
      <c r="J22" s="12">
        <v>43114.21725056167</v>
      </c>
      <c r="K22" s="12">
        <v>42621.58928631155</v>
      </c>
      <c r="L22" s="12">
        <v>43467.1477730649</v>
      </c>
      <c r="M22" s="13">
        <v>43214.88398407859</v>
      </c>
    </row>
    <row r="23" spans="1:13" s="2" customFormat="1" ht="12.75">
      <c r="A23" s="3" t="s">
        <v>17</v>
      </c>
      <c r="B23" s="27">
        <v>48556.606385614155</v>
      </c>
      <c r="C23" s="28">
        <v>51089.23127979847</v>
      </c>
      <c r="D23" s="28">
        <v>51737.54223093677</v>
      </c>
      <c r="E23" s="28">
        <v>53749.76360414376</v>
      </c>
      <c r="F23" s="28">
        <v>57111.145376224</v>
      </c>
      <c r="G23" s="29">
        <v>57828.84449149662</v>
      </c>
      <c r="H23" s="27">
        <v>48556.606385614155</v>
      </c>
      <c r="I23" s="28">
        <v>49299.71347688575</v>
      </c>
      <c r="J23" s="28">
        <v>49126.83073833366</v>
      </c>
      <c r="K23" s="28">
        <v>50736.89433181169</v>
      </c>
      <c r="L23" s="28">
        <v>53435.1821097084</v>
      </c>
      <c r="M23" s="29">
        <v>53230.396496322974</v>
      </c>
    </row>
    <row r="24" spans="1:13" ht="12.75">
      <c r="A24" s="1" t="s">
        <v>18</v>
      </c>
      <c r="B24" s="11">
        <v>50246.1844086768</v>
      </c>
      <c r="C24" s="12">
        <v>52303.35424251348</v>
      </c>
      <c r="D24" s="12">
        <v>52540.66841046697</v>
      </c>
      <c r="E24" s="12">
        <v>54893.769456259055</v>
      </c>
      <c r="F24" s="12">
        <v>58043.91436151943</v>
      </c>
      <c r="G24" s="13">
        <v>58440.73082776666</v>
      </c>
      <c r="H24" s="11">
        <v>50246.1844086768</v>
      </c>
      <c r="I24" s="12">
        <v>50476.515611521856</v>
      </c>
      <c r="J24" s="12">
        <v>50054.34168750229</v>
      </c>
      <c r="K24" s="12">
        <v>52094.21112412253</v>
      </c>
      <c r="L24" s="12">
        <v>54677.43971365692</v>
      </c>
      <c r="M24" s="13">
        <v>53977.75976993361</v>
      </c>
    </row>
    <row r="25" spans="1:13" ht="12.75">
      <c r="A25" s="1" t="s">
        <v>19</v>
      </c>
      <c r="B25" s="11">
        <v>48915.903926879684</v>
      </c>
      <c r="C25" s="12">
        <v>50062.47502584627</v>
      </c>
      <c r="D25" s="12">
        <v>49675.729608381145</v>
      </c>
      <c r="E25" s="12">
        <v>54038.02699092396</v>
      </c>
      <c r="F25" s="12">
        <v>57173.18867704543</v>
      </c>
      <c r="G25" s="13">
        <v>58185.031691857635</v>
      </c>
      <c r="H25" s="11">
        <v>48915.903926879684</v>
      </c>
      <c r="I25" s="12">
        <v>48483.15711359038</v>
      </c>
      <c r="J25" s="12">
        <v>47172.52961528314</v>
      </c>
      <c r="K25" s="12">
        <v>50639.263896503195</v>
      </c>
      <c r="L25" s="12">
        <v>52950.434691403854</v>
      </c>
      <c r="M25" s="13">
        <v>53052.16571516656</v>
      </c>
    </row>
    <row r="26" spans="1:13" ht="12.75">
      <c r="A26" s="1" t="s">
        <v>20</v>
      </c>
      <c r="B26" s="11">
        <v>44139.15185099669</v>
      </c>
      <c r="C26" s="12">
        <v>49161.302596949616</v>
      </c>
      <c r="D26" s="12">
        <v>51875.237097095676</v>
      </c>
      <c r="E26" s="12">
        <v>50572.05181854606</v>
      </c>
      <c r="F26" s="12">
        <v>54630.54282454411</v>
      </c>
      <c r="G26" s="13">
        <v>55890.69809053961</v>
      </c>
      <c r="H26" s="11">
        <v>44139.15185099669</v>
      </c>
      <c r="I26" s="12">
        <v>47252.43364936424</v>
      </c>
      <c r="J26" s="12">
        <v>48847.45439194278</v>
      </c>
      <c r="K26" s="12">
        <v>47452.654420642255</v>
      </c>
      <c r="L26" s="12">
        <v>50770.88230114057</v>
      </c>
      <c r="M26" s="13">
        <v>51520.34225625686</v>
      </c>
    </row>
    <row r="27" spans="1:13" s="2" customFormat="1" ht="12.75">
      <c r="A27" s="3" t="s">
        <v>21</v>
      </c>
      <c r="B27" s="27">
        <v>50261.760688303904</v>
      </c>
      <c r="C27" s="28">
        <v>52764.63209942374</v>
      </c>
      <c r="D27" s="28">
        <v>51322.75701096454</v>
      </c>
      <c r="E27" s="28">
        <v>54763.57609320869</v>
      </c>
      <c r="F27" s="28">
        <v>56962.80499983854</v>
      </c>
      <c r="G27" s="29">
        <v>57401.02841780599</v>
      </c>
      <c r="H27" s="27">
        <v>50261.760688303904</v>
      </c>
      <c r="I27" s="28">
        <v>50868.01873587386</v>
      </c>
      <c r="J27" s="28">
        <v>48625.79653619781</v>
      </c>
      <c r="K27" s="28">
        <v>51447.33237231926</v>
      </c>
      <c r="L27" s="28">
        <v>53138.10533760909</v>
      </c>
      <c r="M27" s="29">
        <v>53032.72178824545</v>
      </c>
    </row>
    <row r="28" spans="1:13" ht="12.75">
      <c r="A28" s="1" t="s">
        <v>22</v>
      </c>
      <c r="B28" s="11">
        <v>49883.22065150584</v>
      </c>
      <c r="C28" s="12">
        <v>52371.29877206901</v>
      </c>
      <c r="D28" s="12">
        <v>51152.89423698143</v>
      </c>
      <c r="E28" s="12">
        <v>55102.09446903542</v>
      </c>
      <c r="F28" s="12">
        <v>57151.85693799338</v>
      </c>
      <c r="G28" s="13">
        <v>57596.98753675192</v>
      </c>
      <c r="H28" s="11">
        <v>49883.22065150584</v>
      </c>
      <c r="I28" s="12">
        <v>50400.51048498897</v>
      </c>
      <c r="J28" s="12">
        <v>48232.07993478649</v>
      </c>
      <c r="K28" s="12">
        <v>51480.88302059406</v>
      </c>
      <c r="L28" s="12">
        <v>52980.31575272105</v>
      </c>
      <c r="M28" s="13">
        <v>52884.52398602537</v>
      </c>
    </row>
    <row r="29" spans="1:13" ht="12.75">
      <c r="A29" s="1" t="s">
        <v>23</v>
      </c>
      <c r="B29" s="11">
        <v>52498.51025793821</v>
      </c>
      <c r="C29" s="12">
        <v>55149.86002790881</v>
      </c>
      <c r="D29" s="12">
        <v>52396.780965710284</v>
      </c>
      <c r="E29" s="12">
        <v>52600.05109366879</v>
      </c>
      <c r="F29" s="12">
        <v>55744.070679812256</v>
      </c>
      <c r="G29" s="13">
        <v>56103.73181530676</v>
      </c>
      <c r="H29" s="11">
        <v>52498.51025793821</v>
      </c>
      <c r="I29" s="12">
        <v>53711.61468722444</v>
      </c>
      <c r="J29" s="12">
        <v>51098.48681533385</v>
      </c>
      <c r="K29" s="12">
        <v>51107.718808466896</v>
      </c>
      <c r="L29" s="12">
        <v>54058.69590393829</v>
      </c>
      <c r="M29" s="13">
        <v>53855.43412042716</v>
      </c>
    </row>
    <row r="30" spans="1:13" s="2" customFormat="1" ht="12.75">
      <c r="A30" s="3" t="s">
        <v>24</v>
      </c>
      <c r="B30" s="27">
        <v>66631.4394020061</v>
      </c>
      <c r="C30" s="28">
        <v>68852.32086400848</v>
      </c>
      <c r="D30" s="28">
        <v>64425.40786774696</v>
      </c>
      <c r="E30" s="28">
        <v>63400.52908450207</v>
      </c>
      <c r="F30" s="28">
        <v>67688.96681681227</v>
      </c>
      <c r="G30" s="29">
        <v>67121.68506280406</v>
      </c>
      <c r="H30" s="27">
        <v>66631.4394020061</v>
      </c>
      <c r="I30" s="28">
        <v>66196.40602182933</v>
      </c>
      <c r="J30" s="28">
        <v>62842.76740908393</v>
      </c>
      <c r="K30" s="28">
        <v>62816.88454981875</v>
      </c>
      <c r="L30" s="28">
        <v>66522.95768655378</v>
      </c>
      <c r="M30" s="29">
        <v>65671.23958446205</v>
      </c>
    </row>
    <row r="31" spans="1:13" ht="12.75">
      <c r="A31" s="1" t="s">
        <v>25</v>
      </c>
      <c r="B31" s="11">
        <v>71241.19972996431</v>
      </c>
      <c r="C31" s="12">
        <v>73087.11904489454</v>
      </c>
      <c r="D31" s="12">
        <v>67948.63536816534</v>
      </c>
      <c r="E31" s="12">
        <v>66743.37264896928</v>
      </c>
      <c r="F31" s="12">
        <v>68646.00252149517</v>
      </c>
      <c r="G31" s="13">
        <v>69718.83016460849</v>
      </c>
      <c r="H31" s="11">
        <v>71241.19972996431</v>
      </c>
      <c r="I31" s="12">
        <v>70162.0131975436</v>
      </c>
      <c r="J31" s="12">
        <v>66805.97251259227</v>
      </c>
      <c r="K31" s="12">
        <v>67536.4256845924</v>
      </c>
      <c r="L31" s="12">
        <v>69222.60751405614</v>
      </c>
      <c r="M31" s="13">
        <v>69962.00595927081</v>
      </c>
    </row>
    <row r="32" spans="1:13" ht="12.75">
      <c r="A32" s="1" t="s">
        <v>26</v>
      </c>
      <c r="B32" s="11">
        <v>60950.46233568662</v>
      </c>
      <c r="C32" s="12">
        <v>63627.13808774432</v>
      </c>
      <c r="D32" s="12">
        <v>60091.45643093682</v>
      </c>
      <c r="E32" s="12">
        <v>59304.0141792575</v>
      </c>
      <c r="F32" s="12">
        <v>66497.77624469508</v>
      </c>
      <c r="G32" s="13">
        <v>63999.69106260671</v>
      </c>
      <c r="H32" s="11">
        <v>60950.46233568662</v>
      </c>
      <c r="I32" s="12">
        <v>61303.369464503696</v>
      </c>
      <c r="J32" s="12">
        <v>57970.38324274227</v>
      </c>
      <c r="K32" s="12">
        <v>57050.86102232143</v>
      </c>
      <c r="L32" s="12">
        <v>63070.993802867444</v>
      </c>
      <c r="M32" s="13">
        <v>60463.56423274717</v>
      </c>
    </row>
    <row r="33" spans="1:13" s="2" customFormat="1" ht="12.75">
      <c r="A33" s="3" t="s">
        <v>27</v>
      </c>
      <c r="B33" s="27">
        <v>66369.92289961052</v>
      </c>
      <c r="C33" s="28">
        <v>68019.0772758316</v>
      </c>
      <c r="D33" s="28">
        <v>67083.00177106232</v>
      </c>
      <c r="E33" s="28">
        <v>70584.97789744032</v>
      </c>
      <c r="F33" s="28">
        <v>69151.64704350577</v>
      </c>
      <c r="G33" s="29">
        <v>67665.41136369885</v>
      </c>
      <c r="H33" s="27">
        <v>66369.92289961052</v>
      </c>
      <c r="I33" s="28">
        <v>65425.369901265076</v>
      </c>
      <c r="J33" s="28">
        <v>66272.15053708488</v>
      </c>
      <c r="K33" s="28">
        <v>71229.62082360392</v>
      </c>
      <c r="L33" s="28">
        <v>69614.2693290076</v>
      </c>
      <c r="M33" s="29">
        <v>67536.97284647725</v>
      </c>
    </row>
    <row r="34" spans="1:13" ht="12.75">
      <c r="A34" s="1" t="s">
        <v>28</v>
      </c>
      <c r="B34" s="11">
        <v>71141.05406788333</v>
      </c>
      <c r="C34" s="12">
        <v>73578.95991960075</v>
      </c>
      <c r="D34" s="12">
        <v>70287.90413700845</v>
      </c>
      <c r="E34" s="12">
        <v>69163.92474479035</v>
      </c>
      <c r="F34" s="12">
        <v>69148.50561910529</v>
      </c>
      <c r="G34" s="13">
        <v>67901.7448367077</v>
      </c>
      <c r="H34" s="11">
        <v>71141.05406788333</v>
      </c>
      <c r="I34" s="12">
        <v>70931.9161258453</v>
      </c>
      <c r="J34" s="12">
        <v>68861.42861444096</v>
      </c>
      <c r="K34" s="12">
        <v>68705.82899375027</v>
      </c>
      <c r="L34" s="12">
        <v>68336.7190306787</v>
      </c>
      <c r="M34" s="13">
        <v>66645.85675693178</v>
      </c>
    </row>
    <row r="35" spans="1:13" ht="12.75">
      <c r="A35" s="1" t="s">
        <v>29</v>
      </c>
      <c r="B35" s="11">
        <v>47635.1478267403</v>
      </c>
      <c r="C35" s="12">
        <v>47893.59411775439</v>
      </c>
      <c r="D35" s="12">
        <v>50614.88673139158</v>
      </c>
      <c r="E35" s="12">
        <v>53334.59643804472</v>
      </c>
      <c r="F35" s="12">
        <v>53817.61807208903</v>
      </c>
      <c r="G35" s="13">
        <v>52417.78124667401</v>
      </c>
      <c r="H35" s="11">
        <v>47635.1478267403</v>
      </c>
      <c r="I35" s="12">
        <v>46269.77321242862</v>
      </c>
      <c r="J35" s="12">
        <v>48076.97245888646</v>
      </c>
      <c r="K35" s="12">
        <v>49742.48694551713</v>
      </c>
      <c r="L35" s="12">
        <v>49573.3104704477</v>
      </c>
      <c r="M35" s="13">
        <v>47891.71801670022</v>
      </c>
    </row>
    <row r="36" spans="1:13" ht="12.75">
      <c r="A36" s="1" t="s">
        <v>30</v>
      </c>
      <c r="B36" s="11">
        <v>64165.041342746474</v>
      </c>
      <c r="C36" s="12">
        <v>65084.358338465296</v>
      </c>
      <c r="D36" s="12">
        <v>66713.06591522518</v>
      </c>
      <c r="E36" s="12">
        <v>78211.3625559164</v>
      </c>
      <c r="F36" s="12">
        <v>73909.88080714356</v>
      </c>
      <c r="G36" s="13">
        <v>72157.63456609301</v>
      </c>
      <c r="H36" s="11">
        <v>64165.041342746474</v>
      </c>
      <c r="I36" s="12">
        <v>62282.58517667815</v>
      </c>
      <c r="J36" s="12">
        <v>67447.47524843588</v>
      </c>
      <c r="K36" s="12">
        <v>82309.3659434851</v>
      </c>
      <c r="L36" s="12">
        <v>78132.11287875898</v>
      </c>
      <c r="M36" s="13">
        <v>75396.73081314268</v>
      </c>
    </row>
    <row r="37" spans="1:13" s="2" customFormat="1" ht="12.75">
      <c r="A37" s="3" t="s">
        <v>31</v>
      </c>
      <c r="B37" s="27">
        <v>59829.72787725015</v>
      </c>
      <c r="C37" s="28">
        <v>64351.92800244378</v>
      </c>
      <c r="D37" s="28">
        <v>71911.97840979864</v>
      </c>
      <c r="E37" s="28">
        <v>71243.46755516525</v>
      </c>
      <c r="F37" s="28">
        <v>81413.50508141352</v>
      </c>
      <c r="G37" s="29">
        <v>83467.18016523059</v>
      </c>
      <c r="H37" s="27">
        <v>59829.72787725015</v>
      </c>
      <c r="I37" s="28">
        <v>64114.011795944265</v>
      </c>
      <c r="J37" s="28">
        <v>73522.36066476173</v>
      </c>
      <c r="K37" s="28">
        <v>72187.51048356132</v>
      </c>
      <c r="L37" s="28">
        <v>78392.74792331553</v>
      </c>
      <c r="M37" s="29">
        <v>80458.51757542774</v>
      </c>
    </row>
    <row r="38" spans="1:13" ht="12.75">
      <c r="A38" s="1" t="s">
        <v>32</v>
      </c>
      <c r="B38" s="11">
        <v>60338.075339638</v>
      </c>
      <c r="C38" s="12">
        <v>63752.51482768532</v>
      </c>
      <c r="D38" s="12">
        <v>71714.53633521513</v>
      </c>
      <c r="E38" s="12">
        <v>68769.59957125371</v>
      </c>
      <c r="F38" s="12">
        <v>83666.83245973142</v>
      </c>
      <c r="G38" s="13">
        <v>84896.00060453782</v>
      </c>
      <c r="H38" s="11">
        <v>60338.075339638</v>
      </c>
      <c r="I38" s="12">
        <v>64163.098939573225</v>
      </c>
      <c r="J38" s="12">
        <v>75047.45758551544</v>
      </c>
      <c r="K38" s="12">
        <v>71579.13034091095</v>
      </c>
      <c r="L38" s="12">
        <v>82011.52592577912</v>
      </c>
      <c r="M38" s="13">
        <v>83308.96580042243</v>
      </c>
    </row>
    <row r="39" spans="1:13" ht="12.75">
      <c r="A39" s="1" t="s">
        <v>33</v>
      </c>
      <c r="B39" s="11">
        <v>58035.71428571428</v>
      </c>
      <c r="C39" s="12">
        <v>66565.579984837</v>
      </c>
      <c r="D39" s="12">
        <v>72659.88867431557</v>
      </c>
      <c r="E39" s="12">
        <v>80692.679013541</v>
      </c>
      <c r="F39" s="12">
        <v>73267.21717360333</v>
      </c>
      <c r="G39" s="13">
        <v>78315.71490845684</v>
      </c>
      <c r="H39" s="11">
        <v>58035.71428571428</v>
      </c>
      <c r="I39" s="12">
        <v>63932.731408091524</v>
      </c>
      <c r="J39" s="12">
        <v>68067.5971573256</v>
      </c>
      <c r="K39" s="12">
        <v>74037.82250684308</v>
      </c>
      <c r="L39" s="12">
        <v>66260.2270721112</v>
      </c>
      <c r="M39" s="13">
        <v>70899.82437712619</v>
      </c>
    </row>
    <row r="40" spans="1:13" s="2" customFormat="1" ht="12.75">
      <c r="A40" s="37" t="s">
        <v>108</v>
      </c>
      <c r="B40" s="41">
        <v>53428.275307523785</v>
      </c>
      <c r="C40" s="42">
        <v>57435.93145806738</v>
      </c>
      <c r="D40" s="42">
        <v>58086.38047824407</v>
      </c>
      <c r="E40" s="42">
        <v>58496.76819060283</v>
      </c>
      <c r="F40" s="42">
        <v>60157.566806583265</v>
      </c>
      <c r="G40" s="43">
        <v>61156.49968550564</v>
      </c>
      <c r="H40" s="41">
        <v>53428.275307523785</v>
      </c>
      <c r="I40" s="42">
        <v>55553.98310879695</v>
      </c>
      <c r="J40" s="42">
        <v>55833.793310878245</v>
      </c>
      <c r="K40" s="42">
        <v>56339.403389181134</v>
      </c>
      <c r="L40" s="42">
        <v>57829.93707552797</v>
      </c>
      <c r="M40" s="43">
        <v>58493.45640718099</v>
      </c>
    </row>
    <row r="41" spans="1:13" s="2" customFormat="1" ht="12.75">
      <c r="A41" s="3" t="s">
        <v>34</v>
      </c>
      <c r="B41" s="27">
        <v>55252.64286337128</v>
      </c>
      <c r="C41" s="28">
        <v>60163.69181956775</v>
      </c>
      <c r="D41" s="28">
        <v>60752.63919675301</v>
      </c>
      <c r="E41" s="28">
        <v>60358.36545500384</v>
      </c>
      <c r="F41" s="28">
        <v>61264.431074036744</v>
      </c>
      <c r="G41" s="29">
        <v>62695.59944489436</v>
      </c>
      <c r="H41" s="27">
        <v>55252.64286337128</v>
      </c>
      <c r="I41" s="28">
        <v>57546.73250314187</v>
      </c>
      <c r="J41" s="28">
        <v>57970.65153955661</v>
      </c>
      <c r="K41" s="28">
        <v>57257.24995730926</v>
      </c>
      <c r="L41" s="28">
        <v>58529.33423524403</v>
      </c>
      <c r="M41" s="29">
        <v>59086.933005672756</v>
      </c>
    </row>
    <row r="42" spans="1:13" ht="12.75">
      <c r="A42" s="1" t="s">
        <v>35</v>
      </c>
      <c r="B42" s="11">
        <v>61217.60080485028</v>
      </c>
      <c r="C42" s="12">
        <v>68096.27085571896</v>
      </c>
      <c r="D42" s="12">
        <v>70669.6294283746</v>
      </c>
      <c r="E42" s="12">
        <v>67891.39181218733</v>
      </c>
      <c r="F42" s="12">
        <v>65622.48737657994</v>
      </c>
      <c r="G42" s="13">
        <v>66978.13905769079</v>
      </c>
      <c r="H42" s="11">
        <v>61217.60080485028</v>
      </c>
      <c r="I42" s="12">
        <v>64796.93072374536</v>
      </c>
      <c r="J42" s="12">
        <v>68178.16334330382</v>
      </c>
      <c r="K42" s="12">
        <v>66542.05982319982</v>
      </c>
      <c r="L42" s="12">
        <v>64214.22571794666</v>
      </c>
      <c r="M42" s="13">
        <v>65723.04014382428</v>
      </c>
    </row>
    <row r="43" spans="1:13" ht="12.75">
      <c r="A43" s="1" t="s">
        <v>36</v>
      </c>
      <c r="B43" s="11">
        <v>55799.71110097219</v>
      </c>
      <c r="C43" s="12">
        <v>59919.7857173226</v>
      </c>
      <c r="D43" s="12">
        <v>58887.5212141655</v>
      </c>
      <c r="E43" s="12">
        <v>59507.9734236923</v>
      </c>
      <c r="F43" s="12">
        <v>62118.48730388204</v>
      </c>
      <c r="G43" s="13">
        <v>63739.64638636449</v>
      </c>
      <c r="H43" s="11">
        <v>55799.71110097219</v>
      </c>
      <c r="I43" s="12">
        <v>57450.291237369085</v>
      </c>
      <c r="J43" s="12">
        <v>55905.19217709854</v>
      </c>
      <c r="K43" s="12">
        <v>55458.371178056885</v>
      </c>
      <c r="L43" s="12">
        <v>58762.61744179162</v>
      </c>
      <c r="M43" s="13">
        <v>58766.49682616249</v>
      </c>
    </row>
    <row r="44" spans="1:13" ht="12.75">
      <c r="A44" s="1" t="s">
        <v>37</v>
      </c>
      <c r="B44" s="11">
        <v>37414.90838893216</v>
      </c>
      <c r="C44" s="12">
        <v>40942.412814102296</v>
      </c>
      <c r="D44" s="12">
        <v>42906.63587101359</v>
      </c>
      <c r="E44" s="12">
        <v>43861.128618476534</v>
      </c>
      <c r="F44" s="12">
        <v>45437.548372509635</v>
      </c>
      <c r="G44" s="13">
        <v>45814.66243896474</v>
      </c>
      <c r="H44" s="11">
        <v>37414.90838893216</v>
      </c>
      <c r="I44" s="12">
        <v>39374.549769058016</v>
      </c>
      <c r="J44" s="12">
        <v>40238.37271234365</v>
      </c>
      <c r="K44" s="12">
        <v>40550.762286065874</v>
      </c>
      <c r="L44" s="12">
        <v>41574.05187100178</v>
      </c>
      <c r="M44" s="13">
        <v>41927.092613903245</v>
      </c>
    </row>
    <row r="45" spans="1:13" s="2" customFormat="1" ht="12.75">
      <c r="A45" s="3" t="s">
        <v>38</v>
      </c>
      <c r="B45" s="27">
        <v>55523.722629648764</v>
      </c>
      <c r="C45" s="28">
        <v>60709.1242080066</v>
      </c>
      <c r="D45" s="28">
        <v>62167.92121504637</v>
      </c>
      <c r="E45" s="28">
        <v>62270.53642706085</v>
      </c>
      <c r="F45" s="28">
        <v>64098.89767690381</v>
      </c>
      <c r="G45" s="29">
        <v>64816.68952578952</v>
      </c>
      <c r="H45" s="27">
        <v>55523.722629648764</v>
      </c>
      <c r="I45" s="28">
        <v>59196.2625604951</v>
      </c>
      <c r="J45" s="28">
        <v>60125.0534113268</v>
      </c>
      <c r="K45" s="28">
        <v>60879.78668127246</v>
      </c>
      <c r="L45" s="28">
        <v>62500.03480221933</v>
      </c>
      <c r="M45" s="29">
        <v>63280.7477185377</v>
      </c>
    </row>
    <row r="46" spans="1:13" ht="12.75">
      <c r="A46" s="1" t="s">
        <v>39</v>
      </c>
      <c r="B46" s="11">
        <v>46756.67892053059</v>
      </c>
      <c r="C46" s="12">
        <v>47402.337982664874</v>
      </c>
      <c r="D46" s="12">
        <v>53528.68200800265</v>
      </c>
      <c r="E46" s="12">
        <v>54309.937506129034</v>
      </c>
      <c r="F46" s="12">
        <v>56691.793223219895</v>
      </c>
      <c r="G46" s="13">
        <v>57444.66991598551</v>
      </c>
      <c r="H46" s="11">
        <v>46756.67892053059</v>
      </c>
      <c r="I46" s="12">
        <v>46021.43440273748</v>
      </c>
      <c r="J46" s="12">
        <v>52113.50279295689</v>
      </c>
      <c r="K46" s="12">
        <v>53872.21951075704</v>
      </c>
      <c r="L46" s="12">
        <v>56198.22534378899</v>
      </c>
      <c r="M46" s="13">
        <v>56718.94995637412</v>
      </c>
    </row>
    <row r="47" spans="1:13" ht="12.75">
      <c r="A47" s="1" t="s">
        <v>40</v>
      </c>
      <c r="B47" s="11">
        <v>38064.51612903226</v>
      </c>
      <c r="C47" s="12">
        <v>39824.29390837145</v>
      </c>
      <c r="D47" s="12">
        <v>45535.680376742246</v>
      </c>
      <c r="E47" s="12">
        <v>45600.233100233105</v>
      </c>
      <c r="F47" s="12">
        <v>46466.83941452482</v>
      </c>
      <c r="G47" s="13">
        <v>47150.64685127767</v>
      </c>
      <c r="H47" s="11">
        <v>38064.51612903226</v>
      </c>
      <c r="I47" s="12">
        <v>38081.75415668337</v>
      </c>
      <c r="J47" s="12">
        <v>42707.96019554299</v>
      </c>
      <c r="K47" s="12">
        <v>42016.98102171985</v>
      </c>
      <c r="L47" s="12">
        <v>42266.98680028798</v>
      </c>
      <c r="M47" s="13">
        <v>42629.64522761453</v>
      </c>
    </row>
    <row r="48" spans="1:13" ht="12.75">
      <c r="A48" s="1" t="s">
        <v>41</v>
      </c>
      <c r="B48" s="11">
        <v>56351.74535076527</v>
      </c>
      <c r="C48" s="12">
        <v>72836.25353894528</v>
      </c>
      <c r="D48" s="12">
        <v>72375.26464577239</v>
      </c>
      <c r="E48" s="12">
        <v>69796.80580449257</v>
      </c>
      <c r="F48" s="12">
        <v>78102.99352129266</v>
      </c>
      <c r="G48" s="13">
        <v>74932.97164306218</v>
      </c>
      <c r="H48" s="11">
        <v>56351.74535076527</v>
      </c>
      <c r="I48" s="12">
        <v>70281.45746203119</v>
      </c>
      <c r="J48" s="12">
        <v>72145.23856159332</v>
      </c>
      <c r="K48" s="12">
        <v>71570.37415385681</v>
      </c>
      <c r="L48" s="12">
        <v>80376.46646868042</v>
      </c>
      <c r="M48" s="13">
        <v>76873.958690329</v>
      </c>
    </row>
    <row r="49" spans="1:13" ht="12.75">
      <c r="A49" s="1" t="s">
        <v>42</v>
      </c>
      <c r="B49" s="11">
        <v>58977.87597663949</v>
      </c>
      <c r="C49" s="12">
        <v>63376.7606379135</v>
      </c>
      <c r="D49" s="12">
        <v>64167.10523666963</v>
      </c>
      <c r="E49" s="12">
        <v>64420.292060049636</v>
      </c>
      <c r="F49" s="12">
        <v>65564.84065608791</v>
      </c>
      <c r="G49" s="13">
        <v>66690.3847616396</v>
      </c>
      <c r="H49" s="11">
        <v>58977.87597663949</v>
      </c>
      <c r="I49" s="12">
        <v>61956.352748737445</v>
      </c>
      <c r="J49" s="12">
        <v>61817.38288122094</v>
      </c>
      <c r="K49" s="12">
        <v>62720.20658632016</v>
      </c>
      <c r="L49" s="12">
        <v>63657.55231672073</v>
      </c>
      <c r="M49" s="13">
        <v>64952.47615027942</v>
      </c>
    </row>
    <row r="50" spans="1:13" ht="12.75">
      <c r="A50" s="1" t="s">
        <v>43</v>
      </c>
      <c r="B50" s="11">
        <v>40211.25052767723</v>
      </c>
      <c r="C50" s="12">
        <v>43203.55503538577</v>
      </c>
      <c r="D50" s="12">
        <v>44148.360869727374</v>
      </c>
      <c r="E50" s="12">
        <v>45189.09111526903</v>
      </c>
      <c r="F50" s="12">
        <v>45971.65236851921</v>
      </c>
      <c r="G50" s="13">
        <v>48720.26168803361</v>
      </c>
      <c r="H50" s="11">
        <v>40211.25052767723</v>
      </c>
      <c r="I50" s="12">
        <v>41758.86472944059</v>
      </c>
      <c r="J50" s="12">
        <v>41860.992170543504</v>
      </c>
      <c r="K50" s="12">
        <v>42166.82400582495</v>
      </c>
      <c r="L50" s="12">
        <v>42148.741715308744</v>
      </c>
      <c r="M50" s="13">
        <v>44359.684568143304</v>
      </c>
    </row>
    <row r="51" spans="1:13" ht="12.75">
      <c r="A51" s="1" t="s">
        <v>44</v>
      </c>
      <c r="B51" s="11">
        <v>45963.09513999379</v>
      </c>
      <c r="C51" s="12">
        <v>50120.872389057586</v>
      </c>
      <c r="D51" s="12">
        <v>54673.40558853097</v>
      </c>
      <c r="E51" s="12">
        <v>54209.245072824546</v>
      </c>
      <c r="F51" s="12">
        <v>56158.89060607326</v>
      </c>
      <c r="G51" s="13">
        <v>54723.84219554031</v>
      </c>
      <c r="H51" s="11">
        <v>45963.09513999379</v>
      </c>
      <c r="I51" s="12">
        <v>48783.70100057308</v>
      </c>
      <c r="J51" s="12">
        <v>53315.309168030726</v>
      </c>
      <c r="K51" s="12">
        <v>53037.03210299978</v>
      </c>
      <c r="L51" s="12">
        <v>54855.975486871714</v>
      </c>
      <c r="M51" s="13">
        <v>53166.039956383</v>
      </c>
    </row>
    <row r="52" spans="1:13" s="2" customFormat="1" ht="12.75">
      <c r="A52" s="3" t="s">
        <v>45</v>
      </c>
      <c r="B52" s="27">
        <v>54753.55288356367</v>
      </c>
      <c r="C52" s="28">
        <v>58517.79735473606</v>
      </c>
      <c r="D52" s="28">
        <v>59355.887597289875</v>
      </c>
      <c r="E52" s="28">
        <v>59797.4814423547</v>
      </c>
      <c r="F52" s="28">
        <v>59470.91710170684</v>
      </c>
      <c r="G52" s="29">
        <v>59903.26192539158</v>
      </c>
      <c r="H52" s="27">
        <v>54753.55288356367</v>
      </c>
      <c r="I52" s="28">
        <v>56618.14641559613</v>
      </c>
      <c r="J52" s="28">
        <v>57435.40939539945</v>
      </c>
      <c r="K52" s="28">
        <v>58101.963511200294</v>
      </c>
      <c r="L52" s="28">
        <v>57472.57656035827</v>
      </c>
      <c r="M52" s="29">
        <v>57530.28862499811</v>
      </c>
    </row>
    <row r="53" spans="1:13" ht="12.75">
      <c r="A53" s="1" t="s">
        <v>46</v>
      </c>
      <c r="B53" s="11">
        <v>52245.0110864745</v>
      </c>
      <c r="C53" s="12">
        <v>56905.225370983644</v>
      </c>
      <c r="D53" s="12">
        <v>57123.91504797031</v>
      </c>
      <c r="E53" s="12">
        <v>59852.880498277766</v>
      </c>
      <c r="F53" s="12">
        <v>57621.4316851825</v>
      </c>
      <c r="G53" s="13">
        <v>58109.6912980834</v>
      </c>
      <c r="H53" s="11">
        <v>52245.0110864745</v>
      </c>
      <c r="I53" s="12">
        <v>55007.6471926587</v>
      </c>
      <c r="J53" s="12">
        <v>54329.19878355396</v>
      </c>
      <c r="K53" s="12">
        <v>56698.972579127716</v>
      </c>
      <c r="L53" s="12">
        <v>54070.65308299456</v>
      </c>
      <c r="M53" s="13">
        <v>54108.162830868954</v>
      </c>
    </row>
    <row r="54" spans="1:13" ht="12.75">
      <c r="A54" s="1" t="s">
        <v>47</v>
      </c>
      <c r="B54" s="11">
        <v>38855.57811245928</v>
      </c>
      <c r="C54" s="12">
        <v>41147.01436130007</v>
      </c>
      <c r="D54" s="12">
        <v>42410.611832744304</v>
      </c>
      <c r="E54" s="12">
        <v>43199.41362407806</v>
      </c>
      <c r="F54" s="12">
        <v>42884.385116856625</v>
      </c>
      <c r="G54" s="13">
        <v>43988.13803019411</v>
      </c>
      <c r="H54" s="11">
        <v>38855.57811245928</v>
      </c>
      <c r="I54" s="12">
        <v>39871.50415721844</v>
      </c>
      <c r="J54" s="12">
        <v>40384.31369531869</v>
      </c>
      <c r="K54" s="12">
        <v>40350.23429324999</v>
      </c>
      <c r="L54" s="12">
        <v>39517.48499100067</v>
      </c>
      <c r="M54" s="13">
        <v>39913.52005542348</v>
      </c>
    </row>
    <row r="55" spans="1:13" ht="12.75">
      <c r="A55" s="1" t="s">
        <v>48</v>
      </c>
      <c r="B55" s="11">
        <v>39106.80729316562</v>
      </c>
      <c r="C55" s="12">
        <v>41862.5097217056</v>
      </c>
      <c r="D55" s="12">
        <v>42614.13559202896</v>
      </c>
      <c r="E55" s="12">
        <v>43369.38931947875</v>
      </c>
      <c r="F55" s="12">
        <v>47483.51266921208</v>
      </c>
      <c r="G55" s="13">
        <v>47017.543859649115</v>
      </c>
      <c r="H55" s="11">
        <v>39106.80729316562</v>
      </c>
      <c r="I55" s="12">
        <v>40408.48070875461</v>
      </c>
      <c r="J55" s="12">
        <v>40251.9513658752</v>
      </c>
      <c r="K55" s="12">
        <v>40289.55661581676</v>
      </c>
      <c r="L55" s="12">
        <v>43627.84077099318</v>
      </c>
      <c r="M55" s="13">
        <v>42570.663102111874</v>
      </c>
    </row>
    <row r="56" spans="1:13" ht="12.75">
      <c r="A56" s="1" t="s">
        <v>49</v>
      </c>
      <c r="B56" s="11">
        <v>72666.17859623436</v>
      </c>
      <c r="C56" s="12">
        <v>84428.83584072896</v>
      </c>
      <c r="D56" s="12">
        <v>88323.57140775709</v>
      </c>
      <c r="E56" s="12">
        <v>79827.84950714979</v>
      </c>
      <c r="F56" s="12">
        <v>81502.68047885847</v>
      </c>
      <c r="G56" s="13">
        <v>81896.2962962963</v>
      </c>
      <c r="H56" s="11">
        <v>72666.17859623436</v>
      </c>
      <c r="I56" s="12">
        <v>81040.29234492904</v>
      </c>
      <c r="J56" s="12">
        <v>89962.5868610557</v>
      </c>
      <c r="K56" s="12">
        <v>85258.51483801303</v>
      </c>
      <c r="L56" s="12">
        <v>87660.74786973352</v>
      </c>
      <c r="M56" s="13">
        <v>87722.92939946029</v>
      </c>
    </row>
    <row r="57" spans="1:13" ht="12.75">
      <c r="A57" s="1" t="s">
        <v>50</v>
      </c>
      <c r="B57" s="11">
        <v>79142.1235462921</v>
      </c>
      <c r="C57" s="12">
        <v>72789.50143768221</v>
      </c>
      <c r="D57" s="12">
        <v>76469.3644023718</v>
      </c>
      <c r="E57" s="12">
        <v>68745.41900806254</v>
      </c>
      <c r="F57" s="12">
        <v>77466.40320520519</v>
      </c>
      <c r="G57" s="13">
        <v>79568.378582836</v>
      </c>
      <c r="H57" s="11">
        <v>79142.1235462921</v>
      </c>
      <c r="I57" s="12">
        <v>71446.33813887315</v>
      </c>
      <c r="J57" s="12">
        <v>77457.79433343209</v>
      </c>
      <c r="K57" s="12">
        <v>71407.60002954026</v>
      </c>
      <c r="L57" s="12">
        <v>80908.5533741035</v>
      </c>
      <c r="M57" s="13">
        <v>83367.29725369034</v>
      </c>
    </row>
    <row r="58" spans="1:13" ht="12.75">
      <c r="A58" s="1" t="s">
        <v>51</v>
      </c>
      <c r="B58" s="11">
        <v>43586.98217868523</v>
      </c>
      <c r="C58" s="12">
        <v>45118.74140096907</v>
      </c>
      <c r="D58" s="12">
        <v>44951.73677164799</v>
      </c>
      <c r="E58" s="12">
        <v>47088.303414040325</v>
      </c>
      <c r="F58" s="12">
        <v>47670.74075520325</v>
      </c>
      <c r="G58" s="13">
        <v>46568.36419989873</v>
      </c>
      <c r="H58" s="11">
        <v>43586.98217868523</v>
      </c>
      <c r="I58" s="12">
        <v>43683.07710713645</v>
      </c>
      <c r="J58" s="12">
        <v>42664.90502998386</v>
      </c>
      <c r="K58" s="12">
        <v>44062.562584513864</v>
      </c>
      <c r="L58" s="12">
        <v>44388.33665038431</v>
      </c>
      <c r="M58" s="13">
        <v>43104.694184401094</v>
      </c>
    </row>
    <row r="59" spans="1:13" s="2" customFormat="1" ht="12.75">
      <c r="A59" s="3" t="s">
        <v>52</v>
      </c>
      <c r="B59" s="27">
        <v>43591.97800125475</v>
      </c>
      <c r="C59" s="28">
        <v>46189.061059215004</v>
      </c>
      <c r="D59" s="28">
        <v>47318.187251873336</v>
      </c>
      <c r="E59" s="28">
        <v>47905.477453466985</v>
      </c>
      <c r="F59" s="28">
        <v>49724.30833647771</v>
      </c>
      <c r="G59" s="29">
        <v>50604.80308681181</v>
      </c>
      <c r="H59" s="27">
        <v>43591.97800125475</v>
      </c>
      <c r="I59" s="28">
        <v>44427.54480214889</v>
      </c>
      <c r="J59" s="28">
        <v>44656.68899084104</v>
      </c>
      <c r="K59" s="28">
        <v>44843.84805799903</v>
      </c>
      <c r="L59" s="28">
        <v>46094.0992427683</v>
      </c>
      <c r="M59" s="29">
        <v>46347.00750738872</v>
      </c>
    </row>
    <row r="60" spans="1:13" ht="12.75">
      <c r="A60" s="1" t="s">
        <v>53</v>
      </c>
      <c r="B60" s="11">
        <v>38071.40925074384</v>
      </c>
      <c r="C60" s="12">
        <v>40403.77161003042</v>
      </c>
      <c r="D60" s="12">
        <v>43373.21572911948</v>
      </c>
      <c r="E60" s="12">
        <v>43121.442971579454</v>
      </c>
      <c r="F60" s="12">
        <v>44271.75422405837</v>
      </c>
      <c r="G60" s="13">
        <v>45621.439122177675</v>
      </c>
      <c r="H60" s="11">
        <v>38071.40925074384</v>
      </c>
      <c r="I60" s="12">
        <v>38949.05842802274</v>
      </c>
      <c r="J60" s="12">
        <v>41109.449373058305</v>
      </c>
      <c r="K60" s="12">
        <v>40490.34839783808</v>
      </c>
      <c r="L60" s="12">
        <v>41149.341517089466</v>
      </c>
      <c r="M60" s="13">
        <v>41964.49871396226</v>
      </c>
    </row>
    <row r="61" spans="1:13" ht="12.75">
      <c r="A61" s="1" t="s">
        <v>54</v>
      </c>
      <c r="B61" s="11">
        <v>52474.87219877002</v>
      </c>
      <c r="C61" s="12">
        <v>56253.58000996824</v>
      </c>
      <c r="D61" s="12">
        <v>57338.869832099655</v>
      </c>
      <c r="E61" s="12">
        <v>56170.56861826066</v>
      </c>
      <c r="F61" s="12">
        <v>58991.10807113543</v>
      </c>
      <c r="G61" s="13">
        <v>59881.41634189401</v>
      </c>
      <c r="H61" s="11">
        <v>52474.87219877002</v>
      </c>
      <c r="I61" s="12">
        <v>54014.44650256273</v>
      </c>
      <c r="J61" s="12">
        <v>53707.86000201786</v>
      </c>
      <c r="K61" s="12">
        <v>52651.44344921769</v>
      </c>
      <c r="L61" s="12">
        <v>54615.663841635294</v>
      </c>
      <c r="M61" s="13">
        <v>54715.21162187318</v>
      </c>
    </row>
    <row r="62" spans="1:13" ht="12.75">
      <c r="A62" s="1" t="s">
        <v>55</v>
      </c>
      <c r="B62" s="11">
        <v>40086.439762290654</v>
      </c>
      <c r="C62" s="12">
        <v>40156.89204333209</v>
      </c>
      <c r="D62" s="12">
        <v>41927.40087633494</v>
      </c>
      <c r="E62" s="12">
        <v>43670.95598387364</v>
      </c>
      <c r="F62" s="12">
        <v>44092.03171714546</v>
      </c>
      <c r="G62" s="13">
        <v>44754.730380966874</v>
      </c>
      <c r="H62" s="11">
        <v>40086.439762290654</v>
      </c>
      <c r="I62" s="12">
        <v>38622.65862639415</v>
      </c>
      <c r="J62" s="12">
        <v>39719.80288406941</v>
      </c>
      <c r="K62" s="12">
        <v>40769.88186718534</v>
      </c>
      <c r="L62" s="12">
        <v>40653.302226771</v>
      </c>
      <c r="M62" s="13">
        <v>41077.23041182388</v>
      </c>
    </row>
    <row r="63" spans="1:13" ht="12.75">
      <c r="A63" s="1" t="s">
        <v>56</v>
      </c>
      <c r="B63" s="11">
        <v>37166.13402659336</v>
      </c>
      <c r="C63" s="12">
        <v>38722.86036225424</v>
      </c>
      <c r="D63" s="12">
        <v>40199.61665314016</v>
      </c>
      <c r="E63" s="12">
        <v>41271.862795041605</v>
      </c>
      <c r="F63" s="12">
        <v>43160.72382478633</v>
      </c>
      <c r="G63" s="13">
        <v>43395.82022323055</v>
      </c>
      <c r="H63" s="11">
        <v>37166.13402659336</v>
      </c>
      <c r="I63" s="12">
        <v>37200.854341501145</v>
      </c>
      <c r="J63" s="12">
        <v>37864.75975312073</v>
      </c>
      <c r="K63" s="12">
        <v>38258.93838514403</v>
      </c>
      <c r="L63" s="12">
        <v>39576.61658941727</v>
      </c>
      <c r="M63" s="13">
        <v>39268.30920578649</v>
      </c>
    </row>
    <row r="64" spans="1:13" ht="12.75">
      <c r="A64" s="1" t="s">
        <v>57</v>
      </c>
      <c r="B64" s="11">
        <v>40433.12898604475</v>
      </c>
      <c r="C64" s="12">
        <v>42365.65254478249</v>
      </c>
      <c r="D64" s="12">
        <v>41889.92473751046</v>
      </c>
      <c r="E64" s="12">
        <v>43424.73926276121</v>
      </c>
      <c r="F64" s="12">
        <v>45716.83207202308</v>
      </c>
      <c r="G64" s="13">
        <v>46539.82887442757</v>
      </c>
      <c r="H64" s="11">
        <v>40433.12898604475</v>
      </c>
      <c r="I64" s="12">
        <v>40783.59324307575</v>
      </c>
      <c r="J64" s="12">
        <v>39714.41024731739</v>
      </c>
      <c r="K64" s="12">
        <v>40646.841749781626</v>
      </c>
      <c r="L64" s="12">
        <v>42481.24594465278</v>
      </c>
      <c r="M64" s="13">
        <v>42854.059037298</v>
      </c>
    </row>
    <row r="65" spans="1:13" ht="12.75">
      <c r="A65" s="1" t="s">
        <v>58</v>
      </c>
      <c r="B65" s="11">
        <v>40328.200517028214</v>
      </c>
      <c r="C65" s="12">
        <v>43977.36837183204</v>
      </c>
      <c r="D65" s="12">
        <v>42594.21560035057</v>
      </c>
      <c r="E65" s="12">
        <v>45115.028383627134</v>
      </c>
      <c r="F65" s="12">
        <v>45844.82922652459</v>
      </c>
      <c r="G65" s="13">
        <v>46886.19295205084</v>
      </c>
      <c r="H65" s="11">
        <v>40328.200517028214</v>
      </c>
      <c r="I65" s="12">
        <v>42481.06237725615</v>
      </c>
      <c r="J65" s="12">
        <v>40964.361700558016</v>
      </c>
      <c r="K65" s="12">
        <v>42377.27082274807</v>
      </c>
      <c r="L65" s="12">
        <v>43152.149529030066</v>
      </c>
      <c r="M65" s="13">
        <v>43294.94378423507</v>
      </c>
    </row>
    <row r="66" spans="1:13" s="2" customFormat="1" ht="12.75">
      <c r="A66" s="3" t="s">
        <v>59</v>
      </c>
      <c r="B66" s="27">
        <v>54490.79293498685</v>
      </c>
      <c r="C66" s="28">
        <v>55895.0790502078</v>
      </c>
      <c r="D66" s="28">
        <v>53724.794079735846</v>
      </c>
      <c r="E66" s="28">
        <v>55746.03044057098</v>
      </c>
      <c r="F66" s="28">
        <v>60389.7533763946</v>
      </c>
      <c r="G66" s="29">
        <v>62503.4385733261</v>
      </c>
      <c r="H66" s="27">
        <v>54490.79293498685</v>
      </c>
      <c r="I66" s="28">
        <v>53925.61288804174</v>
      </c>
      <c r="J66" s="28">
        <v>51608.53026507444</v>
      </c>
      <c r="K66" s="28">
        <v>53181.04992999953</v>
      </c>
      <c r="L66" s="28">
        <v>57648.61848785329</v>
      </c>
      <c r="M66" s="29">
        <v>59408.76435157565</v>
      </c>
    </row>
    <row r="67" spans="1:13" ht="12.75">
      <c r="A67" s="1" t="s">
        <v>60</v>
      </c>
      <c r="B67" s="11">
        <v>38252.4888399111</v>
      </c>
      <c r="C67" s="12">
        <v>43170.2028805947</v>
      </c>
      <c r="D67" s="12">
        <v>43946.11631968842</v>
      </c>
      <c r="E67" s="12">
        <v>44920.334437608464</v>
      </c>
      <c r="F67" s="12">
        <v>47032.797922477635</v>
      </c>
      <c r="G67" s="13">
        <v>49019.79946445674</v>
      </c>
      <c r="H67" s="11">
        <v>38252.4888399111</v>
      </c>
      <c r="I67" s="12">
        <v>41485.98420319034</v>
      </c>
      <c r="J67" s="12">
        <v>41459.92029242735</v>
      </c>
      <c r="K67" s="12">
        <v>41690.689686101956</v>
      </c>
      <c r="L67" s="12">
        <v>42954.99505792146</v>
      </c>
      <c r="M67" s="13">
        <v>44198.49655044965</v>
      </c>
    </row>
    <row r="68" spans="1:13" ht="12.75">
      <c r="A68" s="1" t="s">
        <v>61</v>
      </c>
      <c r="B68" s="11">
        <v>56248.38990639989</v>
      </c>
      <c r="C68" s="12">
        <v>58627.57038702331</v>
      </c>
      <c r="D68" s="12">
        <v>53571.59796992838</v>
      </c>
      <c r="E68" s="12">
        <v>57251.68390765387</v>
      </c>
      <c r="F68" s="12">
        <v>63844.322082553095</v>
      </c>
      <c r="G68" s="13">
        <v>66777.03656814531</v>
      </c>
      <c r="H68" s="11">
        <v>56248.38990639989</v>
      </c>
      <c r="I68" s="12">
        <v>56379.42198034435</v>
      </c>
      <c r="J68" s="12">
        <v>50687.17506765593</v>
      </c>
      <c r="K68" s="12">
        <v>53521.35747947563</v>
      </c>
      <c r="L68" s="12">
        <v>59686.70624368209</v>
      </c>
      <c r="M68" s="13">
        <v>62148.48061829774</v>
      </c>
    </row>
    <row r="69" spans="1:13" ht="12.75">
      <c r="A69" s="1" t="s">
        <v>62</v>
      </c>
      <c r="B69" s="11">
        <v>55365.474339035776</v>
      </c>
      <c r="C69" s="12">
        <v>51215.136193116945</v>
      </c>
      <c r="D69" s="12">
        <v>50545.77306621149</v>
      </c>
      <c r="E69" s="12">
        <v>50282.012620762835</v>
      </c>
      <c r="F69" s="12">
        <v>53595.65007135865</v>
      </c>
      <c r="G69" s="13">
        <v>53066.524998524284</v>
      </c>
      <c r="H69" s="11">
        <v>55365.474339035776</v>
      </c>
      <c r="I69" s="12">
        <v>49736.31272766813</v>
      </c>
      <c r="J69" s="12">
        <v>49271.67313184559</v>
      </c>
      <c r="K69" s="12">
        <v>49036.33582936116</v>
      </c>
      <c r="L69" s="12">
        <v>52118.3478778503</v>
      </c>
      <c r="M69" s="13">
        <v>52189.30122705503</v>
      </c>
    </row>
    <row r="70" spans="1:13" ht="12.75">
      <c r="A70" s="1" t="s">
        <v>63</v>
      </c>
      <c r="B70" s="11">
        <v>54815.00568257635</v>
      </c>
      <c r="C70" s="12">
        <v>55677.95660778968</v>
      </c>
      <c r="D70" s="12">
        <v>57649.32381667919</v>
      </c>
      <c r="E70" s="12">
        <v>57621.4814536435</v>
      </c>
      <c r="F70" s="12">
        <v>59655.256448710265</v>
      </c>
      <c r="G70" s="13">
        <v>61275.606459677765</v>
      </c>
      <c r="H70" s="11">
        <v>54815.00568257635</v>
      </c>
      <c r="I70" s="12">
        <v>53969.52836177602</v>
      </c>
      <c r="J70" s="12">
        <v>56827.145725593226</v>
      </c>
      <c r="K70" s="12">
        <v>56915.466993052854</v>
      </c>
      <c r="L70" s="12">
        <v>59299.28324278613</v>
      </c>
      <c r="M70" s="13">
        <v>60437.687446626</v>
      </c>
    </row>
    <row r="71" spans="1:13" s="2" customFormat="1" ht="12.75">
      <c r="A71" s="37" t="s">
        <v>109</v>
      </c>
      <c r="B71" s="41">
        <v>49952.73423850646</v>
      </c>
      <c r="C71" s="42">
        <v>52132.305475158784</v>
      </c>
      <c r="D71" s="42">
        <v>52867.54321167765</v>
      </c>
      <c r="E71" s="42">
        <v>54136.800227662956</v>
      </c>
      <c r="F71" s="42">
        <v>55245.22851698376</v>
      </c>
      <c r="G71" s="43">
        <v>56406.41880990119</v>
      </c>
      <c r="H71" s="41">
        <v>49952.73423850646</v>
      </c>
      <c r="I71" s="42">
        <v>50265.69935264429</v>
      </c>
      <c r="J71" s="42">
        <v>50146.94519008907</v>
      </c>
      <c r="K71" s="42">
        <v>51037.47200530054</v>
      </c>
      <c r="L71" s="42">
        <v>51583.06562052609</v>
      </c>
      <c r="M71" s="43">
        <v>52259.37110453469</v>
      </c>
    </row>
    <row r="72" spans="1:13" s="2" customFormat="1" ht="12.75">
      <c r="A72" s="3" t="s">
        <v>64</v>
      </c>
      <c r="B72" s="27">
        <v>48689.842061833166</v>
      </c>
      <c r="C72" s="28">
        <v>50150.48166859673</v>
      </c>
      <c r="D72" s="28">
        <v>51851.57275359043</v>
      </c>
      <c r="E72" s="28">
        <v>52686.02813934241</v>
      </c>
      <c r="F72" s="28">
        <v>54229.85469770681</v>
      </c>
      <c r="G72" s="29">
        <v>55656.149528468944</v>
      </c>
      <c r="H72" s="27">
        <v>48689.842061833166</v>
      </c>
      <c r="I72" s="28">
        <v>48456.36986039882</v>
      </c>
      <c r="J72" s="28">
        <v>48951.707856290646</v>
      </c>
      <c r="K72" s="28">
        <v>48998.10864570635</v>
      </c>
      <c r="L72" s="28">
        <v>49783.22168369325</v>
      </c>
      <c r="M72" s="29">
        <v>50523.948142448106</v>
      </c>
    </row>
    <row r="73" spans="1:13" ht="12.75">
      <c r="A73" s="1" t="s">
        <v>65</v>
      </c>
      <c r="B73" s="11">
        <v>49100.90094319062</v>
      </c>
      <c r="C73" s="12">
        <v>50381.73017747542</v>
      </c>
      <c r="D73" s="12">
        <v>50363.359257975266</v>
      </c>
      <c r="E73" s="12">
        <v>52922.0086506197</v>
      </c>
      <c r="F73" s="12">
        <v>53979.12434147566</v>
      </c>
      <c r="G73" s="13">
        <v>55165.43642564028</v>
      </c>
      <c r="H73" s="11">
        <v>49100.90094319062</v>
      </c>
      <c r="I73" s="12">
        <v>48728.397731241996</v>
      </c>
      <c r="J73" s="12">
        <v>47540.23335077941</v>
      </c>
      <c r="K73" s="12">
        <v>49189.54070946065</v>
      </c>
      <c r="L73" s="12">
        <v>49436.27450218132</v>
      </c>
      <c r="M73" s="13">
        <v>50026.26597297384</v>
      </c>
    </row>
    <row r="74" spans="1:13" ht="12.75">
      <c r="A74" s="1" t="s">
        <v>66</v>
      </c>
      <c r="B74" s="11">
        <v>44543.863061661155</v>
      </c>
      <c r="C74" s="12">
        <v>45577.34570752671</v>
      </c>
      <c r="D74" s="12">
        <v>58585.21551661771</v>
      </c>
      <c r="E74" s="12">
        <v>47560.92244648852</v>
      </c>
      <c r="F74" s="12">
        <v>48928.63640816784</v>
      </c>
      <c r="G74" s="13">
        <v>50206.36707362831</v>
      </c>
      <c r="H74" s="11">
        <v>44543.863061661155</v>
      </c>
      <c r="I74" s="12">
        <v>44051.56847100324</v>
      </c>
      <c r="J74" s="12">
        <v>55281.44877290478</v>
      </c>
      <c r="K74" s="12">
        <v>44193.251285688806</v>
      </c>
      <c r="L74" s="12">
        <v>44878.9133034281</v>
      </c>
      <c r="M74" s="13">
        <v>45772.91564460926</v>
      </c>
    </row>
    <row r="75" spans="1:13" ht="12.75">
      <c r="A75" s="1" t="s">
        <v>67</v>
      </c>
      <c r="B75" s="11">
        <v>49863.49353525988</v>
      </c>
      <c r="C75" s="12">
        <v>52520.960797643325</v>
      </c>
      <c r="D75" s="12">
        <v>54573.18919990529</v>
      </c>
      <c r="E75" s="12">
        <v>55557.39917258468</v>
      </c>
      <c r="F75" s="12">
        <v>58388.66970813783</v>
      </c>
      <c r="G75" s="13">
        <v>59707.233678811834</v>
      </c>
      <c r="H75" s="11">
        <v>49863.49353525988</v>
      </c>
      <c r="I75" s="12">
        <v>50861.09222750962</v>
      </c>
      <c r="J75" s="12">
        <v>51776.56095464511</v>
      </c>
      <c r="K75" s="12">
        <v>52001.93292358</v>
      </c>
      <c r="L75" s="12">
        <v>54216.37705297398</v>
      </c>
      <c r="M75" s="13">
        <v>54825.593993676055</v>
      </c>
    </row>
    <row r="76" spans="1:13" ht="12.75">
      <c r="A76" s="1" t="s">
        <v>68</v>
      </c>
      <c r="B76" s="11">
        <v>48301.86743279295</v>
      </c>
      <c r="C76" s="12">
        <v>48136.95619599421</v>
      </c>
      <c r="D76" s="12">
        <v>45596.25392803468</v>
      </c>
      <c r="E76" s="12">
        <v>49655.08512119486</v>
      </c>
      <c r="F76" s="12">
        <v>50252.67063263609</v>
      </c>
      <c r="G76" s="13">
        <v>52777.77777777778</v>
      </c>
      <c r="H76" s="11">
        <v>48301.86743279295</v>
      </c>
      <c r="I76" s="12">
        <v>46064.13266070625</v>
      </c>
      <c r="J76" s="12">
        <v>42551.22609262002</v>
      </c>
      <c r="K76" s="12">
        <v>45571.21008565495</v>
      </c>
      <c r="L76" s="12">
        <v>45250.79444096845</v>
      </c>
      <c r="M76" s="13">
        <v>46526.343801787494</v>
      </c>
    </row>
    <row r="77" spans="1:13" s="2" customFormat="1" ht="12.75">
      <c r="A77" s="3" t="s">
        <v>69</v>
      </c>
      <c r="B77" s="27">
        <v>51821.40520901474</v>
      </c>
      <c r="C77" s="28">
        <v>54019.19533310782</v>
      </c>
      <c r="D77" s="28">
        <v>54704.35413243246</v>
      </c>
      <c r="E77" s="28">
        <v>55689.09772468302</v>
      </c>
      <c r="F77" s="28">
        <v>56557.469346062746</v>
      </c>
      <c r="G77" s="29">
        <v>58649.696928992395</v>
      </c>
      <c r="H77" s="27">
        <v>51821.40520901474</v>
      </c>
      <c r="I77" s="28">
        <v>52022.19390127618</v>
      </c>
      <c r="J77" s="28">
        <v>51933.506747115665</v>
      </c>
      <c r="K77" s="28">
        <v>52673.42659030914</v>
      </c>
      <c r="L77" s="28">
        <v>52912.802815023744</v>
      </c>
      <c r="M77" s="29">
        <v>54439.602488161596</v>
      </c>
    </row>
    <row r="78" spans="1:13" ht="12.75">
      <c r="A78" s="1" t="s">
        <v>70</v>
      </c>
      <c r="B78" s="11">
        <v>42840.21472819509</v>
      </c>
      <c r="C78" s="12">
        <v>43973.43542726647</v>
      </c>
      <c r="D78" s="12">
        <v>45691.16066630844</v>
      </c>
      <c r="E78" s="12">
        <v>46925.259372615474</v>
      </c>
      <c r="F78" s="12">
        <v>48847.84854426243</v>
      </c>
      <c r="G78" s="13">
        <v>49525.69812153959</v>
      </c>
      <c r="H78" s="11">
        <v>42840.21472819509</v>
      </c>
      <c r="I78" s="12">
        <v>42701.459204406165</v>
      </c>
      <c r="J78" s="12">
        <v>43533.79858392145</v>
      </c>
      <c r="K78" s="12">
        <v>44348.12696406062</v>
      </c>
      <c r="L78" s="12">
        <v>45878.214474531334</v>
      </c>
      <c r="M78" s="13">
        <v>46295.7407785921</v>
      </c>
    </row>
    <row r="79" spans="1:13" ht="12.75">
      <c r="A79" s="1" t="s">
        <v>71</v>
      </c>
      <c r="B79" s="11">
        <v>56402.813392598364</v>
      </c>
      <c r="C79" s="12">
        <v>58392.677224139145</v>
      </c>
      <c r="D79" s="12">
        <v>59552.470118676094</v>
      </c>
      <c r="E79" s="12">
        <v>60963.82955887088</v>
      </c>
      <c r="F79" s="12">
        <v>63607.13649039909</v>
      </c>
      <c r="G79" s="13">
        <v>64638.496309889815</v>
      </c>
      <c r="H79" s="11">
        <v>56402.813392598364</v>
      </c>
      <c r="I79" s="12">
        <v>56200.03722140102</v>
      </c>
      <c r="J79" s="12">
        <v>55849.198996028375</v>
      </c>
      <c r="K79" s="12">
        <v>56580.469268104505</v>
      </c>
      <c r="L79" s="12">
        <v>57926.90885784272</v>
      </c>
      <c r="M79" s="13">
        <v>58242.16266387847</v>
      </c>
    </row>
    <row r="80" spans="1:13" ht="12.75">
      <c r="A80" s="1" t="s">
        <v>72</v>
      </c>
      <c r="B80" s="11">
        <v>43977.277118676815</v>
      </c>
      <c r="C80" s="12">
        <v>45076.55242092174</v>
      </c>
      <c r="D80" s="12">
        <v>45197.89347955915</v>
      </c>
      <c r="E80" s="12">
        <v>45657.4787865343</v>
      </c>
      <c r="F80" s="12">
        <v>49663.928304705005</v>
      </c>
      <c r="G80" s="13">
        <v>49869.36596090972</v>
      </c>
      <c r="H80" s="11">
        <v>43977.277118676815</v>
      </c>
      <c r="I80" s="12">
        <v>43405.61125359447</v>
      </c>
      <c r="J80" s="12">
        <v>43287.1978148501</v>
      </c>
      <c r="K80" s="12">
        <v>43501.61363909717</v>
      </c>
      <c r="L80" s="12">
        <v>46963.10462322529</v>
      </c>
      <c r="M80" s="13">
        <v>46954.862138017335</v>
      </c>
    </row>
    <row r="81" spans="1:13" ht="12.75">
      <c r="A81" s="1" t="s">
        <v>73</v>
      </c>
      <c r="B81" s="11">
        <v>61448.50006758055</v>
      </c>
      <c r="C81" s="12">
        <v>65655.02092341059</v>
      </c>
      <c r="D81" s="12">
        <v>61605.40320970484</v>
      </c>
      <c r="E81" s="12">
        <v>61356.59813645107</v>
      </c>
      <c r="F81" s="12">
        <v>53012.131001065325</v>
      </c>
      <c r="G81" s="13">
        <v>61829.21782314802</v>
      </c>
      <c r="H81" s="11">
        <v>61448.50006758055</v>
      </c>
      <c r="I81" s="12">
        <v>62638.15707155668</v>
      </c>
      <c r="J81" s="12">
        <v>60285.367089200336</v>
      </c>
      <c r="K81" s="12">
        <v>61657.25044795436</v>
      </c>
      <c r="L81" s="12">
        <v>53921.13085490812</v>
      </c>
      <c r="M81" s="13">
        <v>62678.93116405225</v>
      </c>
    </row>
    <row r="82" spans="1:13" ht="12.75">
      <c r="A82" s="1" t="s">
        <v>74</v>
      </c>
      <c r="B82" s="11">
        <v>38818.373271102515</v>
      </c>
      <c r="C82" s="12">
        <v>41761.72615134759</v>
      </c>
      <c r="D82" s="12">
        <v>46287.60748415267</v>
      </c>
      <c r="E82" s="12">
        <v>44655.65361695708</v>
      </c>
      <c r="F82" s="12">
        <v>45216.143101639704</v>
      </c>
      <c r="G82" s="13">
        <v>46178.107606679034</v>
      </c>
      <c r="H82" s="11">
        <v>38818.373271102515</v>
      </c>
      <c r="I82" s="12">
        <v>40524.341672789145</v>
      </c>
      <c r="J82" s="12">
        <v>43986.95188667803</v>
      </c>
      <c r="K82" s="12">
        <v>41862.65085030084</v>
      </c>
      <c r="L82" s="12">
        <v>41922.28120846971</v>
      </c>
      <c r="M82" s="13">
        <v>42487.34373192928</v>
      </c>
    </row>
    <row r="83" spans="1:13" s="2" customFormat="1" ht="12.75">
      <c r="A83" s="3" t="s">
        <v>75</v>
      </c>
      <c r="B83" s="27">
        <v>51195.94195470016</v>
      </c>
      <c r="C83" s="28">
        <v>52857.33077761491</v>
      </c>
      <c r="D83" s="28">
        <v>52257.58788973263</v>
      </c>
      <c r="E83" s="28">
        <v>55361.60759209518</v>
      </c>
      <c r="F83" s="28">
        <v>56333.624729851144</v>
      </c>
      <c r="G83" s="29">
        <v>56724.74181861913</v>
      </c>
      <c r="H83" s="27">
        <v>51195.94195470016</v>
      </c>
      <c r="I83" s="28">
        <v>50973.42804525125</v>
      </c>
      <c r="J83" s="28">
        <v>49594.499052033614</v>
      </c>
      <c r="K83" s="28">
        <v>52490.380948593156</v>
      </c>
      <c r="L83" s="28">
        <v>53236.430909580566</v>
      </c>
      <c r="M83" s="29">
        <v>53449.779445310705</v>
      </c>
    </row>
    <row r="84" spans="1:13" ht="12.75">
      <c r="A84" s="1" t="s">
        <v>76</v>
      </c>
      <c r="B84" s="11">
        <v>53527.10376178144</v>
      </c>
      <c r="C84" s="12">
        <v>54710.3346716619</v>
      </c>
      <c r="D84" s="12">
        <v>53621.523300286244</v>
      </c>
      <c r="E84" s="12">
        <v>57087.9395347827</v>
      </c>
      <c r="F84" s="12">
        <v>58669.26721716364</v>
      </c>
      <c r="G84" s="13">
        <v>58833.74264185992</v>
      </c>
      <c r="H84" s="11">
        <v>53527.10376178144</v>
      </c>
      <c r="I84" s="12">
        <v>52595.417455564355</v>
      </c>
      <c r="J84" s="12">
        <v>50655.373795845786</v>
      </c>
      <c r="K84" s="12">
        <v>54061.351864191485</v>
      </c>
      <c r="L84" s="12">
        <v>55444.40923177812</v>
      </c>
      <c r="M84" s="13">
        <v>55437.739545608085</v>
      </c>
    </row>
    <row r="85" spans="1:13" ht="12.75">
      <c r="A85" s="1" t="s">
        <v>77</v>
      </c>
      <c r="B85" s="11">
        <v>46667.15571205008</v>
      </c>
      <c r="C85" s="12">
        <v>46526.82644815061</v>
      </c>
      <c r="D85" s="12">
        <v>47452.648637698774</v>
      </c>
      <c r="E85" s="12">
        <v>49610.856116543604</v>
      </c>
      <c r="F85" s="12">
        <v>48855.763443338845</v>
      </c>
      <c r="G85" s="13">
        <v>49058.79971662787</v>
      </c>
      <c r="H85" s="11">
        <v>46667.15571205008</v>
      </c>
      <c r="I85" s="12">
        <v>45131.77573617203</v>
      </c>
      <c r="J85" s="12">
        <v>45366.65489643924</v>
      </c>
      <c r="K85" s="12">
        <v>46552.362197138915</v>
      </c>
      <c r="L85" s="12">
        <v>45218.950850651185</v>
      </c>
      <c r="M85" s="13">
        <v>45301.49360656689</v>
      </c>
    </row>
    <row r="86" spans="1:13" ht="12.75">
      <c r="A86" s="1" t="s">
        <v>78</v>
      </c>
      <c r="B86" s="11">
        <v>45159.783721640415</v>
      </c>
      <c r="C86" s="12">
        <v>49966.570091375084</v>
      </c>
      <c r="D86" s="12">
        <v>50092.39822738935</v>
      </c>
      <c r="E86" s="12">
        <v>52084.466195396046</v>
      </c>
      <c r="F86" s="12">
        <v>51579.08242755283</v>
      </c>
      <c r="G86" s="13">
        <v>53005.85357734028</v>
      </c>
      <c r="H86" s="11">
        <v>45159.783721640415</v>
      </c>
      <c r="I86" s="12">
        <v>48665.03231557834</v>
      </c>
      <c r="J86" s="12">
        <v>48263.36097989959</v>
      </c>
      <c r="K86" s="12">
        <v>49920.73261736746</v>
      </c>
      <c r="L86" s="12">
        <v>49330.935914042515</v>
      </c>
      <c r="M86" s="13">
        <v>50527.47757361138</v>
      </c>
    </row>
    <row r="87" spans="1:13" s="2" customFormat="1" ht="12.75">
      <c r="A87" s="3" t="s">
        <v>79</v>
      </c>
      <c r="B87" s="27">
        <v>44674.55621301775</v>
      </c>
      <c r="C87" s="28">
        <v>48999.582055463005</v>
      </c>
      <c r="D87" s="28">
        <v>50598.206872659284</v>
      </c>
      <c r="E87" s="28">
        <v>50003.22999312892</v>
      </c>
      <c r="F87" s="28">
        <v>51263.25534667605</v>
      </c>
      <c r="G87" s="29">
        <v>50565.566782582704</v>
      </c>
      <c r="H87" s="27">
        <v>44674.55621301775</v>
      </c>
      <c r="I87" s="28">
        <v>47224.789408932236</v>
      </c>
      <c r="J87" s="28">
        <v>48264.67303785097</v>
      </c>
      <c r="K87" s="28">
        <v>47347.018864040445</v>
      </c>
      <c r="L87" s="28">
        <v>47951.09206914318</v>
      </c>
      <c r="M87" s="29">
        <v>46783.29552272871</v>
      </c>
    </row>
    <row r="88" spans="1:13" ht="12.75">
      <c r="A88" s="1" t="s">
        <v>80</v>
      </c>
      <c r="B88" s="11">
        <v>42415.80724650908</v>
      </c>
      <c r="C88" s="12">
        <v>45846.303953909766</v>
      </c>
      <c r="D88" s="12">
        <v>47754.235332133125</v>
      </c>
      <c r="E88" s="12">
        <v>48828.72091577866</v>
      </c>
      <c r="F88" s="12">
        <v>51555.26219634374</v>
      </c>
      <c r="G88" s="13">
        <v>51352.29657262765</v>
      </c>
      <c r="H88" s="11">
        <v>42415.80724650908</v>
      </c>
      <c r="I88" s="12">
        <v>44696.37132370022</v>
      </c>
      <c r="J88" s="12">
        <v>45712.625772536754</v>
      </c>
      <c r="K88" s="12">
        <v>45973.15241187683</v>
      </c>
      <c r="L88" s="12">
        <v>48007.56438205644</v>
      </c>
      <c r="M88" s="13">
        <v>47199.80089329293</v>
      </c>
    </row>
    <row r="89" spans="1:13" ht="12.75">
      <c r="A89" s="1" t="s">
        <v>81</v>
      </c>
      <c r="B89" s="11">
        <v>45450.962463148935</v>
      </c>
      <c r="C89" s="12">
        <v>50069.7767931059</v>
      </c>
      <c r="D89" s="12">
        <v>51595.408189990376</v>
      </c>
      <c r="E89" s="12">
        <v>50411.400188839434</v>
      </c>
      <c r="F89" s="12">
        <v>51167.07044353337</v>
      </c>
      <c r="G89" s="13">
        <v>50301.692766417014</v>
      </c>
      <c r="H89" s="11">
        <v>45450.962463148935</v>
      </c>
      <c r="I89" s="12">
        <v>48082.912175853286</v>
      </c>
      <c r="J89" s="12">
        <v>49161.0609689733</v>
      </c>
      <c r="K89" s="12">
        <v>47828.79426750103</v>
      </c>
      <c r="L89" s="12">
        <v>47937.962261643836</v>
      </c>
      <c r="M89" s="13">
        <v>46646.9439736237</v>
      </c>
    </row>
    <row r="90" spans="1:13" s="2" customFormat="1" ht="12.75">
      <c r="A90" s="37" t="s">
        <v>110</v>
      </c>
      <c r="B90" s="41">
        <v>54752.351187706765</v>
      </c>
      <c r="C90" s="42">
        <v>54183.191111298685</v>
      </c>
      <c r="D90" s="42">
        <v>57622.65933960285</v>
      </c>
      <c r="E90" s="42">
        <v>60326.92864570693</v>
      </c>
      <c r="F90" s="42">
        <v>62539.98683376823</v>
      </c>
      <c r="G90" s="43">
        <v>62184.10813955602</v>
      </c>
      <c r="H90" s="41">
        <v>54752.351187706765</v>
      </c>
      <c r="I90" s="42">
        <v>52722.417598080654</v>
      </c>
      <c r="J90" s="42">
        <v>55827.67903172677</v>
      </c>
      <c r="K90" s="42">
        <v>58881.22685642042</v>
      </c>
      <c r="L90" s="42">
        <v>61112.81054469733</v>
      </c>
      <c r="M90" s="43">
        <v>60243.54883351425</v>
      </c>
    </row>
    <row r="91" spans="1:13" s="2" customFormat="1" ht="12.75">
      <c r="A91" s="3" t="s">
        <v>82</v>
      </c>
      <c r="B91" s="27">
        <v>48125.82310080771</v>
      </c>
      <c r="C91" s="28">
        <v>50727.59651247774</v>
      </c>
      <c r="D91" s="28">
        <v>48853.14370338018</v>
      </c>
      <c r="E91" s="28">
        <v>52399.34746702572</v>
      </c>
      <c r="F91" s="28">
        <v>54581.0275220737</v>
      </c>
      <c r="G91" s="29">
        <v>56696.02156031779</v>
      </c>
      <c r="H91" s="27">
        <v>48125.82310080771</v>
      </c>
      <c r="I91" s="28">
        <v>49217.84661627305</v>
      </c>
      <c r="J91" s="28">
        <v>46958.85902251791</v>
      </c>
      <c r="K91" s="28">
        <v>49454.74832178163</v>
      </c>
      <c r="L91" s="28">
        <v>50569.956949985906</v>
      </c>
      <c r="M91" s="29">
        <v>51155.71729575845</v>
      </c>
    </row>
    <row r="92" spans="1:13" ht="12.75">
      <c r="A92" s="1" t="s">
        <v>83</v>
      </c>
      <c r="B92" s="11">
        <v>35943.56820163272</v>
      </c>
      <c r="C92" s="12">
        <v>36079.26303930015</v>
      </c>
      <c r="D92" s="12">
        <v>40361.33794186095</v>
      </c>
      <c r="E92" s="12">
        <v>40115.48396900167</v>
      </c>
      <c r="F92" s="12">
        <v>41500.99736267856</v>
      </c>
      <c r="G92" s="13">
        <v>43885.05235018935</v>
      </c>
      <c r="H92" s="11">
        <v>35943.56820163272</v>
      </c>
      <c r="I92" s="12">
        <v>35244.21764199085</v>
      </c>
      <c r="J92" s="12">
        <v>39615.51001154364</v>
      </c>
      <c r="K92" s="12">
        <v>38560.682607301955</v>
      </c>
      <c r="L92" s="12">
        <v>39802.41625531579</v>
      </c>
      <c r="M92" s="13">
        <v>41158.8925575247</v>
      </c>
    </row>
    <row r="93" spans="1:13" ht="12.75">
      <c r="A93" s="1" t="s">
        <v>84</v>
      </c>
      <c r="B93" s="11">
        <v>52412.850561782085</v>
      </c>
      <c r="C93" s="12">
        <v>55844.14381880978</v>
      </c>
      <c r="D93" s="12">
        <v>51650.54004890153</v>
      </c>
      <c r="E93" s="12">
        <v>56396.65557853097</v>
      </c>
      <c r="F93" s="12">
        <v>58957.0989022801</v>
      </c>
      <c r="G93" s="13">
        <v>61077.87114845938</v>
      </c>
      <c r="H93" s="11">
        <v>52412.850561782085</v>
      </c>
      <c r="I93" s="12">
        <v>54094.09520634832</v>
      </c>
      <c r="J93" s="12">
        <v>49385.96936728753</v>
      </c>
      <c r="K93" s="12">
        <v>52978.413220753566</v>
      </c>
      <c r="L93" s="12">
        <v>54159.36912229766</v>
      </c>
      <c r="M93" s="13">
        <v>54584.24064611135</v>
      </c>
    </row>
    <row r="94" spans="1:13" s="2" customFormat="1" ht="12.75">
      <c r="A94" s="3" t="s">
        <v>85</v>
      </c>
      <c r="B94" s="27">
        <v>54084.48995683512</v>
      </c>
      <c r="C94" s="28">
        <v>52384.521242031995</v>
      </c>
      <c r="D94" s="28">
        <v>58549.38092855186</v>
      </c>
      <c r="E94" s="28">
        <v>61981.848712357634</v>
      </c>
      <c r="F94" s="28">
        <v>63954.093264914234</v>
      </c>
      <c r="G94" s="29">
        <v>64226.7784259863</v>
      </c>
      <c r="H94" s="27">
        <v>54084.48995683512</v>
      </c>
      <c r="I94" s="28">
        <v>51262.323248832945</v>
      </c>
      <c r="J94" s="28">
        <v>56876.74676589389</v>
      </c>
      <c r="K94" s="28">
        <v>61168.75608425431</v>
      </c>
      <c r="L94" s="28">
        <v>63325.552165838395</v>
      </c>
      <c r="M94" s="29">
        <v>63652.27568284505</v>
      </c>
    </row>
    <row r="95" spans="1:13" ht="12.75">
      <c r="A95" s="1" t="s">
        <v>86</v>
      </c>
      <c r="B95" s="11">
        <v>63207.914755847385</v>
      </c>
      <c r="C95" s="12">
        <v>57378.928828945966</v>
      </c>
      <c r="D95" s="12">
        <v>66628.31519013483</v>
      </c>
      <c r="E95" s="12">
        <v>70433.20719893422</v>
      </c>
      <c r="F95" s="12">
        <v>71813.20665062283</v>
      </c>
      <c r="G95" s="13">
        <v>70713.90510447932</v>
      </c>
      <c r="H95" s="11">
        <v>63207.914755847385</v>
      </c>
      <c r="I95" s="12">
        <v>56393.101573304644</v>
      </c>
      <c r="J95" s="12">
        <v>65033.04779131798</v>
      </c>
      <c r="K95" s="12">
        <v>70732.63914817038</v>
      </c>
      <c r="L95" s="12">
        <v>72827.12699914961</v>
      </c>
      <c r="M95" s="13">
        <v>72926.78273007392</v>
      </c>
    </row>
    <row r="96" spans="1:13" ht="12.75">
      <c r="A96" s="1" t="s">
        <v>87</v>
      </c>
      <c r="B96" s="11">
        <v>44168.93158097224</v>
      </c>
      <c r="C96" s="12">
        <v>45800.19010455751</v>
      </c>
      <c r="D96" s="12">
        <v>48106.892851668286</v>
      </c>
      <c r="E96" s="12">
        <v>47977.08557107054</v>
      </c>
      <c r="F96" s="12">
        <v>50596.8941271688</v>
      </c>
      <c r="G96" s="13">
        <v>51720.72540142013</v>
      </c>
      <c r="H96" s="11">
        <v>44168.93158097224</v>
      </c>
      <c r="I96" s="12">
        <v>44311.87152934114</v>
      </c>
      <c r="J96" s="12">
        <v>45406.597122700274</v>
      </c>
      <c r="K96" s="12">
        <v>44439.22390983157</v>
      </c>
      <c r="L96" s="12">
        <v>46303.59647952233</v>
      </c>
      <c r="M96" s="13">
        <v>46822.63343775882</v>
      </c>
    </row>
    <row r="97" spans="1:13" ht="12.75">
      <c r="A97" s="1" t="s">
        <v>88</v>
      </c>
      <c r="B97" s="11">
        <v>52499.400463641454</v>
      </c>
      <c r="C97" s="12">
        <v>58386.3828857135</v>
      </c>
      <c r="D97" s="12">
        <v>55482.51729678764</v>
      </c>
      <c r="E97" s="12">
        <v>63446.57365191457</v>
      </c>
      <c r="F97" s="12">
        <v>65262.04673190494</v>
      </c>
      <c r="G97" s="13">
        <v>72224.63453466493</v>
      </c>
      <c r="H97" s="11">
        <v>52499.400463641454</v>
      </c>
      <c r="I97" s="12">
        <v>57047.62164968171</v>
      </c>
      <c r="J97" s="12">
        <v>54606.08304825669</v>
      </c>
      <c r="K97" s="12">
        <v>61904.508846469704</v>
      </c>
      <c r="L97" s="12">
        <v>64169.95378615732</v>
      </c>
      <c r="M97" s="13">
        <v>66929.50768485562</v>
      </c>
    </row>
    <row r="98" spans="1:13" ht="12.75">
      <c r="A98" s="1" t="s">
        <v>89</v>
      </c>
      <c r="B98" s="11">
        <v>37622.09448376753</v>
      </c>
      <c r="C98" s="12">
        <v>40766.69788236715</v>
      </c>
      <c r="D98" s="12">
        <v>41352.23997334916</v>
      </c>
      <c r="E98" s="12">
        <v>42892.375349141264</v>
      </c>
      <c r="F98" s="12">
        <v>47830.01674346931</v>
      </c>
      <c r="G98" s="13">
        <v>46862.301172645995</v>
      </c>
      <c r="H98" s="11">
        <v>37622.09448376753</v>
      </c>
      <c r="I98" s="12">
        <v>39648.974413195174</v>
      </c>
      <c r="J98" s="12">
        <v>39739.503446193965</v>
      </c>
      <c r="K98" s="12">
        <v>40591.35700343639</v>
      </c>
      <c r="L98" s="12">
        <v>45025.732306042424</v>
      </c>
      <c r="M98" s="13">
        <v>43568.272178821695</v>
      </c>
    </row>
    <row r="99" spans="1:13" ht="12.75">
      <c r="A99" s="1" t="s">
        <v>90</v>
      </c>
      <c r="B99" s="11">
        <v>37265.20307533928</v>
      </c>
      <c r="C99" s="12">
        <v>38436.07778237484</v>
      </c>
      <c r="D99" s="12">
        <v>41968.925136282065</v>
      </c>
      <c r="E99" s="12">
        <v>44359.8845672549</v>
      </c>
      <c r="F99" s="12">
        <v>47427.03859017674</v>
      </c>
      <c r="G99" s="13">
        <v>49557.84665905435</v>
      </c>
      <c r="H99" s="11">
        <v>37265.20307533928</v>
      </c>
      <c r="I99" s="12">
        <v>37443.111294993796</v>
      </c>
      <c r="J99" s="12">
        <v>40404.18123225857</v>
      </c>
      <c r="K99" s="12">
        <v>42378.18336401032</v>
      </c>
      <c r="L99" s="12">
        <v>43499.877483311684</v>
      </c>
      <c r="M99" s="13">
        <v>43841.2543315941</v>
      </c>
    </row>
    <row r="100" spans="1:13" ht="12.75">
      <c r="A100" s="1" t="s">
        <v>91</v>
      </c>
      <c r="B100" s="11">
        <v>39391.745978572326</v>
      </c>
      <c r="C100" s="12">
        <v>42319.94120529153</v>
      </c>
      <c r="D100" s="12">
        <v>46951.418324095204</v>
      </c>
      <c r="E100" s="12">
        <v>47147.64169272617</v>
      </c>
      <c r="F100" s="12">
        <v>49052.81568704735</v>
      </c>
      <c r="G100" s="13">
        <v>49429.52222486332</v>
      </c>
      <c r="H100" s="11">
        <v>39391.745978572326</v>
      </c>
      <c r="I100" s="12">
        <v>41009.30916217541</v>
      </c>
      <c r="J100" s="12">
        <v>45138.86517013025</v>
      </c>
      <c r="K100" s="12">
        <v>45286.004650285395</v>
      </c>
      <c r="L100" s="12">
        <v>46784.69141494318</v>
      </c>
      <c r="M100" s="13">
        <v>46707.566268399096</v>
      </c>
    </row>
    <row r="101" spans="1:13" ht="12.75">
      <c r="A101" s="1" t="s">
        <v>92</v>
      </c>
      <c r="B101" s="11">
        <v>44893.20105402484</v>
      </c>
      <c r="C101" s="12">
        <v>46555.65804165251</v>
      </c>
      <c r="D101" s="12">
        <v>47940.60587971945</v>
      </c>
      <c r="E101" s="12">
        <v>51674.33268451134</v>
      </c>
      <c r="F101" s="12">
        <v>53379.654870735016</v>
      </c>
      <c r="G101" s="13">
        <v>55442.85838736575</v>
      </c>
      <c r="H101" s="11">
        <v>44893.20105402484</v>
      </c>
      <c r="I101" s="12">
        <v>44977.91154910433</v>
      </c>
      <c r="J101" s="12">
        <v>45426.850728134894</v>
      </c>
      <c r="K101" s="12">
        <v>48447.89750389734</v>
      </c>
      <c r="L101" s="12">
        <v>49583.12709888347</v>
      </c>
      <c r="M101" s="13">
        <v>51037.19103079848</v>
      </c>
    </row>
    <row r="102" spans="1:13" s="2" customFormat="1" ht="12.75">
      <c r="A102" s="3" t="s">
        <v>93</v>
      </c>
      <c r="B102" s="27">
        <v>58814.93357382032</v>
      </c>
      <c r="C102" s="28">
        <v>59376.839620728744</v>
      </c>
      <c r="D102" s="28">
        <v>59194.57839176332</v>
      </c>
      <c r="E102" s="28">
        <v>60046.30672298912</v>
      </c>
      <c r="F102" s="28">
        <v>62770.3922979781</v>
      </c>
      <c r="G102" s="29">
        <v>60054.278089443156</v>
      </c>
      <c r="H102" s="27">
        <v>58814.93357382032</v>
      </c>
      <c r="I102" s="28">
        <v>57224.87663617003</v>
      </c>
      <c r="J102" s="28">
        <v>57254.15342941116</v>
      </c>
      <c r="K102" s="28">
        <v>57959.74700289857</v>
      </c>
      <c r="L102" s="28">
        <v>60793.644593731115</v>
      </c>
      <c r="M102" s="29">
        <v>56801.840622582116</v>
      </c>
    </row>
    <row r="103" spans="1:13" ht="12.75">
      <c r="A103" s="1" t="s">
        <v>94</v>
      </c>
      <c r="B103" s="11">
        <v>52604.76691553506</v>
      </c>
      <c r="C103" s="12">
        <v>55829.221359068644</v>
      </c>
      <c r="D103" s="12">
        <v>54572.449423011916</v>
      </c>
      <c r="E103" s="12">
        <v>57560.568422150965</v>
      </c>
      <c r="F103" s="12">
        <v>59471.209507832624</v>
      </c>
      <c r="G103" s="13">
        <v>59030.28811395346</v>
      </c>
      <c r="H103" s="11">
        <v>52604.76691553506</v>
      </c>
      <c r="I103" s="12">
        <v>53489.90277993217</v>
      </c>
      <c r="J103" s="12">
        <v>50689.808247201705</v>
      </c>
      <c r="K103" s="12">
        <v>52604.251410099285</v>
      </c>
      <c r="L103" s="12">
        <v>53238.31887382651</v>
      </c>
      <c r="M103" s="13">
        <v>52179.19031769162</v>
      </c>
    </row>
    <row r="104" spans="1:13" ht="12.75">
      <c r="A104" s="1" t="s">
        <v>95</v>
      </c>
      <c r="B104" s="11">
        <v>78873.03905364069</v>
      </c>
      <c r="C104" s="12">
        <v>75908.54211315679</v>
      </c>
      <c r="D104" s="12">
        <v>74922.81637184277</v>
      </c>
      <c r="E104" s="12">
        <v>74492.83511182279</v>
      </c>
      <c r="F104" s="12">
        <v>79499.37157058544</v>
      </c>
      <c r="G104" s="13">
        <v>71094.2001152295</v>
      </c>
      <c r="H104" s="11">
        <v>78873.03905364069</v>
      </c>
      <c r="I104" s="12">
        <v>73376.864814281</v>
      </c>
      <c r="J104" s="12">
        <v>75126.40328857287</v>
      </c>
      <c r="K104" s="12">
        <v>76035.29867056296</v>
      </c>
      <c r="L104" s="12">
        <v>83740.33076304912</v>
      </c>
      <c r="M104" s="13">
        <v>72206.38059255562</v>
      </c>
    </row>
    <row r="105" spans="1:13" ht="12.75">
      <c r="A105" s="1" t="s">
        <v>96</v>
      </c>
      <c r="B105" s="11">
        <v>41362.00936151987</v>
      </c>
      <c r="C105" s="12">
        <v>41843.073024506324</v>
      </c>
      <c r="D105" s="12">
        <v>44585.014056961256</v>
      </c>
      <c r="E105" s="12">
        <v>46450.24271844661</v>
      </c>
      <c r="F105" s="12">
        <v>46278.542792400214</v>
      </c>
      <c r="G105" s="13">
        <v>47173.30070845308</v>
      </c>
      <c r="H105" s="11">
        <v>41362.00936151987</v>
      </c>
      <c r="I105" s="12">
        <v>40050.68141784356</v>
      </c>
      <c r="J105" s="12">
        <v>41914.67891249982</v>
      </c>
      <c r="K105" s="12">
        <v>42898.08139531283</v>
      </c>
      <c r="L105" s="12">
        <v>41961.45412075061</v>
      </c>
      <c r="M105" s="13">
        <v>42153.59755725757</v>
      </c>
    </row>
    <row r="106" spans="1:13" ht="12.75">
      <c r="A106" s="1" t="s">
        <v>97</v>
      </c>
      <c r="B106" s="11">
        <v>55798.86870028219</v>
      </c>
      <c r="C106" s="12">
        <v>55871.47572275023</v>
      </c>
      <c r="D106" s="12">
        <v>54878.73030065944</v>
      </c>
      <c r="E106" s="12">
        <v>53488.704603946244</v>
      </c>
      <c r="F106" s="12">
        <v>54724.088051215214</v>
      </c>
      <c r="G106" s="13">
        <v>53874.41215569119</v>
      </c>
      <c r="H106" s="11">
        <v>55798.86870028219</v>
      </c>
      <c r="I106" s="12">
        <v>54121.76402751819</v>
      </c>
      <c r="J106" s="12">
        <v>53281.910833548456</v>
      </c>
      <c r="K106" s="12">
        <v>51807.393600741074</v>
      </c>
      <c r="L106" s="12">
        <v>52934.58649245509</v>
      </c>
      <c r="M106" s="13">
        <v>51559.62882270974</v>
      </c>
    </row>
    <row r="107" spans="1:13" ht="12.75">
      <c r="A107" s="1" t="s">
        <v>98</v>
      </c>
      <c r="B107" s="11">
        <v>41458.69785431439</v>
      </c>
      <c r="C107" s="12">
        <v>44559.97029335314</v>
      </c>
      <c r="D107" s="12">
        <v>46687.72116738328</v>
      </c>
      <c r="E107" s="12">
        <v>47141.10793662573</v>
      </c>
      <c r="F107" s="12">
        <v>49300.5768628246</v>
      </c>
      <c r="G107" s="13">
        <v>50038.24465908889</v>
      </c>
      <c r="H107" s="11">
        <v>41458.69785431439</v>
      </c>
      <c r="I107" s="12">
        <v>42926.10471593019</v>
      </c>
      <c r="J107" s="12">
        <v>44151.09775122712</v>
      </c>
      <c r="K107" s="12">
        <v>43351.756169403634</v>
      </c>
      <c r="L107" s="12">
        <v>44371.56705491039</v>
      </c>
      <c r="M107" s="13">
        <v>44058.887764536696</v>
      </c>
    </row>
    <row r="108" spans="1:13" ht="12.75">
      <c r="A108" s="1" t="s">
        <v>99</v>
      </c>
      <c r="B108" s="11">
        <v>38004.30590658054</v>
      </c>
      <c r="C108" s="12">
        <v>39786.78094784598</v>
      </c>
      <c r="D108" s="12">
        <v>42384.0369100838</v>
      </c>
      <c r="E108" s="12">
        <v>42802.6207812846</v>
      </c>
      <c r="F108" s="12">
        <v>44677.9374688048</v>
      </c>
      <c r="G108" s="13">
        <v>47103.10925098132</v>
      </c>
      <c r="H108" s="11">
        <v>38004.30590658054</v>
      </c>
      <c r="I108" s="12">
        <v>38503.76307818473</v>
      </c>
      <c r="J108" s="12">
        <v>40298.327151334284</v>
      </c>
      <c r="K108" s="12">
        <v>39705.53200949319</v>
      </c>
      <c r="L108" s="12">
        <v>40614.11548013937</v>
      </c>
      <c r="M108" s="13">
        <v>41681.81894374842</v>
      </c>
    </row>
    <row r="109" spans="1:13" s="2" customFormat="1" ht="12.75">
      <c r="A109" s="37" t="s">
        <v>111</v>
      </c>
      <c r="B109" s="41">
        <v>52190.3020588088</v>
      </c>
      <c r="C109" s="42">
        <v>57450.254236278975</v>
      </c>
      <c r="D109" s="42">
        <v>58871.25583535666</v>
      </c>
      <c r="E109" s="42">
        <v>57853.62520323288</v>
      </c>
      <c r="F109" s="42">
        <v>60332.538722313395</v>
      </c>
      <c r="G109" s="43">
        <v>56698.63951101266</v>
      </c>
      <c r="H109" s="41">
        <v>52190.3020588088</v>
      </c>
      <c r="I109" s="42">
        <v>55187.729973683265</v>
      </c>
      <c r="J109" s="42">
        <v>55040.507586178646</v>
      </c>
      <c r="K109" s="42">
        <v>53318.04500750646</v>
      </c>
      <c r="L109" s="42">
        <v>54967.82178356608</v>
      </c>
      <c r="M109" s="43">
        <v>51783.85038728842</v>
      </c>
    </row>
    <row r="110" spans="1:13" s="2" customFormat="1" ht="12.75">
      <c r="A110" s="3" t="s">
        <v>100</v>
      </c>
      <c r="B110" s="27">
        <v>52190.3020588088</v>
      </c>
      <c r="C110" s="28">
        <v>57450.254236278975</v>
      </c>
      <c r="D110" s="28">
        <v>58871.25583535666</v>
      </c>
      <c r="E110" s="28">
        <v>57853.62520323288</v>
      </c>
      <c r="F110" s="28">
        <v>60332.538722313395</v>
      </c>
      <c r="G110" s="29">
        <v>56698.63951101266</v>
      </c>
      <c r="H110" s="27">
        <v>52190.3020588088</v>
      </c>
      <c r="I110" s="28">
        <v>55187.729973683265</v>
      </c>
      <c r="J110" s="28">
        <v>55040.507586178646</v>
      </c>
      <c r="K110" s="28">
        <v>53318.04500750646</v>
      </c>
      <c r="L110" s="28">
        <v>54967.82178356608</v>
      </c>
      <c r="M110" s="29">
        <v>51783.85038728842</v>
      </c>
    </row>
    <row r="111" spans="1:13" ht="12.75">
      <c r="A111" s="1" t="s">
        <v>101</v>
      </c>
      <c r="B111" s="11">
        <v>53746.82111052202</v>
      </c>
      <c r="C111" s="12">
        <v>61043.428778355454</v>
      </c>
      <c r="D111" s="12">
        <v>57704.102195664746</v>
      </c>
      <c r="E111" s="12">
        <v>55590.64541329388</v>
      </c>
      <c r="F111" s="12">
        <v>59064.03812599286</v>
      </c>
      <c r="G111" s="13">
        <v>53163.10975609757</v>
      </c>
      <c r="H111" s="11">
        <v>53746.82111052202</v>
      </c>
      <c r="I111" s="12">
        <v>58543.06234534372</v>
      </c>
      <c r="J111" s="12">
        <v>53651.5631987339</v>
      </c>
      <c r="K111" s="12">
        <v>51276.99775228104</v>
      </c>
      <c r="L111" s="12">
        <v>54072.50055265998</v>
      </c>
      <c r="M111" s="13">
        <v>49254.27602728165</v>
      </c>
    </row>
    <row r="112" spans="1:13" ht="12.75">
      <c r="A112" s="1" t="s">
        <v>102</v>
      </c>
      <c r="B112" s="11">
        <v>49694.45987576385</v>
      </c>
      <c r="C112" s="12">
        <v>50226.18103810101</v>
      </c>
      <c r="D112" s="12">
        <v>64860.7307625885</v>
      </c>
      <c r="E112" s="12">
        <v>65231.861548702014</v>
      </c>
      <c r="F112" s="12">
        <v>65299.039650090315</v>
      </c>
      <c r="G112" s="13">
        <v>66407.81268384516</v>
      </c>
      <c r="H112" s="11">
        <v>49694.45987576385</v>
      </c>
      <c r="I112" s="12">
        <v>48267.49988341184</v>
      </c>
      <c r="J112" s="12">
        <v>60979.92165261401</v>
      </c>
      <c r="K112" s="12">
        <v>59636.85648893427</v>
      </c>
      <c r="L112" s="12">
        <v>58416.07458848976</v>
      </c>
      <c r="M112" s="13">
        <v>58355.3889852346</v>
      </c>
    </row>
    <row r="113" spans="1:13" ht="12.75">
      <c r="A113" s="1" t="s">
        <v>103</v>
      </c>
      <c r="B113" s="11">
        <v>43759.21097381249</v>
      </c>
      <c r="C113" s="12">
        <v>45679.69179966978</v>
      </c>
      <c r="D113" s="12">
        <v>48331.744518589134</v>
      </c>
      <c r="E113" s="12">
        <v>54809.96955001691</v>
      </c>
      <c r="F113" s="12">
        <v>53853.29619312907</v>
      </c>
      <c r="G113" s="13">
        <v>58231.41032579284</v>
      </c>
      <c r="H113" s="11">
        <v>43759.21097381249</v>
      </c>
      <c r="I113" s="12">
        <v>45129.334067143645</v>
      </c>
      <c r="J113" s="12">
        <v>47561.073655920154</v>
      </c>
      <c r="K113" s="12">
        <v>52493.26802318792</v>
      </c>
      <c r="L113" s="12">
        <v>51181.80493345556</v>
      </c>
      <c r="M113" s="13">
        <v>55034.13209675704</v>
      </c>
    </row>
    <row r="114" spans="1:13" s="2" customFormat="1" ht="12.75">
      <c r="A114" s="37" t="s">
        <v>112</v>
      </c>
      <c r="B114" s="41">
        <v>61288.92733564013</v>
      </c>
      <c r="C114" s="42">
        <v>72765.19321012688</v>
      </c>
      <c r="D114" s="42">
        <v>66912.94762557349</v>
      </c>
      <c r="E114" s="42">
        <v>35310.734463276836</v>
      </c>
      <c r="F114" s="42">
        <v>33869.47107949273</v>
      </c>
      <c r="G114" s="43">
        <v>36344.86319050078</v>
      </c>
      <c r="H114" s="41">
        <v>61288.92733564013</v>
      </c>
      <c r="I114" s="42">
        <v>70042.29187184984</v>
      </c>
      <c r="J114" s="42">
        <v>62172.21627435406</v>
      </c>
      <c r="K114" s="42">
        <v>31597.586756606615</v>
      </c>
      <c r="L114" s="42">
        <v>29200.744141020405</v>
      </c>
      <c r="M114" s="43">
        <v>30222.17096228786</v>
      </c>
    </row>
    <row r="115" spans="1:13" s="2" customFormat="1" ht="12.75">
      <c r="A115" s="3" t="s">
        <v>104</v>
      </c>
      <c r="B115" s="27">
        <v>61288.92733564013</v>
      </c>
      <c r="C115" s="28">
        <v>72765.19321012688</v>
      </c>
      <c r="D115" s="28">
        <v>66912.94762557349</v>
      </c>
      <c r="E115" s="28">
        <v>35310.734463276836</v>
      </c>
      <c r="F115" s="28">
        <v>33869.47107949273</v>
      </c>
      <c r="G115" s="29">
        <v>36344.86319050078</v>
      </c>
      <c r="H115" s="27">
        <v>61288.92733564013</v>
      </c>
      <c r="I115" s="28">
        <v>70042.29187184984</v>
      </c>
      <c r="J115" s="28">
        <v>62172.21627435406</v>
      </c>
      <c r="K115" s="28">
        <v>31597.586756606615</v>
      </c>
      <c r="L115" s="28">
        <v>29200.744141020405</v>
      </c>
      <c r="M115" s="29">
        <v>30222.17096228786</v>
      </c>
    </row>
    <row r="116" spans="1:13" ht="12.75">
      <c r="A116" s="1" t="s">
        <v>105</v>
      </c>
      <c r="B116" s="11">
        <v>61288.92733564013</v>
      </c>
      <c r="C116" s="12">
        <v>72765.19321012688</v>
      </c>
      <c r="D116" s="12">
        <v>66912.94762557349</v>
      </c>
      <c r="E116" s="12">
        <v>35310.734463276836</v>
      </c>
      <c r="F116" s="12">
        <v>33869.47107949273</v>
      </c>
      <c r="G116" s="13">
        <v>36344.86319050078</v>
      </c>
      <c r="H116" s="11">
        <v>61288.92733564013</v>
      </c>
      <c r="I116" s="12">
        <v>70042.29187184984</v>
      </c>
      <c r="J116" s="12">
        <v>62172.21627435406</v>
      </c>
      <c r="K116" s="12">
        <v>31597.586756606615</v>
      </c>
      <c r="L116" s="12">
        <v>29200.744141020405</v>
      </c>
      <c r="M116" s="13">
        <v>30222.17096228786</v>
      </c>
    </row>
    <row r="117" spans="1:13" s="2" customFormat="1" ht="13.5" thickBot="1">
      <c r="A117" s="44" t="s">
        <v>106</v>
      </c>
      <c r="B117" s="48">
        <v>57594.70521640686</v>
      </c>
      <c r="C117" s="49">
        <v>60018.88087881909</v>
      </c>
      <c r="D117" s="49">
        <v>61197.82368443425</v>
      </c>
      <c r="E117" s="49">
        <v>61966.795465160714</v>
      </c>
      <c r="F117" s="49">
        <v>64419.21434310119</v>
      </c>
      <c r="G117" s="50">
        <v>65546.9825249197</v>
      </c>
      <c r="H117" s="48">
        <v>57594.70521640686</v>
      </c>
      <c r="I117" s="49">
        <v>58255.664263645725</v>
      </c>
      <c r="J117" s="49">
        <v>58653.62553152184</v>
      </c>
      <c r="K117" s="49">
        <v>59631.140729695435</v>
      </c>
      <c r="L117" s="49">
        <v>61597.638315479446</v>
      </c>
      <c r="M117" s="50">
        <v>62527.65686113464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7"/>
  <sheetViews>
    <sheetView zoomScale="75" zoomScaleNormal="75" workbookViewId="0" topLeftCell="A4">
      <selection activeCell="D54" sqref="D54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ht="16.5">
      <c r="A1" s="53" t="s">
        <v>115</v>
      </c>
    </row>
    <row r="2" ht="12.75">
      <c r="A2" s="55" t="s">
        <v>116</v>
      </c>
    </row>
    <row r="3" spans="1:2" s="58" customFormat="1" ht="12.75">
      <c r="A3" s="56" t="s">
        <v>227</v>
      </c>
      <c r="B3" s="57"/>
    </row>
    <row r="4" spans="1:10" ht="23.25">
      <c r="A4" s="59"/>
      <c r="B4" s="60" t="s">
        <v>135</v>
      </c>
      <c r="J4" s="61"/>
    </row>
    <row r="5" spans="1:10" ht="20.25">
      <c r="A5" s="59"/>
      <c r="B5" s="62" t="s">
        <v>136</v>
      </c>
      <c r="J5" s="61"/>
    </row>
    <row r="6" spans="1:2" ht="18">
      <c r="A6" s="63"/>
      <c r="B6" s="73" t="s">
        <v>133</v>
      </c>
    </row>
    <row r="7" spans="1:2" ht="18">
      <c r="A7" s="63"/>
      <c r="B7" s="74" t="s">
        <v>134</v>
      </c>
    </row>
    <row r="9" spans="1:13" s="4" customFormat="1" ht="15">
      <c r="A9" s="5" t="s">
        <v>113</v>
      </c>
      <c r="B9" s="17" t="s">
        <v>119</v>
      </c>
      <c r="C9" s="18"/>
      <c r="D9" s="18"/>
      <c r="E9" s="18"/>
      <c r="F9" s="18"/>
      <c r="G9" s="19"/>
      <c r="H9" s="69" t="s">
        <v>122</v>
      </c>
      <c r="I9" s="70"/>
      <c r="J9" s="70"/>
      <c r="K9" s="70"/>
      <c r="L9" s="70"/>
      <c r="M9" s="71"/>
    </row>
    <row r="10" spans="1:13" s="6" customFormat="1" ht="14.25">
      <c r="A10" s="94" t="s">
        <v>114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0</v>
      </c>
      <c r="I10" s="10" t="s">
        <v>1</v>
      </c>
      <c r="J10" s="10" t="s">
        <v>2</v>
      </c>
      <c r="K10" s="10" t="s">
        <v>3</v>
      </c>
      <c r="L10" s="10" t="s">
        <v>4</v>
      </c>
      <c r="M10" s="10" t="s">
        <v>5</v>
      </c>
    </row>
    <row r="11" spans="1:13" s="2" customFormat="1" ht="13.5" thickBot="1">
      <c r="A11" s="44" t="s">
        <v>6</v>
      </c>
      <c r="B11" s="45">
        <v>100</v>
      </c>
      <c r="C11" s="46">
        <v>100</v>
      </c>
      <c r="D11" s="46">
        <v>100</v>
      </c>
      <c r="E11" s="46">
        <v>100</v>
      </c>
      <c r="F11" s="46">
        <v>100</v>
      </c>
      <c r="G11" s="47">
        <v>100</v>
      </c>
      <c r="H11" s="45">
        <v>100</v>
      </c>
      <c r="I11" s="46">
        <v>100</v>
      </c>
      <c r="J11" s="46">
        <v>100</v>
      </c>
      <c r="K11" s="46">
        <v>100</v>
      </c>
      <c r="L11" s="46">
        <v>100</v>
      </c>
      <c r="M11" s="47">
        <v>100</v>
      </c>
    </row>
    <row r="12" spans="1:13" s="2" customFormat="1" ht="13.5" thickTop="1">
      <c r="A12" s="30" t="s">
        <v>107</v>
      </c>
      <c r="B12" s="31">
        <v>107.16517654756808</v>
      </c>
      <c r="C12" s="32">
        <v>106.6229605692709</v>
      </c>
      <c r="D12" s="32">
        <v>106.26499457542798</v>
      </c>
      <c r="E12" s="32">
        <v>105.85377869632735</v>
      </c>
      <c r="F12" s="32">
        <v>106.75812622867713</v>
      </c>
      <c r="G12" s="33">
        <v>107.31244352081575</v>
      </c>
      <c r="H12" s="31">
        <v>107.16517654756808</v>
      </c>
      <c r="I12" s="32">
        <v>106.85983868308067</v>
      </c>
      <c r="J12" s="32">
        <v>106.15899964430557</v>
      </c>
      <c r="K12" s="32">
        <v>105.97990730072351</v>
      </c>
      <c r="L12" s="32">
        <v>106.61086140813785</v>
      </c>
      <c r="M12" s="33">
        <v>107.49632251915062</v>
      </c>
    </row>
    <row r="13" spans="1:13" s="2" customFormat="1" ht="12.75">
      <c r="A13" s="3" t="s">
        <v>7</v>
      </c>
      <c r="B13" s="24">
        <v>113.78092588986183</v>
      </c>
      <c r="C13" s="25">
        <v>114.03169116467834</v>
      </c>
      <c r="D13" s="25">
        <v>112.12287665204484</v>
      </c>
      <c r="E13" s="25">
        <v>112.04084795590002</v>
      </c>
      <c r="F13" s="25">
        <v>112.15388411463113</v>
      </c>
      <c r="G13" s="26">
        <v>114.53008033931178</v>
      </c>
      <c r="H13" s="24">
        <v>113.78092588986183</v>
      </c>
      <c r="I13" s="25">
        <v>114.57245631668889</v>
      </c>
      <c r="J13" s="25">
        <v>111.51295883720937</v>
      </c>
      <c r="K13" s="25">
        <v>111.72814736163255</v>
      </c>
      <c r="L13" s="25">
        <v>111.71582064648887</v>
      </c>
      <c r="M13" s="26">
        <v>114.68223790798737</v>
      </c>
    </row>
    <row r="14" spans="1:13" ht="12.75">
      <c r="A14" s="1" t="s">
        <v>8</v>
      </c>
      <c r="B14" s="20">
        <v>115.44727349558653</v>
      </c>
      <c r="C14" s="21">
        <v>115.45784679673375</v>
      </c>
      <c r="D14" s="21">
        <v>113.8321636321244</v>
      </c>
      <c r="E14" s="21">
        <v>113.94006237107122</v>
      </c>
      <c r="F14" s="21">
        <v>114.00132309592519</v>
      </c>
      <c r="G14" s="22">
        <v>116.4432730780407</v>
      </c>
      <c r="H14" s="20">
        <v>115.44727349558653</v>
      </c>
      <c r="I14" s="21">
        <v>116.08320889070112</v>
      </c>
      <c r="J14" s="21">
        <v>113.13261678965438</v>
      </c>
      <c r="K14" s="21">
        <v>113.5970705852706</v>
      </c>
      <c r="L14" s="21">
        <v>113.4952357643416</v>
      </c>
      <c r="M14" s="22">
        <v>116.57493910352206</v>
      </c>
    </row>
    <row r="15" spans="1:13" ht="12.75">
      <c r="A15" s="1" t="s">
        <v>9</v>
      </c>
      <c r="B15" s="20">
        <v>102.01196264000629</v>
      </c>
      <c r="C15" s="21">
        <v>103.87658828246317</v>
      </c>
      <c r="D15" s="21">
        <v>95.26028947333094</v>
      </c>
      <c r="E15" s="21">
        <v>86.47580246441099</v>
      </c>
      <c r="F15" s="21">
        <v>90.58335202183765</v>
      </c>
      <c r="G15" s="22">
        <v>91.32402357265408</v>
      </c>
      <c r="H15" s="20">
        <v>102.01196264000629</v>
      </c>
      <c r="I15" s="21">
        <v>103.26679823405046</v>
      </c>
      <c r="J15" s="21">
        <v>97.36382003246247</v>
      </c>
      <c r="K15" s="21">
        <v>88.94583459186394</v>
      </c>
      <c r="L15" s="21">
        <v>94.29780680608752</v>
      </c>
      <c r="M15" s="22">
        <v>95.77322236773459</v>
      </c>
    </row>
    <row r="16" spans="1:13" ht="12.75">
      <c r="A16" s="1" t="s">
        <v>10</v>
      </c>
      <c r="B16" s="20">
        <v>72.75308595958344</v>
      </c>
      <c r="C16" s="21">
        <v>77.37809555393225</v>
      </c>
      <c r="D16" s="21">
        <v>74.81274757540669</v>
      </c>
      <c r="E16" s="21">
        <v>81.93690517100049</v>
      </c>
      <c r="F16" s="21">
        <v>78.11358438862554</v>
      </c>
      <c r="G16" s="22">
        <v>80.96720082977636</v>
      </c>
      <c r="H16" s="20">
        <v>72.75308595958344</v>
      </c>
      <c r="I16" s="21">
        <v>76.55276433144583</v>
      </c>
      <c r="J16" s="21">
        <v>73.59917677591358</v>
      </c>
      <c r="K16" s="21">
        <v>78.4395114629036</v>
      </c>
      <c r="L16" s="21">
        <v>74.20868624977294</v>
      </c>
      <c r="M16" s="22">
        <v>75.67828053841347</v>
      </c>
    </row>
    <row r="17" spans="1:13" s="2" customFormat="1" ht="12.75">
      <c r="A17" s="3" t="s">
        <v>11</v>
      </c>
      <c r="B17" s="24">
        <v>94.54163480400345</v>
      </c>
      <c r="C17" s="25">
        <v>90.12632785995244</v>
      </c>
      <c r="D17" s="25">
        <v>99.32034749857333</v>
      </c>
      <c r="E17" s="25">
        <v>95.36898264899509</v>
      </c>
      <c r="F17" s="25">
        <v>98.48751135047812</v>
      </c>
      <c r="G17" s="26">
        <v>95.91210057968873</v>
      </c>
      <c r="H17" s="24">
        <v>94.54163480400345</v>
      </c>
      <c r="I17" s="25">
        <v>90.24773687214002</v>
      </c>
      <c r="J17" s="25">
        <v>98.69918111061338</v>
      </c>
      <c r="K17" s="25">
        <v>95.16605596834667</v>
      </c>
      <c r="L17" s="25">
        <v>98.00253696679849</v>
      </c>
      <c r="M17" s="26">
        <v>96.19460769713054</v>
      </c>
    </row>
    <row r="18" spans="1:13" ht="12.75">
      <c r="A18" s="1" t="s">
        <v>12</v>
      </c>
      <c r="B18" s="20">
        <v>92.29765301920058</v>
      </c>
      <c r="C18" s="21">
        <v>94.38906445570096</v>
      </c>
      <c r="D18" s="21">
        <v>96.06286269441931</v>
      </c>
      <c r="E18" s="21">
        <v>89.92152424516698</v>
      </c>
      <c r="F18" s="21">
        <v>118.6164138714395</v>
      </c>
      <c r="G18" s="22">
        <v>95.97475235976128</v>
      </c>
      <c r="H18" s="20">
        <v>92.29765301920058</v>
      </c>
      <c r="I18" s="21">
        <v>93.00643160961984</v>
      </c>
      <c r="J18" s="21">
        <v>94.76655930190842</v>
      </c>
      <c r="K18" s="21">
        <v>87.13361641099928</v>
      </c>
      <c r="L18" s="21">
        <v>115.3117741421126</v>
      </c>
      <c r="M18" s="22">
        <v>92.40766812539248</v>
      </c>
    </row>
    <row r="19" spans="1:13" ht="12.75">
      <c r="A19" s="1" t="s">
        <v>13</v>
      </c>
      <c r="B19" s="20">
        <v>123.96709366855715</v>
      </c>
      <c r="C19" s="21">
        <v>85.63320708536428</v>
      </c>
      <c r="D19" s="21">
        <v>128.93905067454477</v>
      </c>
      <c r="E19" s="21">
        <v>120.23338044380696</v>
      </c>
      <c r="F19" s="21">
        <v>120.91091079864118</v>
      </c>
      <c r="G19" s="22">
        <v>119.09742933265488</v>
      </c>
      <c r="H19" s="20">
        <v>123.96709366855715</v>
      </c>
      <c r="I19" s="21">
        <v>91.01020016110925</v>
      </c>
      <c r="J19" s="21">
        <v>138.79747836008664</v>
      </c>
      <c r="K19" s="21">
        <v>137.86612539230237</v>
      </c>
      <c r="L19" s="21">
        <v>145.2504128095667</v>
      </c>
      <c r="M19" s="22">
        <v>151.7394134148224</v>
      </c>
    </row>
    <row r="20" spans="1:13" ht="12.75">
      <c r="A20" s="1" t="s">
        <v>14</v>
      </c>
      <c r="B20" s="20">
        <v>92.02920451420779</v>
      </c>
      <c r="C20" s="21">
        <v>93.44533433785467</v>
      </c>
      <c r="D20" s="21">
        <v>97.59827751184805</v>
      </c>
      <c r="E20" s="21">
        <v>94.50452670357517</v>
      </c>
      <c r="F20" s="21">
        <v>97.39469716289506</v>
      </c>
      <c r="G20" s="22">
        <v>94.58268063354117</v>
      </c>
      <c r="H20" s="20">
        <v>92.02920451420779</v>
      </c>
      <c r="I20" s="21">
        <v>92.62394846942199</v>
      </c>
      <c r="J20" s="21">
        <v>95.30919329190418</v>
      </c>
      <c r="K20" s="21">
        <v>91.62062595559651</v>
      </c>
      <c r="L20" s="21">
        <v>92.92566002527633</v>
      </c>
      <c r="M20" s="22">
        <v>89.79212853272384</v>
      </c>
    </row>
    <row r="21" spans="1:13" ht="12.75">
      <c r="A21" s="1" t="s">
        <v>15</v>
      </c>
      <c r="B21" s="20">
        <v>79.66200777992955</v>
      </c>
      <c r="C21" s="21">
        <v>84.2802695575209</v>
      </c>
      <c r="D21" s="21">
        <v>84.1537956492757</v>
      </c>
      <c r="E21" s="21">
        <v>78.6809366027263</v>
      </c>
      <c r="F21" s="21">
        <v>75.95298962045004</v>
      </c>
      <c r="G21" s="22">
        <v>85.62006785786764</v>
      </c>
      <c r="H21" s="20">
        <v>79.66200777992955</v>
      </c>
      <c r="I21" s="21">
        <v>83.95672667026342</v>
      </c>
      <c r="J21" s="21">
        <v>83.97035550703026</v>
      </c>
      <c r="K21" s="21">
        <v>76.92733852236871</v>
      </c>
      <c r="L21" s="21">
        <v>73.35854029484466</v>
      </c>
      <c r="M21" s="22">
        <v>82.81878617678345</v>
      </c>
    </row>
    <row r="22" spans="1:13" ht="12.75">
      <c r="A22" s="1" t="s">
        <v>16</v>
      </c>
      <c r="B22" s="20">
        <v>73.7740283224824</v>
      </c>
      <c r="C22" s="21">
        <v>72.6357541652269</v>
      </c>
      <c r="D22" s="21">
        <v>74.38232871610289</v>
      </c>
      <c r="E22" s="21">
        <v>73.44618868810058</v>
      </c>
      <c r="F22" s="21">
        <v>72.93133141665797</v>
      </c>
      <c r="G22" s="22">
        <v>70.88365542926473</v>
      </c>
      <c r="H22" s="20">
        <v>73.7740283224824</v>
      </c>
      <c r="I22" s="21">
        <v>72.08547973835496</v>
      </c>
      <c r="J22" s="21">
        <v>73.50648294944884</v>
      </c>
      <c r="K22" s="21">
        <v>71.47538813572724</v>
      </c>
      <c r="L22" s="21">
        <v>70.56625702180798</v>
      </c>
      <c r="M22" s="22">
        <v>69.11323109396683</v>
      </c>
    </row>
    <row r="23" spans="1:13" s="2" customFormat="1" ht="12.75">
      <c r="A23" s="3" t="s">
        <v>17</v>
      </c>
      <c r="B23" s="24">
        <v>84.3074136818083</v>
      </c>
      <c r="C23" s="25">
        <v>85.12193251811877</v>
      </c>
      <c r="D23" s="25">
        <v>84.541474052608</v>
      </c>
      <c r="E23" s="25">
        <v>86.73962111589782</v>
      </c>
      <c r="F23" s="25">
        <v>88.65545157388304</v>
      </c>
      <c r="G23" s="26">
        <v>88.2250292292421</v>
      </c>
      <c r="H23" s="24">
        <v>84.3074136818083</v>
      </c>
      <c r="I23" s="25">
        <v>84.6264721208425</v>
      </c>
      <c r="J23" s="25">
        <v>83.75753466754028</v>
      </c>
      <c r="K23" s="25">
        <v>85.08456103799715</v>
      </c>
      <c r="L23" s="25">
        <v>86.7487513661383</v>
      </c>
      <c r="M23" s="26">
        <v>85.13096311051666</v>
      </c>
    </row>
    <row r="24" spans="1:13" ht="12.75">
      <c r="A24" s="1" t="s">
        <v>18</v>
      </c>
      <c r="B24" s="20">
        <v>87.24097852377461</v>
      </c>
      <c r="C24" s="21">
        <v>87.14483421994554</v>
      </c>
      <c r="D24" s="21">
        <v>85.85381839947809</v>
      </c>
      <c r="E24" s="21">
        <v>88.58578056875913</v>
      </c>
      <c r="F24" s="21">
        <v>90.10341860484907</v>
      </c>
      <c r="G24" s="22">
        <v>89.15853724547674</v>
      </c>
      <c r="H24" s="20">
        <v>87.24097852377461</v>
      </c>
      <c r="I24" s="21">
        <v>86.64653686392101</v>
      </c>
      <c r="J24" s="21">
        <v>85.33887075846984</v>
      </c>
      <c r="K24" s="21">
        <v>87.36074890846483</v>
      </c>
      <c r="L24" s="21">
        <v>88.76548064005323</v>
      </c>
      <c r="M24" s="22">
        <v>86.32621543745167</v>
      </c>
    </row>
    <row r="25" spans="1:13" ht="12.75">
      <c r="A25" s="1" t="s">
        <v>19</v>
      </c>
      <c r="B25" s="20">
        <v>84.93125148063982</v>
      </c>
      <c r="C25" s="21">
        <v>83.41121042713996</v>
      </c>
      <c r="D25" s="21">
        <v>81.17237937174593</v>
      </c>
      <c r="E25" s="21">
        <v>87.20481119812867</v>
      </c>
      <c r="F25" s="21">
        <v>88.75176336758327</v>
      </c>
      <c r="G25" s="22">
        <v>88.76843670070824</v>
      </c>
      <c r="H25" s="20">
        <v>84.93125148063982</v>
      </c>
      <c r="I25" s="21">
        <v>83.22479492152345</v>
      </c>
      <c r="J25" s="21">
        <v>80.42559890851336</v>
      </c>
      <c r="K25" s="21">
        <v>84.92083712778211</v>
      </c>
      <c r="L25" s="21">
        <v>85.9617935678184</v>
      </c>
      <c r="M25" s="22">
        <v>84.8459199950322</v>
      </c>
    </row>
    <row r="26" spans="1:13" ht="12.75">
      <c r="A26" s="1" t="s">
        <v>20</v>
      </c>
      <c r="B26" s="20">
        <v>76.63751673899164</v>
      </c>
      <c r="C26" s="21">
        <v>81.90972886716861</v>
      </c>
      <c r="D26" s="21">
        <v>84.76647366512515</v>
      </c>
      <c r="E26" s="21">
        <v>81.61153314274407</v>
      </c>
      <c r="F26" s="21">
        <v>84.80473315551174</v>
      </c>
      <c r="G26" s="22">
        <v>85.26814803304033</v>
      </c>
      <c r="H26" s="20">
        <v>76.63751673899164</v>
      </c>
      <c r="I26" s="21">
        <v>81.11217037285073</v>
      </c>
      <c r="J26" s="21">
        <v>83.28121910501682</v>
      </c>
      <c r="K26" s="21">
        <v>79.57696908020331</v>
      </c>
      <c r="L26" s="21">
        <v>82.4234235103489</v>
      </c>
      <c r="M26" s="22">
        <v>82.39608653603713</v>
      </c>
    </row>
    <row r="27" spans="1:13" s="2" customFormat="1" ht="12.75">
      <c r="A27" s="3" t="s">
        <v>21</v>
      </c>
      <c r="B27" s="24">
        <v>87.26802316193809</v>
      </c>
      <c r="C27" s="25">
        <v>87.91338879836495</v>
      </c>
      <c r="D27" s="25">
        <v>83.86369632294384</v>
      </c>
      <c r="E27" s="25">
        <v>88.37567875201509</v>
      </c>
      <c r="F27" s="25">
        <v>88.4251780787805</v>
      </c>
      <c r="G27" s="26">
        <v>87.57234308380744</v>
      </c>
      <c r="H27" s="24">
        <v>87.26802316193809</v>
      </c>
      <c r="I27" s="25">
        <v>87.31857988205604</v>
      </c>
      <c r="J27" s="25">
        <v>82.9033092081668</v>
      </c>
      <c r="K27" s="25">
        <v>86.27594867843814</v>
      </c>
      <c r="L27" s="25">
        <v>86.2664653885854</v>
      </c>
      <c r="M27" s="26">
        <v>84.81482347247373</v>
      </c>
    </row>
    <row r="28" spans="1:13" ht="12.75">
      <c r="A28" s="1" t="s">
        <v>22</v>
      </c>
      <c r="B28" s="20">
        <v>86.61077518163204</v>
      </c>
      <c r="C28" s="21">
        <v>87.25803947895847</v>
      </c>
      <c r="D28" s="21">
        <v>83.58613290033097</v>
      </c>
      <c r="E28" s="21">
        <v>88.92196870179482</v>
      </c>
      <c r="F28" s="21">
        <v>88.71864942903315</v>
      </c>
      <c r="G28" s="22">
        <v>87.87130287020406</v>
      </c>
      <c r="H28" s="20">
        <v>86.61077518163204</v>
      </c>
      <c r="I28" s="21">
        <v>86.51606864680669</v>
      </c>
      <c r="J28" s="21">
        <v>82.23205214972677</v>
      </c>
      <c r="K28" s="21">
        <v>86.33221231496135</v>
      </c>
      <c r="L28" s="21">
        <v>86.01030364407191</v>
      </c>
      <c r="M28" s="22">
        <v>84.57781186887374</v>
      </c>
    </row>
    <row r="29" spans="1:13" ht="12.75">
      <c r="A29" s="1" t="s">
        <v>23</v>
      </c>
      <c r="B29" s="20">
        <v>91.15162593623812</v>
      </c>
      <c r="C29" s="21">
        <v>91.88751809494573</v>
      </c>
      <c r="D29" s="21">
        <v>85.61869983464376</v>
      </c>
      <c r="E29" s="21">
        <v>84.88425244329741</v>
      </c>
      <c r="F29" s="21">
        <v>86.53329794262234</v>
      </c>
      <c r="G29" s="22">
        <v>85.59315723493023</v>
      </c>
      <c r="H29" s="20">
        <v>91.15162593623812</v>
      </c>
      <c r="I29" s="21">
        <v>92.19981501565852</v>
      </c>
      <c r="J29" s="21">
        <v>87.11905931181069</v>
      </c>
      <c r="K29" s="21">
        <v>85.70642483620307</v>
      </c>
      <c r="L29" s="21">
        <v>87.76098789221498</v>
      </c>
      <c r="M29" s="22">
        <v>86.13058096840683</v>
      </c>
    </row>
    <row r="30" spans="1:13" s="2" customFormat="1" ht="12.75">
      <c r="A30" s="3" t="s">
        <v>24</v>
      </c>
      <c r="B30" s="24">
        <v>115.69021692470606</v>
      </c>
      <c r="C30" s="25">
        <v>114.71776856856847</v>
      </c>
      <c r="D30" s="25">
        <v>105.27401791272139</v>
      </c>
      <c r="E30" s="25">
        <v>102.31371270464913</v>
      </c>
      <c r="F30" s="25">
        <v>105.0757409991003</v>
      </c>
      <c r="G30" s="26">
        <v>102.40240279144153</v>
      </c>
      <c r="H30" s="24">
        <v>115.69021692470606</v>
      </c>
      <c r="I30" s="25">
        <v>113.63084922050919</v>
      </c>
      <c r="J30" s="25">
        <v>107.14217039373082</v>
      </c>
      <c r="K30" s="25">
        <v>105.34241636356431</v>
      </c>
      <c r="L30" s="25">
        <v>107.9959548868558</v>
      </c>
      <c r="M30" s="26">
        <v>105.02750763603517</v>
      </c>
    </row>
    <row r="31" spans="1:13" ht="12.75">
      <c r="A31" s="1" t="s">
        <v>25</v>
      </c>
      <c r="B31" s="20">
        <v>123.69400878480408</v>
      </c>
      <c r="C31" s="21">
        <v>121.77354521564779</v>
      </c>
      <c r="D31" s="21">
        <v>111.03113032015904</v>
      </c>
      <c r="E31" s="21">
        <v>107.70828497415859</v>
      </c>
      <c r="F31" s="21">
        <v>106.56137803215331</v>
      </c>
      <c r="G31" s="22">
        <v>106.36466772227497</v>
      </c>
      <c r="H31" s="20">
        <v>123.69400878480408</v>
      </c>
      <c r="I31" s="21">
        <v>120.43809659437355</v>
      </c>
      <c r="J31" s="21">
        <v>113.89913565818566</v>
      </c>
      <c r="K31" s="21">
        <v>113.25697422212862</v>
      </c>
      <c r="L31" s="21">
        <v>112.37867133724274</v>
      </c>
      <c r="M31" s="22">
        <v>111.8896972497256</v>
      </c>
    </row>
    <row r="32" spans="1:13" ht="12.75">
      <c r="A32" s="1" t="s">
        <v>26</v>
      </c>
      <c r="B32" s="20">
        <v>105.82650281249086</v>
      </c>
      <c r="C32" s="21">
        <v>106.01187019166598</v>
      </c>
      <c r="D32" s="21">
        <v>98.19214608152997</v>
      </c>
      <c r="E32" s="21">
        <v>95.70289012701924</v>
      </c>
      <c r="F32" s="21">
        <v>103.22661790086933</v>
      </c>
      <c r="G32" s="22">
        <v>97.63941618254549</v>
      </c>
      <c r="H32" s="20">
        <v>105.82650281249086</v>
      </c>
      <c r="I32" s="21">
        <v>105.23160320868554</v>
      </c>
      <c r="J32" s="21">
        <v>98.83512351949602</v>
      </c>
      <c r="K32" s="21">
        <v>95.67293250506431</v>
      </c>
      <c r="L32" s="21">
        <v>102.39190255938391</v>
      </c>
      <c r="M32" s="22">
        <v>96.69891255805166</v>
      </c>
    </row>
    <row r="33" spans="1:13" s="2" customFormat="1" ht="12.75">
      <c r="A33" s="3" t="s">
        <v>27</v>
      </c>
      <c r="B33" s="24">
        <v>115.23615348013602</v>
      </c>
      <c r="C33" s="25">
        <v>113.32946612777617</v>
      </c>
      <c r="D33" s="25">
        <v>109.61664603789659</v>
      </c>
      <c r="E33" s="25">
        <v>113.90774263472274</v>
      </c>
      <c r="F33" s="25">
        <v>107.3463061427594</v>
      </c>
      <c r="G33" s="26">
        <v>103.23192427351444</v>
      </c>
      <c r="H33" s="24">
        <v>115.23615348013602</v>
      </c>
      <c r="I33" s="25">
        <v>112.30731076238638</v>
      </c>
      <c r="J33" s="25">
        <v>112.98900952246962</v>
      </c>
      <c r="K33" s="25">
        <v>119.45037433793819</v>
      </c>
      <c r="L33" s="25">
        <v>113.01451034935795</v>
      </c>
      <c r="M33" s="26">
        <v>108.01136047120335</v>
      </c>
    </row>
    <row r="34" spans="1:13" ht="12.75">
      <c r="A34" s="1" t="s">
        <v>28</v>
      </c>
      <c r="B34" s="20">
        <v>123.52012880450955</v>
      </c>
      <c r="C34" s="21">
        <v>122.59302213275201</v>
      </c>
      <c r="D34" s="21">
        <v>114.85360083954468</v>
      </c>
      <c r="E34" s="21">
        <v>111.61449325498208</v>
      </c>
      <c r="F34" s="21">
        <v>107.34142960951925</v>
      </c>
      <c r="G34" s="22">
        <v>103.59248011286067</v>
      </c>
      <c r="H34" s="20">
        <v>123.52012880450955</v>
      </c>
      <c r="I34" s="21">
        <v>121.75968984720708</v>
      </c>
      <c r="J34" s="21">
        <v>117.40353301337392</v>
      </c>
      <c r="K34" s="21">
        <v>115.21803566560949</v>
      </c>
      <c r="L34" s="21">
        <v>110.94048554375455</v>
      </c>
      <c r="M34" s="22">
        <v>106.58620537299694</v>
      </c>
    </row>
    <row r="35" spans="1:13" ht="12.75">
      <c r="A35" s="1" t="s">
        <v>29</v>
      </c>
      <c r="B35" s="20">
        <v>82.7075121710504</v>
      </c>
      <c r="C35" s="21">
        <v>79.79754606630168</v>
      </c>
      <c r="D35" s="21">
        <v>82.70700440653995</v>
      </c>
      <c r="E35" s="21">
        <v>86.06963784020552</v>
      </c>
      <c r="F35" s="21">
        <v>83.54280414761453</v>
      </c>
      <c r="G35" s="22">
        <v>79.96978537760418</v>
      </c>
      <c r="H35" s="20">
        <v>82.7075121710504</v>
      </c>
      <c r="I35" s="21">
        <v>79.4253636917211</v>
      </c>
      <c r="J35" s="21">
        <v>81.9676056223477</v>
      </c>
      <c r="K35" s="21">
        <v>83.41696358115468</v>
      </c>
      <c r="L35" s="21">
        <v>80.47923885742541</v>
      </c>
      <c r="M35" s="22">
        <v>76.59285573911903</v>
      </c>
    </row>
    <row r="36" spans="1:13" ht="12.75">
      <c r="A36" s="1" t="s">
        <v>30</v>
      </c>
      <c r="B36" s="20">
        <v>111.40788220315075</v>
      </c>
      <c r="C36" s="21">
        <v>108.43980658332109</v>
      </c>
      <c r="D36" s="21">
        <v>109.01215418906102</v>
      </c>
      <c r="E36" s="21">
        <v>126.21495426512541</v>
      </c>
      <c r="F36" s="21">
        <v>114.73266409846981</v>
      </c>
      <c r="G36" s="22">
        <v>110.08536440050474</v>
      </c>
      <c r="H36" s="20">
        <v>111.40788220315075</v>
      </c>
      <c r="I36" s="21">
        <v>106.91249677423285</v>
      </c>
      <c r="J36" s="21">
        <v>114.99284935453483</v>
      </c>
      <c r="K36" s="21">
        <v>138.0308425032296</v>
      </c>
      <c r="L36" s="21">
        <v>126.84270860937283</v>
      </c>
      <c r="M36" s="22">
        <v>120.58141084766459</v>
      </c>
    </row>
    <row r="37" spans="1:13" s="2" customFormat="1" ht="12.75">
      <c r="A37" s="3" t="s">
        <v>31</v>
      </c>
      <c r="B37" s="24">
        <v>103.88060439313891</v>
      </c>
      <c r="C37" s="25">
        <v>107.21947337267636</v>
      </c>
      <c r="D37" s="25">
        <v>117.50741134294545</v>
      </c>
      <c r="E37" s="25">
        <v>114.97039183706073</v>
      </c>
      <c r="F37" s="25">
        <v>126.3807792622238</v>
      </c>
      <c r="G37" s="26">
        <v>127.33947002594357</v>
      </c>
      <c r="H37" s="24">
        <v>103.88060439313891</v>
      </c>
      <c r="I37" s="25">
        <v>110.05627110487592</v>
      </c>
      <c r="J37" s="25">
        <v>125.35007000590115</v>
      </c>
      <c r="K37" s="25">
        <v>121.05673243915153</v>
      </c>
      <c r="L37" s="25">
        <v>127.26583367014493</v>
      </c>
      <c r="M37" s="26">
        <v>128.6766874282769</v>
      </c>
    </row>
    <row r="38" spans="1:13" ht="12.75">
      <c r="A38" s="1" t="s">
        <v>32</v>
      </c>
      <c r="B38" s="20">
        <v>104.76323320507186</v>
      </c>
      <c r="C38" s="21">
        <v>106.22076568939134</v>
      </c>
      <c r="D38" s="21">
        <v>117.18478210109265</v>
      </c>
      <c r="E38" s="21">
        <v>110.97814410932014</v>
      </c>
      <c r="F38" s="21">
        <v>129.87869118383855</v>
      </c>
      <c r="G38" s="22">
        <v>129.51931169716622</v>
      </c>
      <c r="H38" s="20">
        <v>104.76323320507186</v>
      </c>
      <c r="I38" s="21">
        <v>110.14053268570146</v>
      </c>
      <c r="J38" s="21">
        <v>127.95024502821768</v>
      </c>
      <c r="K38" s="21">
        <v>120.03649345796532</v>
      </c>
      <c r="L38" s="21">
        <v>133.14069852117962</v>
      </c>
      <c r="M38" s="22">
        <v>133.23538731899106</v>
      </c>
    </row>
    <row r="39" spans="1:13" ht="12.75">
      <c r="A39" s="1" t="s">
        <v>33</v>
      </c>
      <c r="B39" s="20">
        <v>100.7657111320396</v>
      </c>
      <c r="C39" s="21">
        <v>110.90773271703615</v>
      </c>
      <c r="D39" s="21">
        <v>118.72953039798493</v>
      </c>
      <c r="E39" s="21">
        <v>130.21922209759651</v>
      </c>
      <c r="F39" s="21">
        <v>113.73503685309956</v>
      </c>
      <c r="G39" s="22">
        <v>119.48027489851683</v>
      </c>
      <c r="H39" s="20">
        <v>100.7657111320396</v>
      </c>
      <c r="I39" s="21">
        <v>109.7450903979968</v>
      </c>
      <c r="J39" s="21">
        <v>116.05011035634017</v>
      </c>
      <c r="K39" s="21">
        <v>124.15966154739905</v>
      </c>
      <c r="L39" s="21">
        <v>107.56942779648753</v>
      </c>
      <c r="M39" s="22">
        <v>113.38954302187429</v>
      </c>
    </row>
    <row r="40" spans="1:13" s="2" customFormat="1" ht="12.75">
      <c r="A40" s="37" t="s">
        <v>108</v>
      </c>
      <c r="B40" s="38">
        <v>92.7659497635623</v>
      </c>
      <c r="C40" s="39">
        <v>95.6964385491179</v>
      </c>
      <c r="D40" s="39">
        <v>94.91576167441134</v>
      </c>
      <c r="E40" s="39">
        <v>94.40018279384994</v>
      </c>
      <c r="F40" s="39">
        <v>93.38450867497376</v>
      </c>
      <c r="G40" s="40">
        <v>93.30177733544807</v>
      </c>
      <c r="H40" s="38">
        <v>92.7659497635623</v>
      </c>
      <c r="I40" s="39">
        <v>95.36237172985985</v>
      </c>
      <c r="J40" s="39">
        <v>95.19239911413806</v>
      </c>
      <c r="K40" s="39">
        <v>94.47983503210922</v>
      </c>
      <c r="L40" s="39">
        <v>93.88336737740697</v>
      </c>
      <c r="M40" s="40">
        <v>93.54813428733935</v>
      </c>
    </row>
    <row r="41" spans="1:13" s="2" customFormat="1" ht="12.75">
      <c r="A41" s="3" t="s">
        <v>34</v>
      </c>
      <c r="B41" s="24">
        <v>95.93354572397672</v>
      </c>
      <c r="C41" s="25">
        <v>100.24127564297815</v>
      </c>
      <c r="D41" s="25">
        <v>99.27254849784066</v>
      </c>
      <c r="E41" s="25">
        <v>97.40436793917934</v>
      </c>
      <c r="F41" s="25">
        <v>95.10272936229578</v>
      </c>
      <c r="G41" s="26">
        <v>95.64986370052763</v>
      </c>
      <c r="H41" s="24">
        <v>95.93354572397672</v>
      </c>
      <c r="I41" s="25">
        <v>98.78306810253598</v>
      </c>
      <c r="J41" s="25">
        <v>98.83558094529351</v>
      </c>
      <c r="K41" s="25">
        <v>96.01904182389049</v>
      </c>
      <c r="L41" s="25">
        <v>95.01879590817957</v>
      </c>
      <c r="M41" s="26">
        <v>94.49727684006574</v>
      </c>
    </row>
    <row r="42" spans="1:13" ht="12.75">
      <c r="A42" s="1" t="s">
        <v>35</v>
      </c>
      <c r="B42" s="20">
        <v>106.29032751332039</v>
      </c>
      <c r="C42" s="21">
        <v>113.45808162136262</v>
      </c>
      <c r="D42" s="21">
        <v>115.47735715698255</v>
      </c>
      <c r="E42" s="21">
        <v>109.56092097800598</v>
      </c>
      <c r="F42" s="21">
        <v>101.86787908817088</v>
      </c>
      <c r="G42" s="22">
        <v>102.18340566970721</v>
      </c>
      <c r="H42" s="20">
        <v>106.29032751332039</v>
      </c>
      <c r="I42" s="21">
        <v>111.22855012088789</v>
      </c>
      <c r="J42" s="21">
        <v>116.23861734968672</v>
      </c>
      <c r="K42" s="21">
        <v>111.58944640155583</v>
      </c>
      <c r="L42" s="21">
        <v>104.24786968140897</v>
      </c>
      <c r="M42" s="22">
        <v>105.11035187163043</v>
      </c>
    </row>
    <row r="43" spans="1:13" ht="12.75">
      <c r="A43" s="1" t="s">
        <v>36</v>
      </c>
      <c r="B43" s="20">
        <v>96.88340428396995</v>
      </c>
      <c r="C43" s="21">
        <v>99.83489335348227</v>
      </c>
      <c r="D43" s="21">
        <v>96.22486171700845</v>
      </c>
      <c r="E43" s="21">
        <v>96.03203292503511</v>
      </c>
      <c r="F43" s="21">
        <v>96.4285080737475</v>
      </c>
      <c r="G43" s="22">
        <v>97.24268598044449</v>
      </c>
      <c r="H43" s="20">
        <v>96.88340428396995</v>
      </c>
      <c r="I43" s="21">
        <v>98.6175197957888</v>
      </c>
      <c r="J43" s="21">
        <v>95.3141287865552</v>
      </c>
      <c r="K43" s="21">
        <v>93.00236503850653</v>
      </c>
      <c r="L43" s="21">
        <v>95.39751693211363</v>
      </c>
      <c r="M43" s="22">
        <v>93.98480572632816</v>
      </c>
    </row>
    <row r="44" spans="1:13" ht="12.75">
      <c r="A44" s="1" t="s">
        <v>37</v>
      </c>
      <c r="B44" s="20">
        <v>64.96240973601488</v>
      </c>
      <c r="C44" s="21">
        <v>68.21588842478909</v>
      </c>
      <c r="D44" s="21">
        <v>70.111375352596</v>
      </c>
      <c r="E44" s="21">
        <v>70.78166345254428</v>
      </c>
      <c r="F44" s="21">
        <v>70.53415481056027</v>
      </c>
      <c r="G44" s="22">
        <v>69.89591385316156</v>
      </c>
      <c r="H44" s="20">
        <v>64.96240973601488</v>
      </c>
      <c r="I44" s="21">
        <v>67.58922118004169</v>
      </c>
      <c r="J44" s="21">
        <v>68.60338529409167</v>
      </c>
      <c r="K44" s="21">
        <v>68.0026606733555</v>
      </c>
      <c r="L44" s="21">
        <v>67.49293156025796</v>
      </c>
      <c r="M44" s="22">
        <v>67.0536762748324</v>
      </c>
    </row>
    <row r="45" spans="1:13" s="2" customFormat="1" ht="12.75">
      <c r="A45" s="3" t="s">
        <v>38</v>
      </c>
      <c r="B45" s="24">
        <v>96.40421358356369</v>
      </c>
      <c r="C45" s="25">
        <v>101.15004365139887</v>
      </c>
      <c r="D45" s="25">
        <v>101.58518305424458</v>
      </c>
      <c r="E45" s="25">
        <v>100.49016728978812</v>
      </c>
      <c r="F45" s="25">
        <v>99.50276222791022</v>
      </c>
      <c r="G45" s="26">
        <v>98.88584802686754</v>
      </c>
      <c r="H45" s="24">
        <v>96.40421358356369</v>
      </c>
      <c r="I45" s="25">
        <v>101.61460401960665</v>
      </c>
      <c r="J45" s="25">
        <v>102.50867336242358</v>
      </c>
      <c r="K45" s="25">
        <v>102.09394946381633</v>
      </c>
      <c r="L45" s="25">
        <v>101.4649855277213</v>
      </c>
      <c r="M45" s="26">
        <v>101.20441240757762</v>
      </c>
    </row>
    <row r="46" spans="1:13" ht="12.75">
      <c r="A46" s="1" t="s">
        <v>39</v>
      </c>
      <c r="B46" s="20">
        <v>81.18225233525656</v>
      </c>
      <c r="C46" s="21">
        <v>78.97904340864402</v>
      </c>
      <c r="D46" s="21">
        <v>87.46827711394212</v>
      </c>
      <c r="E46" s="21">
        <v>87.64361154783846</v>
      </c>
      <c r="F46" s="21">
        <v>88.00447785853997</v>
      </c>
      <c r="G46" s="22">
        <v>87.63892356775715</v>
      </c>
      <c r="H46" s="20">
        <v>81.18225233525656</v>
      </c>
      <c r="I46" s="21">
        <v>78.9990724240304</v>
      </c>
      <c r="J46" s="21">
        <v>88.8495848648774</v>
      </c>
      <c r="K46" s="21">
        <v>90.34242654346785</v>
      </c>
      <c r="L46" s="21">
        <v>91.23438313651452</v>
      </c>
      <c r="M46" s="22">
        <v>90.71017978866398</v>
      </c>
    </row>
    <row r="47" spans="1:13" ht="12.75">
      <c r="A47" s="1" t="s">
        <v>40</v>
      </c>
      <c r="B47" s="20">
        <v>66.0903046313169</v>
      </c>
      <c r="C47" s="21">
        <v>66.35294314930422</v>
      </c>
      <c r="D47" s="21">
        <v>74.40735247636643</v>
      </c>
      <c r="E47" s="21">
        <v>73.58817372744521</v>
      </c>
      <c r="F47" s="21">
        <v>72.13195610713167</v>
      </c>
      <c r="G47" s="22">
        <v>71.93412272388268</v>
      </c>
      <c r="H47" s="20">
        <v>66.0903046313169</v>
      </c>
      <c r="I47" s="21">
        <v>65.37004536475293</v>
      </c>
      <c r="J47" s="21">
        <v>72.81384536509296</v>
      </c>
      <c r="K47" s="21">
        <v>70.46147450403545</v>
      </c>
      <c r="L47" s="21">
        <v>68.61786905499966</v>
      </c>
      <c r="M47" s="22">
        <v>68.17726325854355</v>
      </c>
    </row>
    <row r="48" spans="1:13" ht="12.75">
      <c r="A48" s="1" t="s">
        <v>41</v>
      </c>
      <c r="B48" s="20">
        <v>97.84188518550224</v>
      </c>
      <c r="C48" s="21">
        <v>121.35556756882066</v>
      </c>
      <c r="D48" s="21">
        <v>118.26444191704344</v>
      </c>
      <c r="E48" s="21">
        <v>112.63581613435873</v>
      </c>
      <c r="F48" s="21">
        <v>121.24176663395912</v>
      </c>
      <c r="G48" s="22">
        <v>114.31948315023365</v>
      </c>
      <c r="H48" s="20">
        <v>97.84188518550224</v>
      </c>
      <c r="I48" s="21">
        <v>120.64313118800041</v>
      </c>
      <c r="J48" s="21">
        <v>123.00218086743978</v>
      </c>
      <c r="K48" s="21">
        <v>120.02180954122821</v>
      </c>
      <c r="L48" s="21">
        <v>130.4862794528307</v>
      </c>
      <c r="M48" s="22">
        <v>122.9439300133308</v>
      </c>
    </row>
    <row r="49" spans="1:13" ht="12.75">
      <c r="A49" s="1" t="s">
        <v>42</v>
      </c>
      <c r="B49" s="20">
        <v>102.40155888468479</v>
      </c>
      <c r="C49" s="21">
        <v>105.59470571581322</v>
      </c>
      <c r="D49" s="21">
        <v>104.85193978064717</v>
      </c>
      <c r="E49" s="21">
        <v>103.95937304240354</v>
      </c>
      <c r="F49" s="21">
        <v>101.7783922462715</v>
      </c>
      <c r="G49" s="22">
        <v>101.74440102759146</v>
      </c>
      <c r="H49" s="20">
        <v>102.40155888468479</v>
      </c>
      <c r="I49" s="21">
        <v>106.35249555879003</v>
      </c>
      <c r="J49" s="21">
        <v>105.39396724589314</v>
      </c>
      <c r="K49" s="21">
        <v>105.18028972584523</v>
      </c>
      <c r="L49" s="21">
        <v>103.34414444705038</v>
      </c>
      <c r="M49" s="22">
        <v>103.8779948120077</v>
      </c>
    </row>
    <row r="50" spans="1:13" ht="12.75">
      <c r="A50" s="1" t="s">
        <v>43</v>
      </c>
      <c r="B50" s="20">
        <v>69.81761670033228</v>
      </c>
      <c r="C50" s="21">
        <v>71.98327326798338</v>
      </c>
      <c r="D50" s="21">
        <v>72.1404099227087</v>
      </c>
      <c r="E50" s="21">
        <v>72.92468615821109</v>
      </c>
      <c r="F50" s="21">
        <v>71.3632614698947</v>
      </c>
      <c r="G50" s="22">
        <v>74.32876360023302</v>
      </c>
      <c r="H50" s="20">
        <v>69.81761670033228</v>
      </c>
      <c r="I50" s="21">
        <v>71.68206775645693</v>
      </c>
      <c r="J50" s="21">
        <v>71.36982887451079</v>
      </c>
      <c r="K50" s="21">
        <v>70.71275761261178</v>
      </c>
      <c r="L50" s="21">
        <v>68.42590538851357</v>
      </c>
      <c r="M50" s="22">
        <v>70.94410185025818</v>
      </c>
    </row>
    <row r="51" spans="1:13" ht="12.75">
      <c r="A51" s="1" t="s">
        <v>44</v>
      </c>
      <c r="B51" s="20">
        <v>79.80437605729841</v>
      </c>
      <c r="C51" s="21">
        <v>83.50850874786212</v>
      </c>
      <c r="D51" s="21">
        <v>89.3388069981927</v>
      </c>
      <c r="E51" s="21">
        <v>87.48111737245206</v>
      </c>
      <c r="F51" s="21">
        <v>87.1772361379124</v>
      </c>
      <c r="G51" s="22">
        <v>83.4879655592618</v>
      </c>
      <c r="H51" s="20">
        <v>79.80437605729841</v>
      </c>
      <c r="I51" s="21">
        <v>83.74069992540862</v>
      </c>
      <c r="J51" s="21">
        <v>90.89857393278754</v>
      </c>
      <c r="K51" s="21">
        <v>88.94183719109722</v>
      </c>
      <c r="L51" s="21">
        <v>89.05532255298567</v>
      </c>
      <c r="M51" s="22">
        <v>85.02803819189562</v>
      </c>
    </row>
    <row r="52" spans="1:13" s="2" customFormat="1" ht="12.75">
      <c r="A52" s="3" t="s">
        <v>45</v>
      </c>
      <c r="B52" s="24">
        <v>95.06699040794146</v>
      </c>
      <c r="C52" s="25">
        <v>97.49898115042534</v>
      </c>
      <c r="D52" s="25">
        <v>96.99019348033961</v>
      </c>
      <c r="E52" s="25">
        <v>96.49923155373484</v>
      </c>
      <c r="F52" s="25">
        <v>92.31860044886704</v>
      </c>
      <c r="G52" s="26">
        <v>91.38980868054072</v>
      </c>
      <c r="H52" s="24">
        <v>95.06699040794146</v>
      </c>
      <c r="I52" s="25">
        <v>97.18908389639377</v>
      </c>
      <c r="J52" s="25">
        <v>97.92303352932943</v>
      </c>
      <c r="K52" s="25">
        <v>97.43560629600093</v>
      </c>
      <c r="L52" s="25">
        <v>93.30321442845879</v>
      </c>
      <c r="M52" s="26">
        <v>92.00774747207464</v>
      </c>
    </row>
    <row r="53" spans="1:13" ht="12.75">
      <c r="A53" s="1" t="s">
        <v>46</v>
      </c>
      <c r="B53" s="20">
        <v>90.71148274857667</v>
      </c>
      <c r="C53" s="21">
        <v>94.81220665523227</v>
      </c>
      <c r="D53" s="21">
        <v>93.34304981583824</v>
      </c>
      <c r="E53" s="21">
        <v>96.58863274917702</v>
      </c>
      <c r="F53" s="21">
        <v>89.44758527834067</v>
      </c>
      <c r="G53" s="22">
        <v>88.65349564488528</v>
      </c>
      <c r="H53" s="20">
        <v>90.71148274857667</v>
      </c>
      <c r="I53" s="21">
        <v>94.42454718860026</v>
      </c>
      <c r="J53" s="21">
        <v>92.62717912357553</v>
      </c>
      <c r="K53" s="21">
        <v>95.08282398309456</v>
      </c>
      <c r="L53" s="21">
        <v>87.78039964140419</v>
      </c>
      <c r="M53" s="22">
        <v>86.53476804837862</v>
      </c>
    </row>
    <row r="54" spans="1:13" ht="12.75">
      <c r="A54" s="1" t="s">
        <v>47</v>
      </c>
      <c r="B54" s="20">
        <v>67.46380238680446</v>
      </c>
      <c r="C54" s="21">
        <v>68.55678373006955</v>
      </c>
      <c r="D54" s="21">
        <v>69.30084973517042</v>
      </c>
      <c r="E54" s="21">
        <v>69.71380930673728</v>
      </c>
      <c r="F54" s="21">
        <v>66.5707980982994</v>
      </c>
      <c r="G54" s="22">
        <v>67.10932576258666</v>
      </c>
      <c r="H54" s="20">
        <v>67.46380238680446</v>
      </c>
      <c r="I54" s="21">
        <v>68.44227880875806</v>
      </c>
      <c r="J54" s="21">
        <v>68.85220364360121</v>
      </c>
      <c r="K54" s="21">
        <v>67.66638001468948</v>
      </c>
      <c r="L54" s="21">
        <v>64.15422095991292</v>
      </c>
      <c r="M54" s="22">
        <v>63.833385191557625</v>
      </c>
    </row>
    <row r="55" spans="1:13" ht="12.75">
      <c r="A55" s="1" t="s">
        <v>48</v>
      </c>
      <c r="B55" s="20">
        <v>67.90000425599081</v>
      </c>
      <c r="C55" s="21">
        <v>69.7489008604275</v>
      </c>
      <c r="D55" s="21">
        <v>69.6334167237191</v>
      </c>
      <c r="E55" s="21">
        <v>69.98811055811674</v>
      </c>
      <c r="F55" s="21">
        <v>73.7101704102003</v>
      </c>
      <c r="G55" s="22">
        <v>71.73105770623987</v>
      </c>
      <c r="H55" s="20">
        <v>67.90000425599081</v>
      </c>
      <c r="I55" s="21">
        <v>69.36403733357032</v>
      </c>
      <c r="J55" s="21">
        <v>68.62653587243784</v>
      </c>
      <c r="K55" s="21">
        <v>67.5646249976116</v>
      </c>
      <c r="L55" s="21">
        <v>70.82713227989056</v>
      </c>
      <c r="M55" s="22">
        <v>68.08293359953578</v>
      </c>
    </row>
    <row r="56" spans="1:13" ht="12.75">
      <c r="A56" s="1" t="s">
        <v>49</v>
      </c>
      <c r="B56" s="20">
        <v>126.16815785964666</v>
      </c>
      <c r="C56" s="21">
        <v>140.67046003605884</v>
      </c>
      <c r="D56" s="21">
        <v>144.32469341262265</v>
      </c>
      <c r="E56" s="21">
        <v>128.82358835552665</v>
      </c>
      <c r="F56" s="21">
        <v>126.5192090744379</v>
      </c>
      <c r="G56" s="22">
        <v>124.94289308460678</v>
      </c>
      <c r="H56" s="20">
        <v>126.16815785964666</v>
      </c>
      <c r="I56" s="21">
        <v>139.11143812242477</v>
      </c>
      <c r="J56" s="21">
        <v>153.37941354146588</v>
      </c>
      <c r="K56" s="21">
        <v>142.97649482253746</v>
      </c>
      <c r="L56" s="21">
        <v>142.31186497892799</v>
      </c>
      <c r="M56" s="22">
        <v>140.29460530446696</v>
      </c>
    </row>
    <row r="57" spans="1:13" ht="12.75">
      <c r="A57" s="1" t="s">
        <v>50</v>
      </c>
      <c r="B57" s="20">
        <v>137.41215142767513</v>
      </c>
      <c r="C57" s="21">
        <v>121.27767191235637</v>
      </c>
      <c r="D57" s="21">
        <v>124.954385300832</v>
      </c>
      <c r="E57" s="21">
        <v>110.93912230254499</v>
      </c>
      <c r="F57" s="21">
        <v>120.25356719287785</v>
      </c>
      <c r="G57" s="22">
        <v>121.39136771488394</v>
      </c>
      <c r="H57" s="20">
        <v>137.41215142767513</v>
      </c>
      <c r="I57" s="21">
        <v>122.64273189904904</v>
      </c>
      <c r="J57" s="21">
        <v>132.0596870722074</v>
      </c>
      <c r="K57" s="21">
        <v>119.74884121909868</v>
      </c>
      <c r="L57" s="21">
        <v>131.35009001436217</v>
      </c>
      <c r="M57" s="22">
        <v>133.32867636290558</v>
      </c>
    </row>
    <row r="58" spans="1:13" ht="12.75">
      <c r="A58" s="1" t="s">
        <v>51</v>
      </c>
      <c r="B58" s="20">
        <v>75.67880070730655</v>
      </c>
      <c r="C58" s="21">
        <v>75.17424640433717</v>
      </c>
      <c r="D58" s="21">
        <v>73.4531623272112</v>
      </c>
      <c r="E58" s="21">
        <v>75.98957322315393</v>
      </c>
      <c r="F58" s="21">
        <v>74.00081053659797</v>
      </c>
      <c r="G58" s="22">
        <v>71.04577877737444</v>
      </c>
      <c r="H58" s="20">
        <v>75.67880070730655</v>
      </c>
      <c r="I58" s="21">
        <v>74.9851154549391</v>
      </c>
      <c r="J58" s="21">
        <v>72.74043956081579</v>
      </c>
      <c r="K58" s="21">
        <v>73.89186597024356</v>
      </c>
      <c r="L58" s="21">
        <v>72.06175084675212</v>
      </c>
      <c r="M58" s="22">
        <v>68.93700539607732</v>
      </c>
    </row>
    <row r="59" spans="1:13" s="2" customFormat="1" ht="12.75">
      <c r="A59" s="3" t="s">
        <v>52</v>
      </c>
      <c r="B59" s="24">
        <v>75.68747480773078</v>
      </c>
      <c r="C59" s="25">
        <v>76.9575513286775</v>
      </c>
      <c r="D59" s="25">
        <v>77.32004898714851</v>
      </c>
      <c r="E59" s="25">
        <v>77.30830212190115</v>
      </c>
      <c r="F59" s="25">
        <v>77.18862895725896</v>
      </c>
      <c r="G59" s="26">
        <v>77.20386375920941</v>
      </c>
      <c r="H59" s="24">
        <v>75.68747480773078</v>
      </c>
      <c r="I59" s="25">
        <v>76.26304731688343</v>
      </c>
      <c r="J59" s="25">
        <v>76.13628072631501</v>
      </c>
      <c r="K59" s="25">
        <v>75.20206306512505</v>
      </c>
      <c r="L59" s="25">
        <v>74.83095213276202</v>
      </c>
      <c r="M59" s="26">
        <v>74.12241211967861</v>
      </c>
    </row>
    <row r="60" spans="1:13" ht="12.75">
      <c r="A60" s="1" t="s">
        <v>53</v>
      </c>
      <c r="B60" s="20">
        <v>66.1022729566789</v>
      </c>
      <c r="C60" s="21">
        <v>67.31843549633575</v>
      </c>
      <c r="D60" s="21">
        <v>70.87378785358918</v>
      </c>
      <c r="E60" s="21">
        <v>69.58798280253721</v>
      </c>
      <c r="F60" s="21">
        <v>68.72445539038081</v>
      </c>
      <c r="G60" s="22">
        <v>69.60112787012474</v>
      </c>
      <c r="H60" s="20">
        <v>66.1022729566789</v>
      </c>
      <c r="I60" s="21">
        <v>66.85883496539029</v>
      </c>
      <c r="J60" s="21">
        <v>70.08850518705808</v>
      </c>
      <c r="K60" s="21">
        <v>67.90134802448023</v>
      </c>
      <c r="L60" s="21">
        <v>66.80344026558022</v>
      </c>
      <c r="M60" s="22">
        <v>67.11349956253704</v>
      </c>
    </row>
    <row r="61" spans="1:13" ht="12.75">
      <c r="A61" s="1" t="s">
        <v>54</v>
      </c>
      <c r="B61" s="20">
        <v>91.11058386634755</v>
      </c>
      <c r="C61" s="21">
        <v>93.72647271372293</v>
      </c>
      <c r="D61" s="21">
        <v>93.69429561378975</v>
      </c>
      <c r="E61" s="21">
        <v>90.64623754804484</v>
      </c>
      <c r="F61" s="21">
        <v>91.57377759521361</v>
      </c>
      <c r="G61" s="22">
        <v>91.35648055061611</v>
      </c>
      <c r="H61" s="20">
        <v>91.11058386634755</v>
      </c>
      <c r="I61" s="21">
        <v>92.71964741164282</v>
      </c>
      <c r="J61" s="21">
        <v>91.56784344584801</v>
      </c>
      <c r="K61" s="21">
        <v>88.29521422017346</v>
      </c>
      <c r="L61" s="21">
        <v>88.66519128852772</v>
      </c>
      <c r="M61" s="22">
        <v>87.50561650405064</v>
      </c>
    </row>
    <row r="62" spans="1:13" ht="12.75">
      <c r="A62" s="1" t="s">
        <v>55</v>
      </c>
      <c r="B62" s="20">
        <v>69.60091142348851</v>
      </c>
      <c r="C62" s="21">
        <v>66.90709899175015</v>
      </c>
      <c r="D62" s="21">
        <v>68.51126127055272</v>
      </c>
      <c r="E62" s="21">
        <v>70.47476903727666</v>
      </c>
      <c r="F62" s="21">
        <v>68.44546641365145</v>
      </c>
      <c r="G62" s="22">
        <v>68.278856870264</v>
      </c>
      <c r="H62" s="20">
        <v>69.60091142348851</v>
      </c>
      <c r="I62" s="21">
        <v>66.29854644108231</v>
      </c>
      <c r="J62" s="21">
        <v>67.71926291704348</v>
      </c>
      <c r="K62" s="21">
        <v>68.37011898194751</v>
      </c>
      <c r="L62" s="21">
        <v>65.99815080338047</v>
      </c>
      <c r="M62" s="22">
        <v>65.6944982010933</v>
      </c>
    </row>
    <row r="63" spans="1:13" ht="12.75">
      <c r="A63" s="1" t="s">
        <v>56</v>
      </c>
      <c r="B63" s="20">
        <v>64.53047009607046</v>
      </c>
      <c r="C63" s="21">
        <v>64.51779805831018</v>
      </c>
      <c r="D63" s="21">
        <v>65.68798403751896</v>
      </c>
      <c r="E63" s="21">
        <v>66.60319044292952</v>
      </c>
      <c r="F63" s="21">
        <v>66.99976748382763</v>
      </c>
      <c r="G63" s="22">
        <v>66.20567194947881</v>
      </c>
      <c r="H63" s="20">
        <v>64.53047009607046</v>
      </c>
      <c r="I63" s="21">
        <v>63.85791804405916</v>
      </c>
      <c r="J63" s="21">
        <v>64.5565545351861</v>
      </c>
      <c r="K63" s="21">
        <v>64.15932668229443</v>
      </c>
      <c r="L63" s="21">
        <v>64.25021749489979</v>
      </c>
      <c r="M63" s="22">
        <v>62.801504449456715</v>
      </c>
    </row>
    <row r="64" spans="1:13" ht="12.75">
      <c r="A64" s="1" t="s">
        <v>57</v>
      </c>
      <c r="B64" s="20">
        <v>70.20285776986088</v>
      </c>
      <c r="C64" s="21">
        <v>70.5872084324943</v>
      </c>
      <c r="D64" s="21">
        <v>68.45002357194153</v>
      </c>
      <c r="E64" s="21">
        <v>70.07743249717615</v>
      </c>
      <c r="F64" s="21">
        <v>70.96769580040525</v>
      </c>
      <c r="G64" s="22">
        <v>71.00224462161019</v>
      </c>
      <c r="H64" s="20">
        <v>70.20285776986088</v>
      </c>
      <c r="I64" s="21">
        <v>70.00794473564459</v>
      </c>
      <c r="J64" s="21">
        <v>67.71006887881796</v>
      </c>
      <c r="K64" s="21">
        <v>68.16378364122103</v>
      </c>
      <c r="L64" s="21">
        <v>68.96570567702636</v>
      </c>
      <c r="M64" s="22">
        <v>68.53616653582749</v>
      </c>
    </row>
    <row r="65" spans="1:13" ht="12.75">
      <c r="A65" s="1" t="s">
        <v>58</v>
      </c>
      <c r="B65" s="20">
        <v>70.02067354194917</v>
      </c>
      <c r="C65" s="21">
        <v>73.27255644873551</v>
      </c>
      <c r="D65" s="21">
        <v>69.60086656020167</v>
      </c>
      <c r="E65" s="21">
        <v>72.80516612964428</v>
      </c>
      <c r="F65" s="21">
        <v>71.16638986366996</v>
      </c>
      <c r="G65" s="22">
        <v>71.53066570871606</v>
      </c>
      <c r="H65" s="20">
        <v>70.02067354194917</v>
      </c>
      <c r="I65" s="21">
        <v>72.92177149504471</v>
      </c>
      <c r="J65" s="21">
        <v>69.84114166743674</v>
      </c>
      <c r="K65" s="21">
        <v>71.06567190260844</v>
      </c>
      <c r="L65" s="21">
        <v>70.0548766302067</v>
      </c>
      <c r="M65" s="22">
        <v>69.2412701156981</v>
      </c>
    </row>
    <row r="66" spans="1:13" s="2" customFormat="1" ht="12.75">
      <c r="A66" s="3" t="s">
        <v>59</v>
      </c>
      <c r="B66" s="24">
        <v>94.6107680041814</v>
      </c>
      <c r="C66" s="25">
        <v>93.12915907756188</v>
      </c>
      <c r="D66" s="25">
        <v>87.78873307123963</v>
      </c>
      <c r="E66" s="25">
        <v>89.9611316384963</v>
      </c>
      <c r="F66" s="25">
        <v>93.7449392890056</v>
      </c>
      <c r="G66" s="26">
        <v>95.35669860861023</v>
      </c>
      <c r="H66" s="24">
        <v>94.6107680041814</v>
      </c>
      <c r="I66" s="25">
        <v>92.56715818052024</v>
      </c>
      <c r="J66" s="25">
        <v>87.98864485766323</v>
      </c>
      <c r="K66" s="25">
        <v>89.18335165021611</v>
      </c>
      <c r="L66" s="25">
        <v>93.58900773532778</v>
      </c>
      <c r="M66" s="26">
        <v>95.01197923266879</v>
      </c>
    </row>
    <row r="67" spans="1:13" ht="12.75">
      <c r="A67" s="1" t="s">
        <v>60</v>
      </c>
      <c r="B67" s="20">
        <v>66.41667614441442</v>
      </c>
      <c r="C67" s="21">
        <v>71.92770382999534</v>
      </c>
      <c r="D67" s="21">
        <v>71.80993321967784</v>
      </c>
      <c r="E67" s="21">
        <v>72.49097536900032</v>
      </c>
      <c r="F67" s="21">
        <v>73.01051154082337</v>
      </c>
      <c r="G67" s="22">
        <v>74.78574539387888</v>
      </c>
      <c r="H67" s="20">
        <v>66.41667614441442</v>
      </c>
      <c r="I67" s="21">
        <v>71.21364888303152</v>
      </c>
      <c r="J67" s="21">
        <v>70.68603162501151</v>
      </c>
      <c r="K67" s="21">
        <v>69.91429172063549</v>
      </c>
      <c r="L67" s="21">
        <v>69.7348083995079</v>
      </c>
      <c r="M67" s="22">
        <v>70.68631509510817</v>
      </c>
    </row>
    <row r="68" spans="1:13" ht="12.75">
      <c r="A68" s="1" t="s">
        <v>61</v>
      </c>
      <c r="B68" s="20">
        <v>97.66243215422614</v>
      </c>
      <c r="C68" s="21">
        <v>97.68187864981206</v>
      </c>
      <c r="D68" s="21">
        <v>87.53840372848812</v>
      </c>
      <c r="E68" s="21">
        <v>92.39090625533831</v>
      </c>
      <c r="F68" s="21">
        <v>99.10757641736178</v>
      </c>
      <c r="G68" s="22">
        <v>101.87659903758035</v>
      </c>
      <c r="H68" s="20">
        <v>97.66243215422614</v>
      </c>
      <c r="I68" s="21">
        <v>96.77929638771239</v>
      </c>
      <c r="J68" s="21">
        <v>86.41780385837437</v>
      </c>
      <c r="K68" s="21">
        <v>89.75403928978132</v>
      </c>
      <c r="L68" s="21">
        <v>96.89771860731041</v>
      </c>
      <c r="M68" s="22">
        <v>99.3935863554283</v>
      </c>
    </row>
    <row r="69" spans="1:13" ht="12.75">
      <c r="A69" s="1" t="s">
        <v>62</v>
      </c>
      <c r="B69" s="20">
        <v>96.12945171089086</v>
      </c>
      <c r="C69" s="21">
        <v>85.33170802788324</v>
      </c>
      <c r="D69" s="21">
        <v>82.59406956503894</v>
      </c>
      <c r="E69" s="21">
        <v>81.14347731444761</v>
      </c>
      <c r="F69" s="21">
        <v>83.19823614411767</v>
      </c>
      <c r="G69" s="22">
        <v>80.95952392369765</v>
      </c>
      <c r="H69" s="20">
        <v>96.12945171089086</v>
      </c>
      <c r="I69" s="21">
        <v>85.37592585431376</v>
      </c>
      <c r="J69" s="21">
        <v>84.00448000501835</v>
      </c>
      <c r="K69" s="21">
        <v>82.23276501055058</v>
      </c>
      <c r="L69" s="21">
        <v>84.61095149609493</v>
      </c>
      <c r="M69" s="22">
        <v>83.46594746539171</v>
      </c>
    </row>
    <row r="70" spans="1:13" ht="12.75">
      <c r="A70" s="1" t="s">
        <v>63</v>
      </c>
      <c r="B70" s="20">
        <v>95.17368910321524</v>
      </c>
      <c r="C70" s="21">
        <v>92.76740217833462</v>
      </c>
      <c r="D70" s="21">
        <v>94.20159140617018</v>
      </c>
      <c r="E70" s="21">
        <v>92.98767351305062</v>
      </c>
      <c r="F70" s="21">
        <v>92.60475629364593</v>
      </c>
      <c r="G70" s="22">
        <v>93.48348939843562</v>
      </c>
      <c r="H70" s="20">
        <v>95.17368910321524</v>
      </c>
      <c r="I70" s="21">
        <v>92.64254222135023</v>
      </c>
      <c r="J70" s="21">
        <v>96.88598992922097</v>
      </c>
      <c r="K70" s="21">
        <v>95.4458799489472</v>
      </c>
      <c r="L70" s="21">
        <v>96.26876105067207</v>
      </c>
      <c r="M70" s="22">
        <v>96.65752801332349</v>
      </c>
    </row>
    <row r="71" spans="1:13" s="2" customFormat="1" ht="12.75">
      <c r="A71" s="37" t="s">
        <v>109</v>
      </c>
      <c r="B71" s="38">
        <v>86.73146958702822</v>
      </c>
      <c r="C71" s="39">
        <v>86.85984262255128</v>
      </c>
      <c r="D71" s="39">
        <v>86.38794654576023</v>
      </c>
      <c r="E71" s="39">
        <v>87.36420823649017</v>
      </c>
      <c r="F71" s="39">
        <v>85.75892935102229</v>
      </c>
      <c r="G71" s="40">
        <v>86.05494354901319</v>
      </c>
      <c r="H71" s="38">
        <v>86.73146958702822</v>
      </c>
      <c r="I71" s="39">
        <v>86.28465572919825</v>
      </c>
      <c r="J71" s="39">
        <v>85.49675273379124</v>
      </c>
      <c r="K71" s="39">
        <v>85.58862262362294</v>
      </c>
      <c r="L71" s="39">
        <v>83.74195347610154</v>
      </c>
      <c r="M71" s="40">
        <v>83.57800968073312</v>
      </c>
    </row>
    <row r="72" spans="1:13" s="2" customFormat="1" ht="12.75">
      <c r="A72" s="3" t="s">
        <v>64</v>
      </c>
      <c r="B72" s="24">
        <v>84.53874688460601</v>
      </c>
      <c r="C72" s="25">
        <v>83.55784202283427</v>
      </c>
      <c r="D72" s="25">
        <v>84.72780506209236</v>
      </c>
      <c r="E72" s="25">
        <v>85.02299940451789</v>
      </c>
      <c r="F72" s="25">
        <v>84.18273220296487</v>
      </c>
      <c r="G72" s="26">
        <v>84.91031529530676</v>
      </c>
      <c r="H72" s="24">
        <v>84.53874688460601</v>
      </c>
      <c r="I72" s="25">
        <v>83.17881269210396</v>
      </c>
      <c r="J72" s="25">
        <v>83.45896338493662</v>
      </c>
      <c r="K72" s="25">
        <v>82.16865893579327</v>
      </c>
      <c r="L72" s="25">
        <v>80.82001687909317</v>
      </c>
      <c r="M72" s="26">
        <v>80.80256110452831</v>
      </c>
    </row>
    <row r="73" spans="1:13" ht="12.75">
      <c r="A73" s="1" t="s">
        <v>65</v>
      </c>
      <c r="B73" s="20">
        <v>85.25245638240261</v>
      </c>
      <c r="C73" s="21">
        <v>83.94313495981119</v>
      </c>
      <c r="D73" s="21">
        <v>82.29599718720922</v>
      </c>
      <c r="E73" s="21">
        <v>85.4038170819625</v>
      </c>
      <c r="F73" s="21">
        <v>83.79351547812911</v>
      </c>
      <c r="G73" s="22">
        <v>84.16167198035002</v>
      </c>
      <c r="H73" s="20">
        <v>85.25245638240261</v>
      </c>
      <c r="I73" s="21">
        <v>83.64576792174834</v>
      </c>
      <c r="J73" s="21">
        <v>81.05250599595104</v>
      </c>
      <c r="K73" s="21">
        <v>82.4896859384831</v>
      </c>
      <c r="L73" s="21">
        <v>80.25676934071353</v>
      </c>
      <c r="M73" s="22">
        <v>80.00662184427496</v>
      </c>
    </row>
    <row r="74" spans="1:13" ht="12.75">
      <c r="A74" s="1" t="s">
        <v>66</v>
      </c>
      <c r="B74" s="20">
        <v>77.34020496205622</v>
      </c>
      <c r="C74" s="21">
        <v>75.93834646725502</v>
      </c>
      <c r="D74" s="21">
        <v>95.7308805926034</v>
      </c>
      <c r="E74" s="21">
        <v>76.7522704530178</v>
      </c>
      <c r="F74" s="21">
        <v>75.95348205827308</v>
      </c>
      <c r="G74" s="22">
        <v>76.59600051694342</v>
      </c>
      <c r="H74" s="20">
        <v>77.34020496205622</v>
      </c>
      <c r="I74" s="21">
        <v>75.61765714599102</v>
      </c>
      <c r="J74" s="21">
        <v>94.25069340887586</v>
      </c>
      <c r="K74" s="21">
        <v>74.11102780343293</v>
      </c>
      <c r="L74" s="21">
        <v>72.85817205129771</v>
      </c>
      <c r="M74" s="22">
        <v>73.20427142546639</v>
      </c>
    </row>
    <row r="75" spans="1:13" ht="12.75">
      <c r="A75" s="1" t="s">
        <v>67</v>
      </c>
      <c r="B75" s="20">
        <v>86.57652356740493</v>
      </c>
      <c r="C75" s="21">
        <v>87.50739771987016</v>
      </c>
      <c r="D75" s="21">
        <v>89.17504890584215</v>
      </c>
      <c r="E75" s="21">
        <v>89.65672463056515</v>
      </c>
      <c r="F75" s="21">
        <v>90.63859331962004</v>
      </c>
      <c r="G75" s="22">
        <v>91.09074343141927</v>
      </c>
      <c r="H75" s="20">
        <v>86.57652356740493</v>
      </c>
      <c r="I75" s="21">
        <v>87.3066900367478</v>
      </c>
      <c r="J75" s="21">
        <v>88.2751244879469</v>
      </c>
      <c r="K75" s="21">
        <v>87.20600056822961</v>
      </c>
      <c r="L75" s="21">
        <v>88.01697359775146</v>
      </c>
      <c r="M75" s="22">
        <v>87.68215018105698</v>
      </c>
    </row>
    <row r="76" spans="1:13" ht="12.75">
      <c r="A76" s="1" t="s">
        <v>68</v>
      </c>
      <c r="B76" s="20">
        <v>83.86511789808296</v>
      </c>
      <c r="C76" s="21">
        <v>80.20302193435589</v>
      </c>
      <c r="D76" s="21">
        <v>74.50633238716323</v>
      </c>
      <c r="E76" s="21">
        <v>80.13176209686718</v>
      </c>
      <c r="F76" s="21">
        <v>78.00882259287873</v>
      </c>
      <c r="G76" s="22">
        <v>80.51900445258893</v>
      </c>
      <c r="H76" s="20">
        <v>83.86511789808296</v>
      </c>
      <c r="I76" s="21">
        <v>79.07236702723934</v>
      </c>
      <c r="J76" s="21">
        <v>72.54662556153836</v>
      </c>
      <c r="K76" s="21">
        <v>76.42183182814941</v>
      </c>
      <c r="L76" s="21">
        <v>73.4618983429385</v>
      </c>
      <c r="M76" s="22">
        <v>74.4092232739764</v>
      </c>
    </row>
    <row r="77" spans="1:13" s="2" customFormat="1" ht="12.75">
      <c r="A77" s="3" t="s">
        <v>69</v>
      </c>
      <c r="B77" s="24">
        <v>89.97598826888779</v>
      </c>
      <c r="C77" s="25">
        <v>90.00366974881635</v>
      </c>
      <c r="D77" s="25">
        <v>89.38937831272355</v>
      </c>
      <c r="E77" s="25">
        <v>89.86925547246159</v>
      </c>
      <c r="F77" s="25">
        <v>87.79596262201174</v>
      </c>
      <c r="G77" s="26">
        <v>89.47734078635109</v>
      </c>
      <c r="H77" s="24">
        <v>89.97598826888779</v>
      </c>
      <c r="I77" s="25">
        <v>89.29980381966132</v>
      </c>
      <c r="J77" s="25">
        <v>88.54270520618607</v>
      </c>
      <c r="K77" s="25">
        <v>88.3320794231906</v>
      </c>
      <c r="L77" s="25">
        <v>85.90070051716057</v>
      </c>
      <c r="M77" s="26">
        <v>87.06483693937948</v>
      </c>
    </row>
    <row r="78" spans="1:13" ht="12.75">
      <c r="A78" s="1" t="s">
        <v>70</v>
      </c>
      <c r="B78" s="20">
        <v>74.38221025218704</v>
      </c>
      <c r="C78" s="21">
        <v>73.26600360318429</v>
      </c>
      <c r="D78" s="21">
        <v>74.6614142717138</v>
      </c>
      <c r="E78" s="21">
        <v>75.72645804961469</v>
      </c>
      <c r="F78" s="21">
        <v>75.82807248175276</v>
      </c>
      <c r="G78" s="22">
        <v>75.5575561433524</v>
      </c>
      <c r="H78" s="20">
        <v>74.38221025218704</v>
      </c>
      <c r="I78" s="21">
        <v>73.30009835808168</v>
      </c>
      <c r="J78" s="21">
        <v>74.22183742167033</v>
      </c>
      <c r="K78" s="21">
        <v>74.37075062019719</v>
      </c>
      <c r="L78" s="21">
        <v>74.48047640976225</v>
      </c>
      <c r="M78" s="22">
        <v>74.04042163519513</v>
      </c>
    </row>
    <row r="79" spans="1:13" ht="12.75">
      <c r="A79" s="1" t="s">
        <v>71</v>
      </c>
      <c r="B79" s="20">
        <v>97.93055313100385</v>
      </c>
      <c r="C79" s="21">
        <v>97.29051320039885</v>
      </c>
      <c r="D79" s="21">
        <v>97.31141817355729</v>
      </c>
      <c r="E79" s="21">
        <v>98.38144622654607</v>
      </c>
      <c r="F79" s="21">
        <v>98.73938566158706</v>
      </c>
      <c r="G79" s="22">
        <v>98.61399231507797</v>
      </c>
      <c r="H79" s="20">
        <v>97.93055313100385</v>
      </c>
      <c r="I79" s="21">
        <v>96.47136966297111</v>
      </c>
      <c r="J79" s="21">
        <v>95.21866464335389</v>
      </c>
      <c r="K79" s="21">
        <v>94.8840967584044</v>
      </c>
      <c r="L79" s="21">
        <v>94.04079513757222</v>
      </c>
      <c r="M79" s="22">
        <v>93.14624213926062</v>
      </c>
    </row>
    <row r="80" spans="1:13" ht="12.75">
      <c r="A80" s="1" t="s">
        <v>72</v>
      </c>
      <c r="B80" s="20">
        <v>76.35645838178388</v>
      </c>
      <c r="C80" s="21">
        <v>75.10395355743704</v>
      </c>
      <c r="D80" s="21">
        <v>73.8553934738292</v>
      </c>
      <c r="E80" s="21">
        <v>73.68055495495823</v>
      </c>
      <c r="F80" s="21">
        <v>77.09489910912527</v>
      </c>
      <c r="G80" s="22">
        <v>76.08186378671262</v>
      </c>
      <c r="H80" s="20">
        <v>76.35645838178388</v>
      </c>
      <c r="I80" s="21">
        <v>74.50882554038888</v>
      </c>
      <c r="J80" s="21">
        <v>73.80140174214218</v>
      </c>
      <c r="K80" s="21">
        <v>72.95116797494703</v>
      </c>
      <c r="L80" s="21">
        <v>76.24172924081651</v>
      </c>
      <c r="M80" s="22">
        <v>75.09454934845496</v>
      </c>
    </row>
    <row r="81" spans="1:13" ht="12.75">
      <c r="A81" s="1" t="s">
        <v>73</v>
      </c>
      <c r="B81" s="20">
        <v>106.69123114128878</v>
      </c>
      <c r="C81" s="21">
        <v>109.39061169096294</v>
      </c>
      <c r="D81" s="21">
        <v>100.66600330000665</v>
      </c>
      <c r="E81" s="21">
        <v>99.01528338825798</v>
      </c>
      <c r="F81" s="21">
        <v>82.29242088970389</v>
      </c>
      <c r="G81" s="22">
        <v>94.32809176172486</v>
      </c>
      <c r="H81" s="20">
        <v>106.69123114128878</v>
      </c>
      <c r="I81" s="21">
        <v>107.52286127590487</v>
      </c>
      <c r="J81" s="21">
        <v>102.78199607081673</v>
      </c>
      <c r="K81" s="21">
        <v>103.39773764758779</v>
      </c>
      <c r="L81" s="21">
        <v>87.53765944522873</v>
      </c>
      <c r="M81" s="22">
        <v>100.24193182746887</v>
      </c>
    </row>
    <row r="82" spans="1:13" ht="12.75">
      <c r="A82" s="1" t="s">
        <v>74</v>
      </c>
      <c r="B82" s="20">
        <v>67.39920471030455</v>
      </c>
      <c r="C82" s="21">
        <v>69.58098108437986</v>
      </c>
      <c r="D82" s="21">
        <v>75.63603523359605</v>
      </c>
      <c r="E82" s="21">
        <v>72.06384206532611</v>
      </c>
      <c r="F82" s="21">
        <v>70.19046035056466</v>
      </c>
      <c r="G82" s="22">
        <v>70.45039424831342</v>
      </c>
      <c r="H82" s="20">
        <v>67.39920471030455</v>
      </c>
      <c r="I82" s="21">
        <v>69.56292093656245</v>
      </c>
      <c r="J82" s="21">
        <v>74.99442956520804</v>
      </c>
      <c r="K82" s="21">
        <v>70.20266648941339</v>
      </c>
      <c r="L82" s="21">
        <v>68.05826060044686</v>
      </c>
      <c r="M82" s="22">
        <v>67.94968157256852</v>
      </c>
    </row>
    <row r="83" spans="1:13" s="2" customFormat="1" ht="12.75">
      <c r="A83" s="3" t="s">
        <v>75</v>
      </c>
      <c r="B83" s="24">
        <v>88.89001473718126</v>
      </c>
      <c r="C83" s="25">
        <v>88.06783799307473</v>
      </c>
      <c r="D83" s="25">
        <v>85.39125207980955</v>
      </c>
      <c r="E83" s="25">
        <v>89.34076254309595</v>
      </c>
      <c r="F83" s="25">
        <v>87.44848148848008</v>
      </c>
      <c r="G83" s="26">
        <v>86.54058452965927</v>
      </c>
      <c r="H83" s="24">
        <v>88.89001473718126</v>
      </c>
      <c r="I83" s="25">
        <v>87.49952247486613</v>
      </c>
      <c r="J83" s="25">
        <v>84.55487380806557</v>
      </c>
      <c r="K83" s="25">
        <v>88.02511625013022</v>
      </c>
      <c r="L83" s="25">
        <v>86.42609094349366</v>
      </c>
      <c r="M83" s="26">
        <v>85.48182057104002</v>
      </c>
    </row>
    <row r="84" spans="1:13" ht="12.75">
      <c r="A84" s="1" t="s">
        <v>76</v>
      </c>
      <c r="B84" s="20">
        <v>92.93754271448778</v>
      </c>
      <c r="C84" s="21">
        <v>91.15520627937833</v>
      </c>
      <c r="D84" s="21">
        <v>87.61998396672553</v>
      </c>
      <c r="E84" s="21">
        <v>92.12666090967859</v>
      </c>
      <c r="F84" s="21">
        <v>91.07417377785309</v>
      </c>
      <c r="G84" s="22">
        <v>89.75812520354002</v>
      </c>
      <c r="H84" s="20">
        <v>92.93754271448778</v>
      </c>
      <c r="I84" s="21">
        <v>90.28378290827655</v>
      </c>
      <c r="J84" s="21">
        <v>86.3635850926596</v>
      </c>
      <c r="K84" s="21">
        <v>90.65959698683028</v>
      </c>
      <c r="L84" s="21">
        <v>90.01060876362361</v>
      </c>
      <c r="M84" s="22">
        <v>88.66114984722314</v>
      </c>
    </row>
    <row r="85" spans="1:13" ht="12.75">
      <c r="A85" s="1" t="s">
        <v>77</v>
      </c>
      <c r="B85" s="20">
        <v>81.02681581006881</v>
      </c>
      <c r="C85" s="21">
        <v>77.52031655187047</v>
      </c>
      <c r="D85" s="21">
        <v>77.53976494717806</v>
      </c>
      <c r="E85" s="21">
        <v>80.06038676703247</v>
      </c>
      <c r="F85" s="21">
        <v>75.84035903190262</v>
      </c>
      <c r="G85" s="22">
        <v>74.84524508504516</v>
      </c>
      <c r="H85" s="20">
        <v>81.02681581006881</v>
      </c>
      <c r="I85" s="21">
        <v>77.47190991063229</v>
      </c>
      <c r="J85" s="21">
        <v>77.34671895441167</v>
      </c>
      <c r="K85" s="21">
        <v>78.06720050545087</v>
      </c>
      <c r="L85" s="21">
        <v>73.41020222083368</v>
      </c>
      <c r="M85" s="22">
        <v>72.45032979114394</v>
      </c>
    </row>
    <row r="86" spans="1:13" ht="12.75">
      <c r="A86" s="1" t="s">
        <v>78</v>
      </c>
      <c r="B86" s="20">
        <v>78.40960996667427</v>
      </c>
      <c r="C86" s="21">
        <v>83.25141915301606</v>
      </c>
      <c r="D86" s="21">
        <v>81.85323466025545</v>
      </c>
      <c r="E86" s="21">
        <v>84.0522182959731</v>
      </c>
      <c r="F86" s="21">
        <v>80.06785390588446</v>
      </c>
      <c r="G86" s="22">
        <v>80.86696219339841</v>
      </c>
      <c r="H86" s="20">
        <v>78.40960996667427</v>
      </c>
      <c r="I86" s="21">
        <v>83.53699666926228</v>
      </c>
      <c r="J86" s="21">
        <v>82.2853839682284</v>
      </c>
      <c r="K86" s="21">
        <v>83.71587731929412</v>
      </c>
      <c r="L86" s="21">
        <v>80.08575858280217</v>
      </c>
      <c r="M86" s="22">
        <v>80.80820569660236</v>
      </c>
    </row>
    <row r="87" spans="1:13" s="2" customFormat="1" ht="12.75">
      <c r="A87" s="3" t="s">
        <v>79</v>
      </c>
      <c r="B87" s="24">
        <v>77.56712365339344</v>
      </c>
      <c r="C87" s="25">
        <v>81.64027942206293</v>
      </c>
      <c r="D87" s="25">
        <v>82.67974876617878</v>
      </c>
      <c r="E87" s="25">
        <v>80.69358697311046</v>
      </c>
      <c r="F87" s="25">
        <v>79.57758546020821</v>
      </c>
      <c r="G87" s="26">
        <v>77.14400394153712</v>
      </c>
      <c r="H87" s="24">
        <v>77.56712365339344</v>
      </c>
      <c r="I87" s="25">
        <v>81.0647170637495</v>
      </c>
      <c r="J87" s="25">
        <v>82.28762092790393</v>
      </c>
      <c r="K87" s="25">
        <v>79.39982077260905</v>
      </c>
      <c r="L87" s="25">
        <v>77.84566645811339</v>
      </c>
      <c r="M87" s="26">
        <v>74.82016418211225</v>
      </c>
    </row>
    <row r="88" spans="1:13" ht="12.75">
      <c r="A88" s="1" t="s">
        <v>80</v>
      </c>
      <c r="B88" s="20">
        <v>73.64532397055518</v>
      </c>
      <c r="C88" s="21">
        <v>76.38646919537801</v>
      </c>
      <c r="D88" s="21">
        <v>78.03257118811479</v>
      </c>
      <c r="E88" s="21">
        <v>78.79820240701552</v>
      </c>
      <c r="F88" s="21">
        <v>80.03087700163006</v>
      </c>
      <c r="G88" s="22">
        <v>78.34425719460769</v>
      </c>
      <c r="H88" s="20">
        <v>73.64532397055518</v>
      </c>
      <c r="I88" s="21">
        <v>76.72450720228566</v>
      </c>
      <c r="J88" s="21">
        <v>77.93657315858457</v>
      </c>
      <c r="K88" s="21">
        <v>77.09587951749994</v>
      </c>
      <c r="L88" s="21">
        <v>77.93734580566245</v>
      </c>
      <c r="M88" s="22">
        <v>75.48627801313141</v>
      </c>
    </row>
    <row r="89" spans="1:13" ht="12.75">
      <c r="A89" s="1" t="s">
        <v>81</v>
      </c>
      <c r="B89" s="20">
        <v>78.91517508835419</v>
      </c>
      <c r="C89" s="21">
        <v>83.42337621089455</v>
      </c>
      <c r="D89" s="21">
        <v>84.30922062856581</v>
      </c>
      <c r="E89" s="21">
        <v>81.35227876545915</v>
      </c>
      <c r="F89" s="21">
        <v>79.42827456884838</v>
      </c>
      <c r="G89" s="22">
        <v>76.74143160944637</v>
      </c>
      <c r="H89" s="20">
        <v>78.91517508835419</v>
      </c>
      <c r="I89" s="21">
        <v>82.53774595762233</v>
      </c>
      <c r="J89" s="21">
        <v>83.81589462454114</v>
      </c>
      <c r="K89" s="21">
        <v>80.20774662739764</v>
      </c>
      <c r="L89" s="21">
        <v>77.82435101833613</v>
      </c>
      <c r="M89" s="22">
        <v>74.60209819987365</v>
      </c>
    </row>
    <row r="90" spans="1:13" s="2" customFormat="1" ht="12.75">
      <c r="A90" s="37" t="s">
        <v>110</v>
      </c>
      <c r="B90" s="38">
        <v>95.06490393861692</v>
      </c>
      <c r="C90" s="39">
        <v>90.27691006218038</v>
      </c>
      <c r="D90" s="39">
        <v>94.15802044976846</v>
      </c>
      <c r="E90" s="39">
        <v>97.3536362383371</v>
      </c>
      <c r="F90" s="39">
        <v>97.08281523067936</v>
      </c>
      <c r="G90" s="40">
        <v>94.86952067688976</v>
      </c>
      <c r="H90" s="38">
        <v>95.06490393861692</v>
      </c>
      <c r="I90" s="39">
        <v>90.50178770510033</v>
      </c>
      <c r="J90" s="39">
        <v>95.18197473014463</v>
      </c>
      <c r="K90" s="39">
        <v>98.74241233003687</v>
      </c>
      <c r="L90" s="39">
        <v>99.21291175434517</v>
      </c>
      <c r="M90" s="40">
        <v>96.34704362472262</v>
      </c>
    </row>
    <row r="91" spans="1:13" s="2" customFormat="1" ht="12.75">
      <c r="A91" s="3" t="s">
        <v>82</v>
      </c>
      <c r="B91" s="24">
        <v>83.55945727993452</v>
      </c>
      <c r="C91" s="25">
        <v>84.51939751242466</v>
      </c>
      <c r="D91" s="25">
        <v>79.82823695707016</v>
      </c>
      <c r="E91" s="25">
        <v>84.56036345543468</v>
      </c>
      <c r="F91" s="25">
        <v>84.72786897302313</v>
      </c>
      <c r="G91" s="26">
        <v>86.49676823607106</v>
      </c>
      <c r="H91" s="24">
        <v>83.55945727993452</v>
      </c>
      <c r="I91" s="25">
        <v>84.4859418193731</v>
      </c>
      <c r="J91" s="25">
        <v>80.06130669157206</v>
      </c>
      <c r="K91" s="25">
        <v>82.93443277558146</v>
      </c>
      <c r="L91" s="25">
        <v>82.09723348643013</v>
      </c>
      <c r="M91" s="26">
        <v>81.81294464522841</v>
      </c>
    </row>
    <row r="92" spans="1:13" ht="12.75">
      <c r="A92" s="1" t="s">
        <v>83</v>
      </c>
      <c r="B92" s="20">
        <v>62.40776485716532</v>
      </c>
      <c r="C92" s="21">
        <v>60.11318856835379</v>
      </c>
      <c r="D92" s="21">
        <v>65.952243906554</v>
      </c>
      <c r="E92" s="21">
        <v>64.73706388699024</v>
      </c>
      <c r="F92" s="21">
        <v>64.42332118743545</v>
      </c>
      <c r="G92" s="22">
        <v>66.95205585322725</v>
      </c>
      <c r="H92" s="20">
        <v>62.40776485716532</v>
      </c>
      <c r="I92" s="21">
        <v>60.49921168607273</v>
      </c>
      <c r="J92" s="21">
        <v>67.54145144915779</v>
      </c>
      <c r="K92" s="21">
        <v>64.66534454220042</v>
      </c>
      <c r="L92" s="21">
        <v>64.61678944810043</v>
      </c>
      <c r="M92" s="22">
        <v>65.82509984171159</v>
      </c>
    </row>
    <row r="93" spans="1:13" ht="12.75">
      <c r="A93" s="1" t="s">
        <v>84</v>
      </c>
      <c r="B93" s="20">
        <v>91.00289751435582</v>
      </c>
      <c r="C93" s="21">
        <v>93.04429373077066</v>
      </c>
      <c r="D93" s="21">
        <v>84.39930856894003</v>
      </c>
      <c r="E93" s="21">
        <v>91.01108933451074</v>
      </c>
      <c r="F93" s="21">
        <v>91.52098407824492</v>
      </c>
      <c r="G93" s="22">
        <v>93.18181981182543</v>
      </c>
      <c r="H93" s="20">
        <v>91.00289751435582</v>
      </c>
      <c r="I93" s="21">
        <v>92.85637008881483</v>
      </c>
      <c r="J93" s="21">
        <v>84.1993464508794</v>
      </c>
      <c r="K93" s="21">
        <v>88.84353472441806</v>
      </c>
      <c r="L93" s="21">
        <v>87.92442470750936</v>
      </c>
      <c r="M93" s="22">
        <v>87.29615563131603</v>
      </c>
    </row>
    <row r="94" spans="1:13" s="2" customFormat="1" ht="12.75">
      <c r="A94" s="3" t="s">
        <v>85</v>
      </c>
      <c r="B94" s="24">
        <v>93.90531604184373</v>
      </c>
      <c r="C94" s="25">
        <v>87.28006999630463</v>
      </c>
      <c r="D94" s="25">
        <v>95.67232526186054</v>
      </c>
      <c r="E94" s="25">
        <v>100.0242924409499</v>
      </c>
      <c r="F94" s="25">
        <v>99.27797772305995</v>
      </c>
      <c r="G94" s="26">
        <v>97.98586594214083</v>
      </c>
      <c r="H94" s="24">
        <v>93.90531604184373</v>
      </c>
      <c r="I94" s="25">
        <v>87.99543168340979</v>
      </c>
      <c r="J94" s="25">
        <v>96.97055595536374</v>
      </c>
      <c r="K94" s="25">
        <v>102.57854425681508</v>
      </c>
      <c r="L94" s="25">
        <v>102.80516249910303</v>
      </c>
      <c r="M94" s="26">
        <v>101.79859421920774</v>
      </c>
    </row>
    <row r="95" spans="1:13" ht="12.75">
      <c r="A95" s="1" t="s">
        <v>86</v>
      </c>
      <c r="B95" s="20">
        <v>109.74605133987474</v>
      </c>
      <c r="C95" s="21">
        <v>95.60146405394778</v>
      </c>
      <c r="D95" s="21">
        <v>108.87366768743745</v>
      </c>
      <c r="E95" s="21">
        <v>113.66282001549288</v>
      </c>
      <c r="F95" s="21">
        <v>111.47792996688959</v>
      </c>
      <c r="G95" s="22">
        <v>107.88277717833196</v>
      </c>
      <c r="H95" s="20">
        <v>109.74605133987474</v>
      </c>
      <c r="I95" s="21">
        <v>96.80277838406967</v>
      </c>
      <c r="J95" s="21">
        <v>110.87643296042746</v>
      </c>
      <c r="K95" s="21">
        <v>118.61694792792477</v>
      </c>
      <c r="L95" s="21">
        <v>118.23038835702926</v>
      </c>
      <c r="M95" s="22">
        <v>116.63124190313785</v>
      </c>
    </row>
    <row r="96" spans="1:13" ht="12.75">
      <c r="A96" s="1" t="s">
        <v>87</v>
      </c>
      <c r="B96" s="20">
        <v>76.68922241204552</v>
      </c>
      <c r="C96" s="21">
        <v>76.30963695746047</v>
      </c>
      <c r="D96" s="21">
        <v>78.60882945728729</v>
      </c>
      <c r="E96" s="21">
        <v>77.42386097413163</v>
      </c>
      <c r="F96" s="21">
        <v>78.54317169670256</v>
      </c>
      <c r="G96" s="22">
        <v>78.90634077893198</v>
      </c>
      <c r="H96" s="20">
        <v>76.68922241204552</v>
      </c>
      <c r="I96" s="21">
        <v>76.06448589926015</v>
      </c>
      <c r="J96" s="21">
        <v>77.4148174323814</v>
      </c>
      <c r="K96" s="21">
        <v>74.52351802436925</v>
      </c>
      <c r="L96" s="21">
        <v>75.17105808890447</v>
      </c>
      <c r="M96" s="22">
        <v>74.88307700662041</v>
      </c>
    </row>
    <row r="97" spans="1:13" ht="12.75">
      <c r="A97" s="1" t="s">
        <v>88</v>
      </c>
      <c r="B97" s="20">
        <v>91.1531715743309</v>
      </c>
      <c r="C97" s="21">
        <v>97.28002593650208</v>
      </c>
      <c r="D97" s="21">
        <v>90.66093196856558</v>
      </c>
      <c r="E97" s="21">
        <v>102.38801793064454</v>
      </c>
      <c r="F97" s="21">
        <v>101.30835558520594</v>
      </c>
      <c r="G97" s="22">
        <v>110.18758110978872</v>
      </c>
      <c r="H97" s="20">
        <v>91.1531715743309</v>
      </c>
      <c r="I97" s="21">
        <v>97.92630874742613</v>
      </c>
      <c r="J97" s="21">
        <v>93.0992458751081</v>
      </c>
      <c r="K97" s="21">
        <v>103.81238408146393</v>
      </c>
      <c r="L97" s="21">
        <v>104.17599690673767</v>
      </c>
      <c r="M97" s="22">
        <v>107.03984611721</v>
      </c>
    </row>
    <row r="98" spans="1:13" ht="12.75">
      <c r="A98" s="1" t="s">
        <v>89</v>
      </c>
      <c r="B98" s="20">
        <v>65.32214088501006</v>
      </c>
      <c r="C98" s="21">
        <v>67.92312233324878</v>
      </c>
      <c r="D98" s="21">
        <v>67.57142245217972</v>
      </c>
      <c r="E98" s="21">
        <v>69.21832092036522</v>
      </c>
      <c r="F98" s="21">
        <v>74.24805973063151</v>
      </c>
      <c r="G98" s="22">
        <v>71.49421585475709</v>
      </c>
      <c r="H98" s="20">
        <v>65.32214088501006</v>
      </c>
      <c r="I98" s="21">
        <v>68.06029064188012</v>
      </c>
      <c r="J98" s="21">
        <v>67.75285088700446</v>
      </c>
      <c r="K98" s="21">
        <v>68.07073704565656</v>
      </c>
      <c r="L98" s="21">
        <v>73.09652372618235</v>
      </c>
      <c r="M98" s="22">
        <v>69.67840211185406</v>
      </c>
    </row>
    <row r="99" spans="1:13" ht="12.75">
      <c r="A99" s="1" t="s">
        <v>90</v>
      </c>
      <c r="B99" s="20">
        <v>64.70248078416006</v>
      </c>
      <c r="C99" s="21">
        <v>64.03997745306027</v>
      </c>
      <c r="D99" s="21">
        <v>68.57911378138913</v>
      </c>
      <c r="E99" s="21">
        <v>71.5865395882786</v>
      </c>
      <c r="F99" s="21">
        <v>73.62250389701597</v>
      </c>
      <c r="G99" s="22">
        <v>75.60660269938957</v>
      </c>
      <c r="H99" s="20">
        <v>64.70248078416006</v>
      </c>
      <c r="I99" s="21">
        <v>64.27376937208844</v>
      </c>
      <c r="J99" s="21">
        <v>68.88607629300665</v>
      </c>
      <c r="K99" s="21">
        <v>71.06720221252888</v>
      </c>
      <c r="L99" s="21">
        <v>70.61939170544497</v>
      </c>
      <c r="M99" s="22">
        <v>70.11498036614346</v>
      </c>
    </row>
    <row r="100" spans="1:13" ht="12.75">
      <c r="A100" s="1" t="s">
        <v>91</v>
      </c>
      <c r="B100" s="20">
        <v>68.39473495100188</v>
      </c>
      <c r="C100" s="21">
        <v>70.5110468333081</v>
      </c>
      <c r="D100" s="21">
        <v>76.7207320413869</v>
      </c>
      <c r="E100" s="21">
        <v>76.08533140822774</v>
      </c>
      <c r="F100" s="21">
        <v>76.14624951150236</v>
      </c>
      <c r="G100" s="22">
        <v>75.41082796003793</v>
      </c>
      <c r="H100" s="20">
        <v>68.39473495100188</v>
      </c>
      <c r="I100" s="21">
        <v>70.39540219914228</v>
      </c>
      <c r="J100" s="21">
        <v>76.95835468153894</v>
      </c>
      <c r="K100" s="21">
        <v>75.9435491190153</v>
      </c>
      <c r="L100" s="21">
        <v>75.95208630455922</v>
      </c>
      <c r="M100" s="22">
        <v>74.69905096896595</v>
      </c>
    </row>
    <row r="101" spans="1:13" ht="12.75">
      <c r="A101" s="1" t="s">
        <v>92</v>
      </c>
      <c r="B101" s="20">
        <v>77.94675028779594</v>
      </c>
      <c r="C101" s="21">
        <v>77.56835409119098</v>
      </c>
      <c r="D101" s="21">
        <v>78.3371090562379</v>
      </c>
      <c r="E101" s="21">
        <v>83.39035816942308</v>
      </c>
      <c r="F101" s="21">
        <v>82.86293990862926</v>
      </c>
      <c r="G101" s="22">
        <v>84.58491337307166</v>
      </c>
      <c r="H101" s="20">
        <v>77.94675028779594</v>
      </c>
      <c r="I101" s="21">
        <v>77.20779106654639</v>
      </c>
      <c r="J101" s="21">
        <v>77.44934829940127</v>
      </c>
      <c r="K101" s="21">
        <v>81.24596798090597</v>
      </c>
      <c r="L101" s="21">
        <v>80.49517555354596</v>
      </c>
      <c r="M101" s="22">
        <v>81.6233865026241</v>
      </c>
    </row>
    <row r="102" spans="1:13" s="2" customFormat="1" ht="12.75">
      <c r="A102" s="3" t="s">
        <v>93</v>
      </c>
      <c r="B102" s="24">
        <v>102.11864676245597</v>
      </c>
      <c r="C102" s="25">
        <v>98.93026786123077</v>
      </c>
      <c r="D102" s="25">
        <v>96.72660697380249</v>
      </c>
      <c r="E102" s="25">
        <v>96.90077770238847</v>
      </c>
      <c r="F102" s="25">
        <v>97.44048097770744</v>
      </c>
      <c r="G102" s="26">
        <v>91.6202024503747</v>
      </c>
      <c r="H102" s="24">
        <v>102.11864676245597</v>
      </c>
      <c r="I102" s="25">
        <v>98.23057956594454</v>
      </c>
      <c r="J102" s="25">
        <v>97.61400580197969</v>
      </c>
      <c r="K102" s="25">
        <v>97.19711260535297</v>
      </c>
      <c r="L102" s="25">
        <v>98.69476534533584</v>
      </c>
      <c r="M102" s="26">
        <v>90.84274619266675</v>
      </c>
    </row>
    <row r="103" spans="1:13" ht="12.75">
      <c r="A103" s="1" t="s">
        <v>94</v>
      </c>
      <c r="B103" s="20">
        <v>91.33611625908568</v>
      </c>
      <c r="C103" s="21">
        <v>93.0194307884388</v>
      </c>
      <c r="D103" s="21">
        <v>89.17384007708186</v>
      </c>
      <c r="E103" s="21">
        <v>92.8893740430921</v>
      </c>
      <c r="F103" s="21">
        <v>92.3190543602175</v>
      </c>
      <c r="G103" s="22">
        <v>90.0579795439268</v>
      </c>
      <c r="H103" s="20">
        <v>91.33611625908568</v>
      </c>
      <c r="I103" s="21">
        <v>91.81923072382232</v>
      </c>
      <c r="J103" s="21">
        <v>86.42229323055199</v>
      </c>
      <c r="K103" s="21">
        <v>88.21607429673593</v>
      </c>
      <c r="L103" s="21">
        <v>86.42915593802523</v>
      </c>
      <c r="M103" s="22">
        <v>83.44977716592588</v>
      </c>
    </row>
    <row r="104" spans="1:13" ht="12.75">
      <c r="A104" s="1" t="s">
        <v>95</v>
      </c>
      <c r="B104" s="20">
        <v>136.9449479032533</v>
      </c>
      <c r="C104" s="21">
        <v>126.47443771305844</v>
      </c>
      <c r="D104" s="21">
        <v>122.4272561687508</v>
      </c>
      <c r="E104" s="21">
        <v>120.21411556404354</v>
      </c>
      <c r="F104" s="21">
        <v>123.40940879403821</v>
      </c>
      <c r="G104" s="22">
        <v>108.4629640856478</v>
      </c>
      <c r="H104" s="20">
        <v>136.9449479032533</v>
      </c>
      <c r="I104" s="21">
        <v>125.95661853961832</v>
      </c>
      <c r="J104" s="21">
        <v>128.08484148724645</v>
      </c>
      <c r="K104" s="21">
        <v>127.50938140731978</v>
      </c>
      <c r="L104" s="21">
        <v>135.9473074830618</v>
      </c>
      <c r="M104" s="22">
        <v>115.47910831348776</v>
      </c>
    </row>
    <row r="105" spans="1:13" ht="12.75">
      <c r="A105" s="1" t="s">
        <v>96</v>
      </c>
      <c r="B105" s="20">
        <v>71.81564556343486</v>
      </c>
      <c r="C105" s="21">
        <v>69.71651655583088</v>
      </c>
      <c r="D105" s="21">
        <v>72.85392089572218</v>
      </c>
      <c r="E105" s="21">
        <v>74.95989161576396</v>
      </c>
      <c r="F105" s="21">
        <v>71.83965725803097</v>
      </c>
      <c r="G105" s="22">
        <v>71.9686839749163</v>
      </c>
      <c r="H105" s="20">
        <v>71.81564556343486</v>
      </c>
      <c r="I105" s="21">
        <v>68.74984934784628</v>
      </c>
      <c r="J105" s="21">
        <v>71.46136071328428</v>
      </c>
      <c r="K105" s="21">
        <v>71.93905880447163</v>
      </c>
      <c r="L105" s="21">
        <v>68.12185542867756</v>
      </c>
      <c r="M105" s="22">
        <v>67.41592388608922</v>
      </c>
    </row>
    <row r="106" spans="1:13" ht="12.75">
      <c r="A106" s="1" t="s">
        <v>97</v>
      </c>
      <c r="B106" s="20">
        <v>96.8819416483217</v>
      </c>
      <c r="C106" s="21">
        <v>93.08983257378179</v>
      </c>
      <c r="D106" s="21">
        <v>89.67431682479572</v>
      </c>
      <c r="E106" s="21">
        <v>86.31833258832778</v>
      </c>
      <c r="F106" s="21">
        <v>84.94994639293634</v>
      </c>
      <c r="G106" s="22">
        <v>82.19205534779451</v>
      </c>
      <c r="H106" s="20">
        <v>96.8819416483217</v>
      </c>
      <c r="I106" s="21">
        <v>92.90386559250466</v>
      </c>
      <c r="J106" s="21">
        <v>90.84163229588171</v>
      </c>
      <c r="K106" s="21">
        <v>86.87976276620472</v>
      </c>
      <c r="L106" s="21">
        <v>85.93606498571337</v>
      </c>
      <c r="M106" s="22">
        <v>82.45891723916124</v>
      </c>
    </row>
    <row r="107" spans="1:13" ht="12.75">
      <c r="A107" s="1" t="s">
        <v>98</v>
      </c>
      <c r="B107" s="20">
        <v>71.98352296194088</v>
      </c>
      <c r="C107" s="21">
        <v>74.24325419083003</v>
      </c>
      <c r="D107" s="21">
        <v>76.28983901147839</v>
      </c>
      <c r="E107" s="21">
        <v>76.07478744504328</v>
      </c>
      <c r="F107" s="21">
        <v>76.53085708286712</v>
      </c>
      <c r="G107" s="22">
        <v>76.33950905377728</v>
      </c>
      <c r="H107" s="20">
        <v>71.98352296194088</v>
      </c>
      <c r="I107" s="21">
        <v>73.68571839068034</v>
      </c>
      <c r="J107" s="21">
        <v>75.274285862345</v>
      </c>
      <c r="K107" s="21">
        <v>72.69986057438457</v>
      </c>
      <c r="L107" s="21">
        <v>72.03452643371855</v>
      </c>
      <c r="M107" s="22">
        <v>70.46303983913143</v>
      </c>
    </row>
    <row r="108" spans="1:13" ht="12.75">
      <c r="A108" s="1" t="s">
        <v>99</v>
      </c>
      <c r="B108" s="20">
        <v>65.98576338533694</v>
      </c>
      <c r="C108" s="21">
        <v>66.29044121661872</v>
      </c>
      <c r="D108" s="21">
        <v>69.25742511471734</v>
      </c>
      <c r="E108" s="21">
        <v>69.07347791665184</v>
      </c>
      <c r="F108" s="21">
        <v>69.35498658963304</v>
      </c>
      <c r="G108" s="22">
        <v>71.8615982559893</v>
      </c>
      <c r="H108" s="20">
        <v>65.98576338533694</v>
      </c>
      <c r="I108" s="21">
        <v>66.09445375805781</v>
      </c>
      <c r="J108" s="21">
        <v>68.70560308275746</v>
      </c>
      <c r="K108" s="21">
        <v>66.58522966963872</v>
      </c>
      <c r="L108" s="21">
        <v>65.93453351592714</v>
      </c>
      <c r="M108" s="22">
        <v>66.66141198336926</v>
      </c>
    </row>
    <row r="109" spans="1:13" s="2" customFormat="1" ht="12.75">
      <c r="A109" s="37" t="s">
        <v>111</v>
      </c>
      <c r="B109" s="38">
        <v>90.61649306600059</v>
      </c>
      <c r="C109" s="39">
        <v>95.72030233664921</v>
      </c>
      <c r="D109" s="39">
        <v>96.19828335550868</v>
      </c>
      <c r="E109" s="39">
        <v>93.36229954921525</v>
      </c>
      <c r="F109" s="39">
        <v>93.65612315756931</v>
      </c>
      <c r="G109" s="40">
        <v>86.50076224249824</v>
      </c>
      <c r="H109" s="38">
        <v>90.61649306600059</v>
      </c>
      <c r="I109" s="39">
        <v>94.73367211799695</v>
      </c>
      <c r="J109" s="39">
        <v>93.83990688964074</v>
      </c>
      <c r="K109" s="39">
        <v>89.41308912602246</v>
      </c>
      <c r="L109" s="39">
        <v>89.2368981778847</v>
      </c>
      <c r="M109" s="40">
        <v>82.81751306032986</v>
      </c>
    </row>
    <row r="110" spans="1:13" s="2" customFormat="1" ht="12.75">
      <c r="A110" s="3" t="s">
        <v>100</v>
      </c>
      <c r="B110" s="24">
        <v>90.61649306600059</v>
      </c>
      <c r="C110" s="25">
        <v>95.72030233664921</v>
      </c>
      <c r="D110" s="25">
        <v>96.19828335550868</v>
      </c>
      <c r="E110" s="25">
        <v>93.36229954921525</v>
      </c>
      <c r="F110" s="25">
        <v>93.65612315756931</v>
      </c>
      <c r="G110" s="26">
        <v>86.50076224249824</v>
      </c>
      <c r="H110" s="24">
        <v>90.61649306600059</v>
      </c>
      <c r="I110" s="25">
        <v>94.73367211799695</v>
      </c>
      <c r="J110" s="25">
        <v>93.83990688964074</v>
      </c>
      <c r="K110" s="25">
        <v>89.41308912602246</v>
      </c>
      <c r="L110" s="25">
        <v>89.2368981778847</v>
      </c>
      <c r="M110" s="26">
        <v>82.81751306032986</v>
      </c>
    </row>
    <row r="111" spans="1:13" ht="12.75">
      <c r="A111" s="1" t="s">
        <v>101</v>
      </c>
      <c r="B111" s="20">
        <v>93.31903151265942</v>
      </c>
      <c r="C111" s="21">
        <v>101.70704265813448</v>
      </c>
      <c r="D111" s="21">
        <v>94.29110174442668</v>
      </c>
      <c r="E111" s="21">
        <v>89.71037633299649</v>
      </c>
      <c r="F111" s="21">
        <v>91.68698924425516</v>
      </c>
      <c r="G111" s="22">
        <v>81.10687587469945</v>
      </c>
      <c r="H111" s="20">
        <v>93.31903151265942</v>
      </c>
      <c r="I111" s="21">
        <v>100.49333929211987</v>
      </c>
      <c r="J111" s="21">
        <v>91.47186164971215</v>
      </c>
      <c r="K111" s="21">
        <v>85.99030158540275</v>
      </c>
      <c r="L111" s="21">
        <v>87.78339889545992</v>
      </c>
      <c r="M111" s="22">
        <v>78.7719842703664</v>
      </c>
    </row>
    <row r="112" spans="1:13" ht="12.75">
      <c r="A112" s="1" t="s">
        <v>102</v>
      </c>
      <c r="B112" s="20">
        <v>86.2830353745912</v>
      </c>
      <c r="C112" s="21">
        <v>83.68396794920253</v>
      </c>
      <c r="D112" s="21">
        <v>105.98535512805485</v>
      </c>
      <c r="E112" s="21">
        <v>105.26905749931348</v>
      </c>
      <c r="F112" s="21">
        <v>101.36578087137653</v>
      </c>
      <c r="G112" s="22">
        <v>101.31330249809469</v>
      </c>
      <c r="H112" s="20">
        <v>86.2830353745912</v>
      </c>
      <c r="I112" s="21">
        <v>82.85460391451245</v>
      </c>
      <c r="J112" s="21">
        <v>103.96615912488132</v>
      </c>
      <c r="K112" s="21">
        <v>100.00958519184589</v>
      </c>
      <c r="L112" s="21">
        <v>94.83492579586422</v>
      </c>
      <c r="M112" s="22">
        <v>93.32732412288202</v>
      </c>
    </row>
    <row r="113" spans="1:13" ht="12.75">
      <c r="A113" s="1" t="s">
        <v>103</v>
      </c>
      <c r="B113" s="20">
        <v>75.97783652054689</v>
      </c>
      <c r="C113" s="21">
        <v>76.10886962704154</v>
      </c>
      <c r="D113" s="21">
        <v>78.97624720743522</v>
      </c>
      <c r="E113" s="21">
        <v>88.45054700437503</v>
      </c>
      <c r="F113" s="21">
        <v>83.59818843226292</v>
      </c>
      <c r="G113" s="22">
        <v>88.83919302258403</v>
      </c>
      <c r="H113" s="20">
        <v>75.97783652054689</v>
      </c>
      <c r="I113" s="21">
        <v>77.46771861171013</v>
      </c>
      <c r="J113" s="21">
        <v>81.08803714164219</v>
      </c>
      <c r="K113" s="21">
        <v>88.02995780533013</v>
      </c>
      <c r="L113" s="21">
        <v>83.09053128193327</v>
      </c>
      <c r="M113" s="22">
        <v>88.01566356305389</v>
      </c>
    </row>
    <row r="114" spans="1:13" s="2" customFormat="1" ht="12.75">
      <c r="A114" s="37" t="s">
        <v>112</v>
      </c>
      <c r="B114" s="38">
        <v>106.41416967992556</v>
      </c>
      <c r="C114" s="39">
        <v>121.23717094466187</v>
      </c>
      <c r="D114" s="39">
        <v>109.33876990562477</v>
      </c>
      <c r="E114" s="39">
        <v>56.98331533559682</v>
      </c>
      <c r="F114" s="39">
        <v>52.5766596579424</v>
      </c>
      <c r="G114" s="40">
        <v>55.44856802017265</v>
      </c>
      <c r="H114" s="38">
        <v>106.41416967992556</v>
      </c>
      <c r="I114" s="39">
        <v>120.23258640543821</v>
      </c>
      <c r="J114" s="39">
        <v>105.99893137201084</v>
      </c>
      <c r="K114" s="39">
        <v>52.988398963951866</v>
      </c>
      <c r="L114" s="39">
        <v>47.40562290954307</v>
      </c>
      <c r="M114" s="40">
        <v>48.334085234326245</v>
      </c>
    </row>
    <row r="115" spans="1:13" s="2" customFormat="1" ht="12.75">
      <c r="A115" s="3" t="s">
        <v>104</v>
      </c>
      <c r="B115" s="24">
        <v>106.41416967992556</v>
      </c>
      <c r="C115" s="25">
        <v>121.23717094466187</v>
      </c>
      <c r="D115" s="25">
        <v>109.33876990562477</v>
      </c>
      <c r="E115" s="25">
        <v>56.98331533559682</v>
      </c>
      <c r="F115" s="25">
        <v>52.5766596579424</v>
      </c>
      <c r="G115" s="26">
        <v>55.44856802017265</v>
      </c>
      <c r="H115" s="24">
        <v>106.41416967992556</v>
      </c>
      <c r="I115" s="25">
        <v>120.23258640543821</v>
      </c>
      <c r="J115" s="25">
        <v>105.99893137201084</v>
      </c>
      <c r="K115" s="25">
        <v>52.988398963951866</v>
      </c>
      <c r="L115" s="25">
        <v>47.40562290954307</v>
      </c>
      <c r="M115" s="26">
        <v>48.334085234326245</v>
      </c>
    </row>
    <row r="116" spans="1:13" ht="12.75">
      <c r="A116" s="1" t="s">
        <v>105</v>
      </c>
      <c r="B116" s="20">
        <v>106.41416967992556</v>
      </c>
      <c r="C116" s="21">
        <v>121.23717094466187</v>
      </c>
      <c r="D116" s="21">
        <v>109.33876990562477</v>
      </c>
      <c r="E116" s="21">
        <v>56.98331533559682</v>
      </c>
      <c r="F116" s="21">
        <v>52.5766596579424</v>
      </c>
      <c r="G116" s="22">
        <v>55.44856802017265</v>
      </c>
      <c r="H116" s="20">
        <v>106.41416967992556</v>
      </c>
      <c r="I116" s="21">
        <v>120.23258640543821</v>
      </c>
      <c r="J116" s="21">
        <v>105.99893137201084</v>
      </c>
      <c r="K116" s="21">
        <v>52.988398963951866</v>
      </c>
      <c r="L116" s="21">
        <v>47.40562290954307</v>
      </c>
      <c r="M116" s="22">
        <v>48.334085234326245</v>
      </c>
    </row>
    <row r="117" spans="1:13" s="2" customFormat="1" ht="13.5" thickBot="1">
      <c r="A117" s="44" t="s">
        <v>106</v>
      </c>
      <c r="B117" s="45">
        <v>100</v>
      </c>
      <c r="C117" s="46">
        <v>100</v>
      </c>
      <c r="D117" s="46">
        <v>100</v>
      </c>
      <c r="E117" s="46">
        <v>100</v>
      </c>
      <c r="F117" s="46">
        <v>100</v>
      </c>
      <c r="G117" s="47">
        <v>100</v>
      </c>
      <c r="H117" s="45">
        <v>100</v>
      </c>
      <c r="I117" s="46">
        <v>100</v>
      </c>
      <c r="J117" s="46">
        <v>100</v>
      </c>
      <c r="K117" s="46">
        <v>100</v>
      </c>
      <c r="L117" s="46">
        <v>100</v>
      </c>
      <c r="M117" s="47">
        <v>100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zoomScale="75" zoomScaleNormal="75" workbookViewId="0" topLeftCell="A1">
      <selection activeCell="H9" sqref="H9:M117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ht="16.5">
      <c r="A1" s="53" t="s">
        <v>115</v>
      </c>
    </row>
    <row r="2" ht="12.75">
      <c r="A2" s="55" t="s">
        <v>116</v>
      </c>
    </row>
    <row r="3" spans="1:2" s="58" customFormat="1" ht="12.75">
      <c r="A3" s="56" t="s">
        <v>227</v>
      </c>
      <c r="B3" s="57"/>
    </row>
    <row r="4" spans="1:10" ht="23.25">
      <c r="A4" s="59"/>
      <c r="B4" s="60" t="s">
        <v>137</v>
      </c>
      <c r="J4" s="61"/>
    </row>
    <row r="5" spans="1:10" ht="20.25">
      <c r="A5" s="59"/>
      <c r="B5" s="62" t="s">
        <v>138</v>
      </c>
      <c r="J5" s="61"/>
    </row>
    <row r="6" spans="1:2" ht="18">
      <c r="A6" s="63"/>
      <c r="B6" s="73" t="s">
        <v>139</v>
      </c>
    </row>
    <row r="7" spans="1:2" ht="18">
      <c r="A7" s="63"/>
      <c r="B7" s="74" t="s">
        <v>140</v>
      </c>
    </row>
    <row r="9" spans="1:13" s="4" customFormat="1" ht="15">
      <c r="A9" s="5" t="s">
        <v>113</v>
      </c>
      <c r="B9" s="17" t="s">
        <v>119</v>
      </c>
      <c r="C9" s="18"/>
      <c r="D9" s="18"/>
      <c r="E9" s="18"/>
      <c r="F9" s="18"/>
      <c r="G9" s="19"/>
      <c r="H9" s="69" t="s">
        <v>122</v>
      </c>
      <c r="I9" s="70"/>
      <c r="J9" s="70"/>
      <c r="K9" s="70"/>
      <c r="L9" s="70"/>
      <c r="M9" s="71"/>
    </row>
    <row r="10" spans="1:13" s="6" customFormat="1" ht="14.25">
      <c r="A10" s="94" t="s">
        <v>114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0</v>
      </c>
      <c r="I10" s="10" t="s">
        <v>1</v>
      </c>
      <c r="J10" s="10" t="s">
        <v>2</v>
      </c>
      <c r="K10" s="10" t="s">
        <v>3</v>
      </c>
      <c r="L10" s="10" t="s">
        <v>4</v>
      </c>
      <c r="M10" s="10" t="s">
        <v>5</v>
      </c>
    </row>
    <row r="11" spans="1:13" s="2" customFormat="1" ht="13.5" thickBot="1">
      <c r="A11" s="44" t="s">
        <v>6</v>
      </c>
      <c r="B11" s="48">
        <v>25553.839262850408</v>
      </c>
      <c r="C11" s="49">
        <v>26959.865906143554</v>
      </c>
      <c r="D11" s="49">
        <v>27684.12401804562</v>
      </c>
      <c r="E11" s="49">
        <v>27994.93997090167</v>
      </c>
      <c r="F11" s="49">
        <v>29139.250692139693</v>
      </c>
      <c r="G11" s="50">
        <v>29957.899165198196</v>
      </c>
      <c r="H11" s="48">
        <v>25553.839262850408</v>
      </c>
      <c r="I11" s="49">
        <v>26167.847081191856</v>
      </c>
      <c r="J11" s="49">
        <v>26533.202417387056</v>
      </c>
      <c r="K11" s="49">
        <v>26939.75366311745</v>
      </c>
      <c r="L11" s="49">
        <v>27862.944980339176</v>
      </c>
      <c r="M11" s="50">
        <v>28577.932455850743</v>
      </c>
    </row>
    <row r="12" spans="1:13" s="2" customFormat="1" ht="13.5" thickTop="1">
      <c r="A12" s="30" t="s">
        <v>107</v>
      </c>
      <c r="B12" s="34">
        <v>29906.92349354307</v>
      </c>
      <c r="C12" s="35">
        <v>31470.83792680886</v>
      </c>
      <c r="D12" s="35">
        <v>32174.583146656256</v>
      </c>
      <c r="E12" s="35">
        <v>32082.313333436057</v>
      </c>
      <c r="F12" s="35">
        <v>33505.37332925061</v>
      </c>
      <c r="G12" s="36">
        <v>34473.097159000026</v>
      </c>
      <c r="H12" s="34">
        <v>29906.92349354307</v>
      </c>
      <c r="I12" s="35">
        <v>30614.160079427293</v>
      </c>
      <c r="J12" s="35">
        <v>30806.219537040008</v>
      </c>
      <c r="K12" s="35">
        <v>30909.851972286106</v>
      </c>
      <c r="L12" s="35">
        <v>31993.636685318503</v>
      </c>
      <c r="M12" s="36">
        <v>32941.49290029327</v>
      </c>
    </row>
    <row r="13" spans="1:13" s="2" customFormat="1" ht="12.75">
      <c r="A13" s="3" t="s">
        <v>7</v>
      </c>
      <c r="B13" s="27">
        <v>36011.76473761498</v>
      </c>
      <c r="C13" s="28">
        <v>38062.7079982264</v>
      </c>
      <c r="D13" s="28">
        <v>38330.64886557314</v>
      </c>
      <c r="E13" s="28">
        <v>37918.118884936324</v>
      </c>
      <c r="F13" s="28">
        <v>39357.08332309177</v>
      </c>
      <c r="G13" s="29">
        <v>40942.93354145511</v>
      </c>
      <c r="H13" s="27">
        <v>36011.76473761498</v>
      </c>
      <c r="I13" s="28">
        <v>37119.71280851601</v>
      </c>
      <c r="J13" s="28">
        <v>36537.27575732774</v>
      </c>
      <c r="K13" s="28">
        <v>36387.06897342459</v>
      </c>
      <c r="L13" s="28">
        <v>37486.24206112527</v>
      </c>
      <c r="M13" s="29">
        <v>39108.84598028909</v>
      </c>
    </row>
    <row r="14" spans="1:13" ht="12.75">
      <c r="A14" s="1" t="s">
        <v>8</v>
      </c>
      <c r="B14" s="11">
        <v>37586.94985161605</v>
      </c>
      <c r="C14" s="12">
        <v>39711.142243893926</v>
      </c>
      <c r="D14" s="12">
        <v>40108.11808516918</v>
      </c>
      <c r="E14" s="12">
        <v>39681.60657083511</v>
      </c>
      <c r="F14" s="12">
        <v>41155.06040609449</v>
      </c>
      <c r="G14" s="13">
        <v>42795.85376037037</v>
      </c>
      <c r="H14" s="11">
        <v>37586.94985161605</v>
      </c>
      <c r="I14" s="12">
        <v>38753.29153631329</v>
      </c>
      <c r="J14" s="12">
        <v>38204.455197042094</v>
      </c>
      <c r="K14" s="12">
        <v>38070.97556729833</v>
      </c>
      <c r="L14" s="12">
        <v>39177.76172765496</v>
      </c>
      <c r="M14" s="13">
        <v>40870.68705087376</v>
      </c>
    </row>
    <row r="15" spans="1:13" ht="12.75">
      <c r="A15" s="1" t="s">
        <v>9</v>
      </c>
      <c r="B15" s="11">
        <v>21673.121305568522</v>
      </c>
      <c r="C15" s="12">
        <v>22588.400867882487</v>
      </c>
      <c r="D15" s="12">
        <v>20907.34114425226</v>
      </c>
      <c r="E15" s="12">
        <v>19060.06225262268</v>
      </c>
      <c r="F15" s="12">
        <v>21025.517390145793</v>
      </c>
      <c r="G15" s="13">
        <v>21984.698328615632</v>
      </c>
      <c r="H15" s="11">
        <v>21673.121305568522</v>
      </c>
      <c r="I15" s="12">
        <v>21796.09974132932</v>
      </c>
      <c r="J15" s="12">
        <v>20480.634058022286</v>
      </c>
      <c r="K15" s="12">
        <v>18865.547268728802</v>
      </c>
      <c r="L15" s="12">
        <v>20929.002674164694</v>
      </c>
      <c r="M15" s="13">
        <v>21993.736814872238</v>
      </c>
    </row>
    <row r="16" spans="1:13" ht="12.75">
      <c r="A16" s="1" t="s">
        <v>10</v>
      </c>
      <c r="B16" s="11">
        <v>18360.82961528263</v>
      </c>
      <c r="C16" s="12">
        <v>20178.308145963874</v>
      </c>
      <c r="D16" s="12">
        <v>20187.620711855056</v>
      </c>
      <c r="E16" s="12">
        <v>22629.624946839693</v>
      </c>
      <c r="F16" s="12">
        <v>22124.0871715255</v>
      </c>
      <c r="G16" s="13">
        <v>23276.020595807284</v>
      </c>
      <c r="H16" s="11">
        <v>18360.82961528263</v>
      </c>
      <c r="I16" s="12">
        <v>19376.61260597125</v>
      </c>
      <c r="J16" s="12">
        <v>19034.495580045183</v>
      </c>
      <c r="K16" s="12">
        <v>20847.153287343757</v>
      </c>
      <c r="L16" s="12">
        <v>20097.506370144845</v>
      </c>
      <c r="M16" s="13">
        <v>20753.450541471455</v>
      </c>
    </row>
    <row r="17" spans="1:13" s="2" customFormat="1" ht="12.75">
      <c r="A17" s="3" t="s">
        <v>11</v>
      </c>
      <c r="B17" s="27">
        <v>24132.99800032488</v>
      </c>
      <c r="C17" s="28">
        <v>24481.367609851004</v>
      </c>
      <c r="D17" s="28">
        <v>27497.80341478749</v>
      </c>
      <c r="E17" s="28">
        <v>26693.690143588974</v>
      </c>
      <c r="F17" s="28">
        <v>28155.93656510948</v>
      </c>
      <c r="G17" s="29">
        <v>28473.742726779856</v>
      </c>
      <c r="H17" s="27">
        <v>24132.99800032488</v>
      </c>
      <c r="I17" s="28">
        <v>23794.171326065712</v>
      </c>
      <c r="J17" s="28">
        <v>26189.801448807913</v>
      </c>
      <c r="K17" s="28">
        <v>25632.89247137521</v>
      </c>
      <c r="L17" s="28">
        <v>26790.126875988506</v>
      </c>
      <c r="M17" s="29">
        <v>27242.14703667055</v>
      </c>
    </row>
    <row r="18" spans="1:13" ht="12.75">
      <c r="A18" s="1" t="s">
        <v>12</v>
      </c>
      <c r="B18" s="11">
        <v>19696.344403657768</v>
      </c>
      <c r="C18" s="12">
        <v>21013.828905466125</v>
      </c>
      <c r="D18" s="12">
        <v>21103.54789993215</v>
      </c>
      <c r="E18" s="12">
        <v>20696.761746070028</v>
      </c>
      <c r="F18" s="12">
        <v>28093.19059319059</v>
      </c>
      <c r="G18" s="13">
        <v>23586.770325471076</v>
      </c>
      <c r="H18" s="11">
        <v>19696.344403657768</v>
      </c>
      <c r="I18" s="12">
        <v>20097.718448719625</v>
      </c>
      <c r="J18" s="12">
        <v>19953.26391711329</v>
      </c>
      <c r="K18" s="12">
        <v>19299.166787294107</v>
      </c>
      <c r="L18" s="12">
        <v>26114.31072635153</v>
      </c>
      <c r="M18" s="13">
        <v>21664.014608288664</v>
      </c>
    </row>
    <row r="19" spans="1:13" ht="12.75">
      <c r="A19" s="1" t="s">
        <v>13</v>
      </c>
      <c r="B19" s="11">
        <v>34331.64536612812</v>
      </c>
      <c r="C19" s="12">
        <v>24495.48114408306</v>
      </c>
      <c r="D19" s="12">
        <v>36005.69335828176</v>
      </c>
      <c r="E19" s="12">
        <v>34500.435167958865</v>
      </c>
      <c r="F19" s="12">
        <v>36337.15145388406</v>
      </c>
      <c r="G19" s="13">
        <v>37552.1006672055</v>
      </c>
      <c r="H19" s="11">
        <v>34331.64536612812</v>
      </c>
      <c r="I19" s="12">
        <v>25268.769862553134</v>
      </c>
      <c r="J19" s="12">
        <v>37147.29291099126</v>
      </c>
      <c r="K19" s="12">
        <v>38068.97338094682</v>
      </c>
      <c r="L19" s="12">
        <v>41739.899525299596</v>
      </c>
      <c r="M19" s="13">
        <v>45640.42717797241</v>
      </c>
    </row>
    <row r="20" spans="1:13" ht="12.75">
      <c r="A20" s="1" t="s">
        <v>14</v>
      </c>
      <c r="B20" s="11">
        <v>23752.638931739628</v>
      </c>
      <c r="C20" s="12">
        <v>25989.86518458613</v>
      </c>
      <c r="D20" s="12">
        <v>28121.16949320368</v>
      </c>
      <c r="E20" s="12">
        <v>27366.092482450455</v>
      </c>
      <c r="F20" s="12">
        <v>28640.004861104077</v>
      </c>
      <c r="G20" s="13">
        <v>28713.779375451442</v>
      </c>
      <c r="H20" s="11">
        <v>23752.638931739628</v>
      </c>
      <c r="I20" s="12">
        <v>25004.602823638725</v>
      </c>
      <c r="J20" s="12">
        <v>26319.940476169893</v>
      </c>
      <c r="K20" s="12">
        <v>25530.981627441335</v>
      </c>
      <c r="L20" s="12">
        <v>26128.95661765851</v>
      </c>
      <c r="M20" s="13">
        <v>26003.778501595345</v>
      </c>
    </row>
    <row r="21" spans="1:13" ht="12.75">
      <c r="A21" s="1" t="s">
        <v>15</v>
      </c>
      <c r="B21" s="11">
        <v>19583.8986883763</v>
      </c>
      <c r="C21" s="12">
        <v>21535.302840196193</v>
      </c>
      <c r="D21" s="12">
        <v>21595.271989991805</v>
      </c>
      <c r="E21" s="12">
        <v>20642.5749477109</v>
      </c>
      <c r="F21" s="12">
        <v>19933.642609665865</v>
      </c>
      <c r="G21" s="13">
        <v>23511.360283269398</v>
      </c>
      <c r="H21" s="11">
        <v>19583.8986883763</v>
      </c>
      <c r="I21" s="12">
        <v>20822.402190030796</v>
      </c>
      <c r="J21" s="12">
        <v>20652.367532878692</v>
      </c>
      <c r="K21" s="12">
        <v>19421.784723261266</v>
      </c>
      <c r="L21" s="12">
        <v>18409.46269162779</v>
      </c>
      <c r="M21" s="13">
        <v>21694.542731948564</v>
      </c>
    </row>
    <row r="22" spans="1:13" ht="12.75">
      <c r="A22" s="1" t="s">
        <v>16</v>
      </c>
      <c r="B22" s="11">
        <v>17110.031406866558</v>
      </c>
      <c r="C22" s="12">
        <v>17581.530513400063</v>
      </c>
      <c r="D22" s="12">
        <v>17705.792785630547</v>
      </c>
      <c r="E22" s="12">
        <v>17481.14224137931</v>
      </c>
      <c r="F22" s="12">
        <v>18053.27813768447</v>
      </c>
      <c r="G22" s="13">
        <v>18680.124015193203</v>
      </c>
      <c r="H22" s="11">
        <v>17110.031406866558</v>
      </c>
      <c r="I22" s="12">
        <v>16935.744268647075</v>
      </c>
      <c r="J22" s="12">
        <v>16769.88692005664</v>
      </c>
      <c r="K22" s="12">
        <v>16370.846809467786</v>
      </c>
      <c r="L22" s="12">
        <v>16702.737310856846</v>
      </c>
      <c r="M22" s="13">
        <v>17374.57928346953</v>
      </c>
    </row>
    <row r="23" spans="1:13" s="2" customFormat="1" ht="12.75">
      <c r="A23" s="3" t="s">
        <v>17</v>
      </c>
      <c r="B23" s="27">
        <v>20164.17698193932</v>
      </c>
      <c r="C23" s="28">
        <v>21592.063261752755</v>
      </c>
      <c r="D23" s="28">
        <v>21848.247559558833</v>
      </c>
      <c r="E23" s="28">
        <v>23076.738017766602</v>
      </c>
      <c r="F23" s="28">
        <v>24598.089015729423</v>
      </c>
      <c r="G23" s="29">
        <v>24807.521182342243</v>
      </c>
      <c r="H23" s="27">
        <v>20164.17698193932</v>
      </c>
      <c r="I23" s="28">
        <v>20835.751596053396</v>
      </c>
      <c r="J23" s="28">
        <v>20745.770160412663</v>
      </c>
      <c r="K23" s="28">
        <v>21783.203121661012</v>
      </c>
      <c r="L23" s="28">
        <v>23014.83112355019</v>
      </c>
      <c r="M23" s="29">
        <v>22834.870733431</v>
      </c>
    </row>
    <row r="24" spans="1:13" ht="12.75">
      <c r="A24" s="1" t="s">
        <v>18</v>
      </c>
      <c r="B24" s="11">
        <v>21498.669042967635</v>
      </c>
      <c r="C24" s="12">
        <v>22892.40455794961</v>
      </c>
      <c r="D24" s="12">
        <v>22924.07897877758</v>
      </c>
      <c r="E24" s="12">
        <v>24631.82440769292</v>
      </c>
      <c r="F24" s="12">
        <v>26270.07907720729</v>
      </c>
      <c r="G24" s="13">
        <v>26197.71799223647</v>
      </c>
      <c r="H24" s="11">
        <v>21498.669042967635</v>
      </c>
      <c r="I24" s="12">
        <v>22092.824309064574</v>
      </c>
      <c r="J24" s="12">
        <v>21839.266929585356</v>
      </c>
      <c r="K24" s="12">
        <v>23375.612091808354</v>
      </c>
      <c r="L24" s="12">
        <v>24746.44725148411</v>
      </c>
      <c r="M24" s="13">
        <v>24197.064415107143</v>
      </c>
    </row>
    <row r="25" spans="1:13" ht="12.75">
      <c r="A25" s="1" t="s">
        <v>19</v>
      </c>
      <c r="B25" s="11">
        <v>18240.34848376056</v>
      </c>
      <c r="C25" s="12">
        <v>18820.191230119934</v>
      </c>
      <c r="D25" s="12">
        <v>18930.15850383784</v>
      </c>
      <c r="E25" s="12">
        <v>20413.119856634206</v>
      </c>
      <c r="F25" s="12">
        <v>21746.081760786103</v>
      </c>
      <c r="G25" s="13">
        <v>22082.923726363268</v>
      </c>
      <c r="H25" s="11">
        <v>18240.34848376056</v>
      </c>
      <c r="I25" s="12">
        <v>18226.471780443022</v>
      </c>
      <c r="J25" s="12">
        <v>17976.25258217914</v>
      </c>
      <c r="K25" s="12">
        <v>19129.221049182026</v>
      </c>
      <c r="L25" s="12">
        <v>20139.938119819028</v>
      </c>
      <c r="M25" s="13">
        <v>20134.850750117454</v>
      </c>
    </row>
    <row r="26" spans="1:13" ht="12.75">
      <c r="A26" s="1" t="s">
        <v>20</v>
      </c>
      <c r="B26" s="11">
        <v>19150.445925451837</v>
      </c>
      <c r="C26" s="12">
        <v>21654.84105257277</v>
      </c>
      <c r="D26" s="12">
        <v>22635.263091447247</v>
      </c>
      <c r="E26" s="12">
        <v>22389.278373736524</v>
      </c>
      <c r="F26" s="12">
        <v>23859.461437761296</v>
      </c>
      <c r="G26" s="13">
        <v>24630.028583900083</v>
      </c>
      <c r="H26" s="11">
        <v>19150.445925451837</v>
      </c>
      <c r="I26" s="12">
        <v>20814.011955975195</v>
      </c>
      <c r="J26" s="12">
        <v>21314.119093847927</v>
      </c>
      <c r="K26" s="12">
        <v>21008.257549219274</v>
      </c>
      <c r="L26" s="12">
        <v>22173.78495241576</v>
      </c>
      <c r="M26" s="13">
        <v>22704.091123862905</v>
      </c>
    </row>
    <row r="27" spans="1:13" s="2" customFormat="1" ht="12.75">
      <c r="A27" s="3" t="s">
        <v>21</v>
      </c>
      <c r="B27" s="27">
        <v>20601.17803534106</v>
      </c>
      <c r="C27" s="28">
        <v>22043.165904706933</v>
      </c>
      <c r="D27" s="28">
        <v>21713.531980270076</v>
      </c>
      <c r="E27" s="28">
        <v>23098.340066881534</v>
      </c>
      <c r="F27" s="28">
        <v>23986.261045177893</v>
      </c>
      <c r="G27" s="29">
        <v>24354.976613187144</v>
      </c>
      <c r="H27" s="27">
        <v>20601.17803534106</v>
      </c>
      <c r="I27" s="28">
        <v>21250.829042563422</v>
      </c>
      <c r="J27" s="28">
        <v>20572.507200446555</v>
      </c>
      <c r="K27" s="28">
        <v>21699.605165431884</v>
      </c>
      <c r="L27" s="28">
        <v>22375.732130425553</v>
      </c>
      <c r="M27" s="29">
        <v>22501.525399250797</v>
      </c>
    </row>
    <row r="28" spans="1:13" ht="12.75">
      <c r="A28" s="1" t="s">
        <v>22</v>
      </c>
      <c r="B28" s="11">
        <v>20620.719958630627</v>
      </c>
      <c r="C28" s="12">
        <v>22115.97218289182</v>
      </c>
      <c r="D28" s="12">
        <v>21968.783235397223</v>
      </c>
      <c r="E28" s="12">
        <v>23586.514884090077</v>
      </c>
      <c r="F28" s="12">
        <v>24443.610644150118</v>
      </c>
      <c r="G28" s="13">
        <v>24883.73326731623</v>
      </c>
      <c r="H28" s="11">
        <v>20620.719958630627</v>
      </c>
      <c r="I28" s="12">
        <v>21283.724368585623</v>
      </c>
      <c r="J28" s="12">
        <v>20714.372566501406</v>
      </c>
      <c r="K28" s="12">
        <v>22036.45116055781</v>
      </c>
      <c r="L28" s="12">
        <v>22659.459892417548</v>
      </c>
      <c r="M28" s="13">
        <v>22847.798906106716</v>
      </c>
    </row>
    <row r="29" spans="1:13" ht="12.75">
      <c r="A29" s="1" t="s">
        <v>23</v>
      </c>
      <c r="B29" s="11">
        <v>20495.862275250092</v>
      </c>
      <c r="C29" s="12">
        <v>21633.05740718975</v>
      </c>
      <c r="D29" s="12">
        <v>20260.44309149332</v>
      </c>
      <c r="E29" s="12">
        <v>20293.647826530265</v>
      </c>
      <c r="F29" s="12">
        <v>21346.475222536745</v>
      </c>
      <c r="G29" s="13">
        <v>21280.460636802964</v>
      </c>
      <c r="H29" s="11">
        <v>20495.862275250092</v>
      </c>
      <c r="I29" s="12">
        <v>21068.891985828704</v>
      </c>
      <c r="J29" s="12">
        <v>19758.427237371776</v>
      </c>
      <c r="K29" s="12">
        <v>19717.89048017108</v>
      </c>
      <c r="L29" s="12">
        <v>20701.082619249333</v>
      </c>
      <c r="M29" s="13">
        <v>20427.668691461335</v>
      </c>
    </row>
    <row r="30" spans="1:13" s="2" customFormat="1" ht="12.75">
      <c r="A30" s="3" t="s">
        <v>24</v>
      </c>
      <c r="B30" s="27">
        <v>26620.615941739983</v>
      </c>
      <c r="C30" s="28">
        <v>27948.506204216672</v>
      </c>
      <c r="D30" s="28">
        <v>27244.929161145654</v>
      </c>
      <c r="E30" s="28">
        <v>27023.479381235324</v>
      </c>
      <c r="F30" s="28">
        <v>28953.429794479034</v>
      </c>
      <c r="G30" s="29">
        <v>28908.36361086161</v>
      </c>
      <c r="H30" s="27">
        <v>26620.615941739983</v>
      </c>
      <c r="I30" s="28">
        <v>26870.41832695941</v>
      </c>
      <c r="J30" s="28">
        <v>26575.644656616754</v>
      </c>
      <c r="K30" s="28">
        <v>26774.710068475113</v>
      </c>
      <c r="L30" s="28">
        <v>28454.678445769194</v>
      </c>
      <c r="M30" s="29">
        <v>28283.677188784925</v>
      </c>
    </row>
    <row r="31" spans="1:13" ht="12.75">
      <c r="A31" s="1" t="s">
        <v>25</v>
      </c>
      <c r="B31" s="11">
        <v>29737.72669632254</v>
      </c>
      <c r="C31" s="12">
        <v>31010.74724996839</v>
      </c>
      <c r="D31" s="12">
        <v>30005.384044941537</v>
      </c>
      <c r="E31" s="12">
        <v>29705.94986100839</v>
      </c>
      <c r="F31" s="12">
        <v>30933.407035484513</v>
      </c>
      <c r="G31" s="13">
        <v>31203.78738087414</v>
      </c>
      <c r="H31" s="11">
        <v>29737.72669632254</v>
      </c>
      <c r="I31" s="12">
        <v>29769.629535971675</v>
      </c>
      <c r="J31" s="12">
        <v>29500.796460075584</v>
      </c>
      <c r="K31" s="12">
        <v>30058.919643300396</v>
      </c>
      <c r="L31" s="12">
        <v>31193.237998372642</v>
      </c>
      <c r="M31" s="13">
        <v>31312.6246315122</v>
      </c>
    </row>
    <row r="32" spans="1:13" ht="12.75">
      <c r="A32" s="1" t="s">
        <v>26</v>
      </c>
      <c r="B32" s="11">
        <v>23128.48469131766</v>
      </c>
      <c r="C32" s="12">
        <v>24517.16008523371</v>
      </c>
      <c r="D32" s="12">
        <v>24154.82550869615</v>
      </c>
      <c r="E32" s="12">
        <v>24030.54894774582</v>
      </c>
      <c r="F32" s="12">
        <v>26753.19357077044</v>
      </c>
      <c r="G32" s="13">
        <v>26368.156376963943</v>
      </c>
      <c r="H32" s="11">
        <v>23128.48469131766</v>
      </c>
      <c r="I32" s="12">
        <v>23621.752731559143</v>
      </c>
      <c r="J32" s="12">
        <v>23302.222563202606</v>
      </c>
      <c r="K32" s="12">
        <v>23117.549921055008</v>
      </c>
      <c r="L32" s="12">
        <v>25374.54034101757</v>
      </c>
      <c r="M32" s="13">
        <v>24911.25645025489</v>
      </c>
    </row>
    <row r="33" spans="1:13" s="2" customFormat="1" ht="12.75">
      <c r="A33" s="3" t="s">
        <v>27</v>
      </c>
      <c r="B33" s="27">
        <v>25549.492579937785</v>
      </c>
      <c r="C33" s="28">
        <v>26227.71439409413</v>
      </c>
      <c r="D33" s="28">
        <v>25933.002816819077</v>
      </c>
      <c r="E33" s="28">
        <v>27081.082071100205</v>
      </c>
      <c r="F33" s="28">
        <v>27326.61768975491</v>
      </c>
      <c r="G33" s="29">
        <v>27209.220067205097</v>
      </c>
      <c r="H33" s="27">
        <v>25549.492579937785</v>
      </c>
      <c r="I33" s="28">
        <v>25227.597677336526</v>
      </c>
      <c r="J33" s="28">
        <v>25619.54326999497</v>
      </c>
      <c r="K33" s="28">
        <v>27328.409880926214</v>
      </c>
      <c r="L33" s="28">
        <v>27509.431879599382</v>
      </c>
      <c r="M33" s="29">
        <v>27157.573120711204</v>
      </c>
    </row>
    <row r="34" spans="1:13" ht="12.75">
      <c r="A34" s="1" t="s">
        <v>28</v>
      </c>
      <c r="B34" s="11">
        <v>30286.08771420273</v>
      </c>
      <c r="C34" s="12">
        <v>31213.012406876172</v>
      </c>
      <c r="D34" s="12">
        <v>30182.702967303514</v>
      </c>
      <c r="E34" s="12">
        <v>29428.44630152132</v>
      </c>
      <c r="F34" s="12">
        <v>30617.59899073888</v>
      </c>
      <c r="G34" s="13">
        <v>30572.892808062297</v>
      </c>
      <c r="H34" s="11">
        <v>30286.08771420273</v>
      </c>
      <c r="I34" s="12">
        <v>30090.107015629626</v>
      </c>
      <c r="J34" s="12">
        <v>29570.152521868993</v>
      </c>
      <c r="K34" s="12">
        <v>29233.531882477255</v>
      </c>
      <c r="L34" s="12">
        <v>30258.1558472035</v>
      </c>
      <c r="M34" s="13">
        <v>30007.426755102264</v>
      </c>
    </row>
    <row r="35" spans="1:13" ht="12.75">
      <c r="A35" s="1" t="s">
        <v>29</v>
      </c>
      <c r="B35" s="11">
        <v>12682.53650730146</v>
      </c>
      <c r="C35" s="12">
        <v>13144.71707561342</v>
      </c>
      <c r="D35" s="12">
        <v>13734.44399839422</v>
      </c>
      <c r="E35" s="12">
        <v>14184.93323255228</v>
      </c>
      <c r="F35" s="12">
        <v>14746.636998078286</v>
      </c>
      <c r="G35" s="13">
        <v>14964.298374436623</v>
      </c>
      <c r="H35" s="11">
        <v>12682.53650730146</v>
      </c>
      <c r="I35" s="12">
        <v>12699.048572859288</v>
      </c>
      <c r="J35" s="12">
        <v>13045.776222974137</v>
      </c>
      <c r="K35" s="12">
        <v>13229.571483922366</v>
      </c>
      <c r="L35" s="12">
        <v>13583.648635684576</v>
      </c>
      <c r="M35" s="13">
        <v>13672.191783427652</v>
      </c>
    </row>
    <row r="36" spans="1:13" ht="12.75">
      <c r="A36" s="1" t="s">
        <v>30</v>
      </c>
      <c r="B36" s="11">
        <v>24126.675893982276</v>
      </c>
      <c r="C36" s="12">
        <v>24481.15028642382</v>
      </c>
      <c r="D36" s="12">
        <v>24835.95420410141</v>
      </c>
      <c r="E36" s="12">
        <v>29047.629177391562</v>
      </c>
      <c r="F36" s="12">
        <v>27737.11644903004</v>
      </c>
      <c r="G36" s="13">
        <v>27357.324136135874</v>
      </c>
      <c r="H36" s="11">
        <v>24126.675893982276</v>
      </c>
      <c r="I36" s="12">
        <v>23427.27756503229</v>
      </c>
      <c r="J36" s="12">
        <v>25109.360265064995</v>
      </c>
      <c r="K36" s="12">
        <v>30569.623921885188</v>
      </c>
      <c r="L36" s="12">
        <v>29321.64806193865</v>
      </c>
      <c r="M36" s="13">
        <v>28585.371680536933</v>
      </c>
    </row>
    <row r="37" spans="1:13" s="2" customFormat="1" ht="12.75">
      <c r="A37" s="3" t="s">
        <v>31</v>
      </c>
      <c r="B37" s="27">
        <v>22274.451868515596</v>
      </c>
      <c r="C37" s="28">
        <v>24369.73387836823</v>
      </c>
      <c r="D37" s="28">
        <v>26773.40105446214</v>
      </c>
      <c r="E37" s="28">
        <v>27187.156053728173</v>
      </c>
      <c r="F37" s="28">
        <v>29506.166805155026</v>
      </c>
      <c r="G37" s="29">
        <v>30444.23465947404</v>
      </c>
      <c r="H37" s="27">
        <v>22274.451868515596</v>
      </c>
      <c r="I37" s="28">
        <v>24279.636272628682</v>
      </c>
      <c r="J37" s="28">
        <v>27372.95916587187</v>
      </c>
      <c r="K37" s="28">
        <v>27547.411432873618</v>
      </c>
      <c r="L37" s="28">
        <v>28411.373447522597</v>
      </c>
      <c r="M37" s="29">
        <v>29346.840094163275</v>
      </c>
    </row>
    <row r="38" spans="1:13" ht="12.75">
      <c r="A38" s="1" t="s">
        <v>32</v>
      </c>
      <c r="B38" s="11">
        <v>22201.084641812657</v>
      </c>
      <c r="C38" s="12">
        <v>24013.384509398682</v>
      </c>
      <c r="D38" s="12">
        <v>26610.009180181933</v>
      </c>
      <c r="E38" s="12">
        <v>26127.272602202607</v>
      </c>
      <c r="F38" s="12">
        <v>29777.904870841678</v>
      </c>
      <c r="G38" s="13">
        <v>30341.37251195074</v>
      </c>
      <c r="H38" s="11">
        <v>22201.084641812657</v>
      </c>
      <c r="I38" s="12">
        <v>24168.037454131343</v>
      </c>
      <c r="J38" s="12">
        <v>27846.704968784055</v>
      </c>
      <c r="K38" s="12">
        <v>27194.6828643062</v>
      </c>
      <c r="L38" s="12">
        <v>29188.76388090593</v>
      </c>
      <c r="M38" s="13">
        <v>29774.174836698632</v>
      </c>
    </row>
    <row r="39" spans="1:13" ht="12.75">
      <c r="A39" s="1" t="s">
        <v>33</v>
      </c>
      <c r="B39" s="11">
        <v>22547.723547141875</v>
      </c>
      <c r="C39" s="12">
        <v>25719.687891134723</v>
      </c>
      <c r="D39" s="12">
        <v>27402.468739122283</v>
      </c>
      <c r="E39" s="12">
        <v>31323.489932885903</v>
      </c>
      <c r="F39" s="12">
        <v>28434.924980540574</v>
      </c>
      <c r="G39" s="13">
        <v>30853.033514905947</v>
      </c>
      <c r="H39" s="11">
        <v>22547.723547141875</v>
      </c>
      <c r="I39" s="12">
        <v>24702.40472956779</v>
      </c>
      <c r="J39" s="12">
        <v>25670.562359533546</v>
      </c>
      <c r="K39" s="12">
        <v>28740.190761998645</v>
      </c>
      <c r="L39" s="12">
        <v>25715.519964744468</v>
      </c>
      <c r="M39" s="13">
        <v>27931.490637164672</v>
      </c>
    </row>
    <row r="40" spans="1:13" s="2" customFormat="1" ht="12.75">
      <c r="A40" s="37" t="s">
        <v>108</v>
      </c>
      <c r="B40" s="41">
        <v>22344.77669950081</v>
      </c>
      <c r="C40" s="42">
        <v>24164.306239075635</v>
      </c>
      <c r="D40" s="42">
        <v>24480.96817028856</v>
      </c>
      <c r="E40" s="42">
        <v>24963.956802567907</v>
      </c>
      <c r="F40" s="42">
        <v>25737.268848009422</v>
      </c>
      <c r="G40" s="43">
        <v>26571.00482462329</v>
      </c>
      <c r="H40" s="41">
        <v>22344.77669950081</v>
      </c>
      <c r="I40" s="42">
        <v>23372.537478938182</v>
      </c>
      <c r="J40" s="42">
        <v>23531.59734891783</v>
      </c>
      <c r="K40" s="42">
        <v>24043.284372689574</v>
      </c>
      <c r="L40" s="42">
        <v>24741.436813123426</v>
      </c>
      <c r="M40" s="43">
        <v>25413.977588590762</v>
      </c>
    </row>
    <row r="41" spans="1:13" s="2" customFormat="1" ht="12.75">
      <c r="A41" s="3" t="s">
        <v>34</v>
      </c>
      <c r="B41" s="27">
        <v>22943.65471205415</v>
      </c>
      <c r="C41" s="28">
        <v>25425.497941363694</v>
      </c>
      <c r="D41" s="28">
        <v>25846.693106314084</v>
      </c>
      <c r="E41" s="28">
        <v>25749.309973953947</v>
      </c>
      <c r="F41" s="28">
        <v>25737.833034224022</v>
      </c>
      <c r="G41" s="29">
        <v>26753.323434664442</v>
      </c>
      <c r="H41" s="27">
        <v>22943.65471205415</v>
      </c>
      <c r="I41" s="28">
        <v>24319.556937743662</v>
      </c>
      <c r="J41" s="28">
        <v>24663.120143035278</v>
      </c>
      <c r="K41" s="28">
        <v>24426.35194463656</v>
      </c>
      <c r="L41" s="28">
        <v>24588.790032678648</v>
      </c>
      <c r="M41" s="29">
        <v>25213.441508801836</v>
      </c>
    </row>
    <row r="42" spans="1:13" ht="12.75">
      <c r="A42" s="1" t="s">
        <v>35</v>
      </c>
      <c r="B42" s="11">
        <v>27080.481645500127</v>
      </c>
      <c r="C42" s="12">
        <v>30501.668290666432</v>
      </c>
      <c r="D42" s="12">
        <v>32406.09588787126</v>
      </c>
      <c r="E42" s="12">
        <v>31354.929891769254</v>
      </c>
      <c r="F42" s="12">
        <v>30454.64043702797</v>
      </c>
      <c r="G42" s="13">
        <v>31707.15305123626</v>
      </c>
      <c r="H42" s="11">
        <v>27080.481645500127</v>
      </c>
      <c r="I42" s="12">
        <v>29023.828505624948</v>
      </c>
      <c r="J42" s="12">
        <v>31263.61517151186</v>
      </c>
      <c r="K42" s="12">
        <v>30731.75501221361</v>
      </c>
      <c r="L42" s="12">
        <v>29801.082424074084</v>
      </c>
      <c r="M42" s="13">
        <v>31112.994809214517</v>
      </c>
    </row>
    <row r="43" spans="1:13" ht="12.75">
      <c r="A43" s="1" t="s">
        <v>36</v>
      </c>
      <c r="B43" s="11">
        <v>22087.623806549476</v>
      </c>
      <c r="C43" s="12">
        <v>24249.55012438792</v>
      </c>
      <c r="D43" s="12">
        <v>23991.71136557411</v>
      </c>
      <c r="E43" s="12">
        <v>24216.03854845046</v>
      </c>
      <c r="F43" s="12">
        <v>24387.97477255271</v>
      </c>
      <c r="G43" s="13">
        <v>25409.122279594292</v>
      </c>
      <c r="H43" s="11">
        <v>22087.623806549476</v>
      </c>
      <c r="I43" s="12">
        <v>23250.145178982384</v>
      </c>
      <c r="J43" s="12">
        <v>22776.663151976194</v>
      </c>
      <c r="K43" s="12">
        <v>22568.10267626101</v>
      </c>
      <c r="L43" s="12">
        <v>23070.446399135344</v>
      </c>
      <c r="M43" s="13">
        <v>23426.629867824093</v>
      </c>
    </row>
    <row r="44" spans="1:13" ht="12.75">
      <c r="A44" s="1" t="s">
        <v>37</v>
      </c>
      <c r="B44" s="11">
        <v>16767.853077331714</v>
      </c>
      <c r="C44" s="12">
        <v>18531.944684197406</v>
      </c>
      <c r="D44" s="12">
        <v>18707.153646539373</v>
      </c>
      <c r="E44" s="12">
        <v>19330.229646727435</v>
      </c>
      <c r="F44" s="12">
        <v>20646.46145335283</v>
      </c>
      <c r="G44" s="13">
        <v>20943.976360659664</v>
      </c>
      <c r="H44" s="11">
        <v>16767.853077331714</v>
      </c>
      <c r="I44" s="12">
        <v>17822.27592688494</v>
      </c>
      <c r="J44" s="12">
        <v>17543.799590334733</v>
      </c>
      <c r="K44" s="12">
        <v>17871.303635568278</v>
      </c>
      <c r="L44" s="12">
        <v>18890.919298226214</v>
      </c>
      <c r="M44" s="13">
        <v>19166.790495218163</v>
      </c>
    </row>
    <row r="45" spans="1:13" s="2" customFormat="1" ht="12.75">
      <c r="A45" s="3" t="s">
        <v>38</v>
      </c>
      <c r="B45" s="27">
        <v>23590.043715348438</v>
      </c>
      <c r="C45" s="28">
        <v>25978.29857467018</v>
      </c>
      <c r="D45" s="28">
        <v>26552.17748381841</v>
      </c>
      <c r="E45" s="28">
        <v>27109.01485309136</v>
      </c>
      <c r="F45" s="28">
        <v>28324.39555217126</v>
      </c>
      <c r="G45" s="29">
        <v>29135.232482692016</v>
      </c>
      <c r="H45" s="27">
        <v>23590.043715348438</v>
      </c>
      <c r="I45" s="28">
        <v>25330.92353683299</v>
      </c>
      <c r="J45" s="28">
        <v>25679.660155907306</v>
      </c>
      <c r="K45" s="28">
        <v>26503.562295931017</v>
      </c>
      <c r="L45" s="28">
        <v>27617.880680035432</v>
      </c>
      <c r="M45" s="29">
        <v>28444.823546944648</v>
      </c>
    </row>
    <row r="46" spans="1:13" ht="12.75">
      <c r="A46" s="1" t="s">
        <v>39</v>
      </c>
      <c r="B46" s="11">
        <v>18431.025559692145</v>
      </c>
      <c r="C46" s="12">
        <v>18314.821650280188</v>
      </c>
      <c r="D46" s="12">
        <v>20639.010998265207</v>
      </c>
      <c r="E46" s="12">
        <v>20594.99661933739</v>
      </c>
      <c r="F46" s="12">
        <v>20754.844600764314</v>
      </c>
      <c r="G46" s="13">
        <v>20508.48031416094</v>
      </c>
      <c r="H46" s="11">
        <v>18431.025559692145</v>
      </c>
      <c r="I46" s="12">
        <v>17781.28250729841</v>
      </c>
      <c r="J46" s="12">
        <v>20093.361483123408</v>
      </c>
      <c r="K46" s="12">
        <v>20429.008569104557</v>
      </c>
      <c r="L46" s="12">
        <v>20574.149582048245</v>
      </c>
      <c r="M46" s="13">
        <v>20249.38902636955</v>
      </c>
    </row>
    <row r="47" spans="1:13" ht="12.75">
      <c r="A47" s="1" t="s">
        <v>40</v>
      </c>
      <c r="B47" s="11">
        <v>13640.742405754287</v>
      </c>
      <c r="C47" s="12">
        <v>14105.696283914107</v>
      </c>
      <c r="D47" s="12">
        <v>15472.964253452059</v>
      </c>
      <c r="E47" s="12">
        <v>16108.073335477646</v>
      </c>
      <c r="F47" s="12">
        <v>16964.97059575556</v>
      </c>
      <c r="G47" s="13">
        <v>16708.764839605963</v>
      </c>
      <c r="H47" s="11">
        <v>13640.742405754287</v>
      </c>
      <c r="I47" s="12">
        <v>13488.491706313489</v>
      </c>
      <c r="J47" s="12">
        <v>14512.108658005449</v>
      </c>
      <c r="K47" s="12">
        <v>14842.30596246176</v>
      </c>
      <c r="L47" s="12">
        <v>15431.610956822096</v>
      </c>
      <c r="M47" s="13">
        <v>15106.65844205148</v>
      </c>
    </row>
    <row r="48" spans="1:13" ht="12.75">
      <c r="A48" s="1" t="s">
        <v>41</v>
      </c>
      <c r="B48" s="11">
        <v>21654.52715106295</v>
      </c>
      <c r="C48" s="12">
        <v>28171.35595434625</v>
      </c>
      <c r="D48" s="12">
        <v>28098.34897256206</v>
      </c>
      <c r="E48" s="12">
        <v>26843.221091779087</v>
      </c>
      <c r="F48" s="12">
        <v>28835.13158983207</v>
      </c>
      <c r="G48" s="13">
        <v>28042.25934014047</v>
      </c>
      <c r="H48" s="11">
        <v>21654.52715106295</v>
      </c>
      <c r="I48" s="12">
        <v>27183.22070333377</v>
      </c>
      <c r="J48" s="12">
        <v>28009.04562814336</v>
      </c>
      <c r="K48" s="12">
        <v>27525.319459671755</v>
      </c>
      <c r="L48" s="12">
        <v>29674.483433445814</v>
      </c>
      <c r="M48" s="13">
        <v>28768.637341196958</v>
      </c>
    </row>
    <row r="49" spans="1:13" ht="12.75">
      <c r="A49" s="1" t="s">
        <v>42</v>
      </c>
      <c r="B49" s="11">
        <v>26369.399171235946</v>
      </c>
      <c r="C49" s="12">
        <v>28739.383427886743</v>
      </c>
      <c r="D49" s="12">
        <v>29132.875145053964</v>
      </c>
      <c r="E49" s="12">
        <v>30041.473435716176</v>
      </c>
      <c r="F49" s="12">
        <v>31363.991838698013</v>
      </c>
      <c r="G49" s="13">
        <v>32523.49902483565</v>
      </c>
      <c r="H49" s="11">
        <v>26369.399171235946</v>
      </c>
      <c r="I49" s="12">
        <v>28095.272770602605</v>
      </c>
      <c r="J49" s="12">
        <v>28066.064233850364</v>
      </c>
      <c r="K49" s="12">
        <v>29248.663112070284</v>
      </c>
      <c r="L49" s="12">
        <v>30451.609907904713</v>
      </c>
      <c r="M49" s="13">
        <v>31675.95752048167</v>
      </c>
    </row>
    <row r="50" spans="1:13" ht="12.75">
      <c r="A50" s="1" t="s">
        <v>43</v>
      </c>
      <c r="B50" s="11">
        <v>15607.460345128115</v>
      </c>
      <c r="C50" s="12">
        <v>16603.99901605932</v>
      </c>
      <c r="D50" s="12">
        <v>16768.184715631418</v>
      </c>
      <c r="E50" s="12">
        <v>17001.75990613834</v>
      </c>
      <c r="F50" s="12">
        <v>17552.29194481531</v>
      </c>
      <c r="G50" s="13">
        <v>19069.526917384403</v>
      </c>
      <c r="H50" s="11">
        <v>15607.460345128115</v>
      </c>
      <c r="I50" s="12">
        <v>16048.775345257758</v>
      </c>
      <c r="J50" s="12">
        <v>15899.409066772196</v>
      </c>
      <c r="K50" s="12">
        <v>15864.674417166758</v>
      </c>
      <c r="L50" s="12">
        <v>16092.678456785792</v>
      </c>
      <c r="M50" s="13">
        <v>17362.75975559179</v>
      </c>
    </row>
    <row r="51" spans="1:13" ht="12.75">
      <c r="A51" s="1" t="s">
        <v>44</v>
      </c>
      <c r="B51" s="11">
        <v>16928.33880023813</v>
      </c>
      <c r="C51" s="12">
        <v>17970.97341788595</v>
      </c>
      <c r="D51" s="12">
        <v>18960.514847229355</v>
      </c>
      <c r="E51" s="12">
        <v>19014.194917809375</v>
      </c>
      <c r="F51" s="12">
        <v>19573.445916436165</v>
      </c>
      <c r="G51" s="13">
        <v>19465.290234408367</v>
      </c>
      <c r="H51" s="11">
        <v>16928.33880023813</v>
      </c>
      <c r="I51" s="12">
        <v>17491.52702495247</v>
      </c>
      <c r="J51" s="12">
        <v>18489.53252835464</v>
      </c>
      <c r="K51" s="12">
        <v>18603.034683729566</v>
      </c>
      <c r="L51" s="12">
        <v>19119.331913396356</v>
      </c>
      <c r="M51" s="13">
        <v>18911.179420977955</v>
      </c>
    </row>
    <row r="52" spans="1:13" s="2" customFormat="1" ht="12.75">
      <c r="A52" s="3" t="s">
        <v>45</v>
      </c>
      <c r="B52" s="27">
        <v>21648.350397748178</v>
      </c>
      <c r="C52" s="28">
        <v>23308.13698339916</v>
      </c>
      <c r="D52" s="28">
        <v>23786.426090895362</v>
      </c>
      <c r="E52" s="28">
        <v>24041.343474659236</v>
      </c>
      <c r="F52" s="28">
        <v>24096.882594737315</v>
      </c>
      <c r="G52" s="29">
        <v>24756.113058884213</v>
      </c>
      <c r="H52" s="27">
        <v>21648.350397748178</v>
      </c>
      <c r="I52" s="28">
        <v>22551.489838228837</v>
      </c>
      <c r="J52" s="28">
        <v>23016.80887754705</v>
      </c>
      <c r="K52" s="28">
        <v>23359.667123630603</v>
      </c>
      <c r="L52" s="28">
        <v>23287.179638133708</v>
      </c>
      <c r="M52" s="29">
        <v>23775.438661162418</v>
      </c>
    </row>
    <row r="53" spans="1:13" ht="12.75">
      <c r="A53" s="1" t="s">
        <v>46</v>
      </c>
      <c r="B53" s="11">
        <v>20882.52532864439</v>
      </c>
      <c r="C53" s="12">
        <v>22910.35851505051</v>
      </c>
      <c r="D53" s="12">
        <v>23586.15828986036</v>
      </c>
      <c r="E53" s="12">
        <v>24670.98397984008</v>
      </c>
      <c r="F53" s="12">
        <v>24171.93363770423</v>
      </c>
      <c r="G53" s="13">
        <v>24721.469895595008</v>
      </c>
      <c r="H53" s="11">
        <v>20882.52532864439</v>
      </c>
      <c r="I53" s="12">
        <v>22146.383043688453</v>
      </c>
      <c r="J53" s="12">
        <v>22432.234926372108</v>
      </c>
      <c r="K53" s="12">
        <v>23370.962809606164</v>
      </c>
      <c r="L53" s="12">
        <v>22682.397848257016</v>
      </c>
      <c r="M53" s="13">
        <v>23019.109010021497</v>
      </c>
    </row>
    <row r="54" spans="1:13" ht="12.75">
      <c r="A54" s="1" t="s">
        <v>47</v>
      </c>
      <c r="B54" s="11">
        <v>12752.769814829162</v>
      </c>
      <c r="C54" s="12">
        <v>13723.018749015282</v>
      </c>
      <c r="D54" s="12">
        <v>14706.35046952093</v>
      </c>
      <c r="E54" s="12">
        <v>15171.748049231757</v>
      </c>
      <c r="F54" s="12">
        <v>15754.317367220594</v>
      </c>
      <c r="G54" s="13">
        <v>16053.127818315981</v>
      </c>
      <c r="H54" s="11">
        <v>12752.769814829162</v>
      </c>
      <c r="I54" s="12">
        <v>13297.620923270837</v>
      </c>
      <c r="J54" s="12">
        <v>14003.709095653481</v>
      </c>
      <c r="K54" s="12">
        <v>14171.108750500427</v>
      </c>
      <c r="L54" s="12">
        <v>14517.428625970579</v>
      </c>
      <c r="M54" s="13">
        <v>14566.127774920147</v>
      </c>
    </row>
    <row r="55" spans="1:13" ht="12.75">
      <c r="A55" s="1" t="s">
        <v>48</v>
      </c>
      <c r="B55" s="11">
        <v>16402.172755352007</v>
      </c>
      <c r="C55" s="12">
        <v>17789.27326938966</v>
      </c>
      <c r="D55" s="12">
        <v>17698.79210305441</v>
      </c>
      <c r="E55" s="12">
        <v>18825.095197604347</v>
      </c>
      <c r="F55" s="12">
        <v>20451.48751681866</v>
      </c>
      <c r="G55" s="13">
        <v>20735.20531400966</v>
      </c>
      <c r="H55" s="11">
        <v>16402.172755352007</v>
      </c>
      <c r="I55" s="12">
        <v>17171.390595250927</v>
      </c>
      <c r="J55" s="12">
        <v>16717.713713290475</v>
      </c>
      <c r="K55" s="12">
        <v>17488.250368823414</v>
      </c>
      <c r="L55" s="12">
        <v>18790.822135032344</v>
      </c>
      <c r="M55" s="13">
        <v>18774.08659224703</v>
      </c>
    </row>
    <row r="56" spans="1:13" ht="12.75">
      <c r="A56" s="1" t="s">
        <v>49</v>
      </c>
      <c r="B56" s="11">
        <v>29405.397193155706</v>
      </c>
      <c r="C56" s="12">
        <v>34026.35655949353</v>
      </c>
      <c r="D56" s="12">
        <v>34950.22485298074</v>
      </c>
      <c r="E56" s="12">
        <v>31130.962739524723</v>
      </c>
      <c r="F56" s="12">
        <v>31464.08356188364</v>
      </c>
      <c r="G56" s="13">
        <v>32452.10652994932</v>
      </c>
      <c r="H56" s="11">
        <v>29405.397193155706</v>
      </c>
      <c r="I56" s="12">
        <v>32660.71189487979</v>
      </c>
      <c r="J56" s="12">
        <v>35598.79417278143</v>
      </c>
      <c r="K56" s="12">
        <v>33248.79305951587</v>
      </c>
      <c r="L56" s="12">
        <v>33841.40349575334</v>
      </c>
      <c r="M56" s="13">
        <v>34760.959637185115</v>
      </c>
    </row>
    <row r="57" spans="1:13" ht="12.75">
      <c r="A57" s="1" t="s">
        <v>50</v>
      </c>
      <c r="B57" s="11">
        <v>32690.74801921517</v>
      </c>
      <c r="C57" s="12">
        <v>30680.841248872955</v>
      </c>
      <c r="D57" s="12">
        <v>31028.0058248739</v>
      </c>
      <c r="E57" s="12">
        <v>28581.707368688363</v>
      </c>
      <c r="F57" s="12">
        <v>30086.91965232139</v>
      </c>
      <c r="G57" s="13">
        <v>32237.878336384147</v>
      </c>
      <c r="H57" s="11">
        <v>32690.74801921517</v>
      </c>
      <c r="I57" s="12">
        <v>30114.69669329643</v>
      </c>
      <c r="J57" s="12">
        <v>31429.068523617447</v>
      </c>
      <c r="K57" s="12">
        <v>29688.540085926266</v>
      </c>
      <c r="L57" s="12">
        <v>31423.80495069432</v>
      </c>
      <c r="M57" s="13">
        <v>33777.04603217076</v>
      </c>
    </row>
    <row r="58" spans="1:13" ht="12.75">
      <c r="A58" s="1" t="s">
        <v>51</v>
      </c>
      <c r="B58" s="11">
        <v>15782.163937929006</v>
      </c>
      <c r="C58" s="12">
        <v>16366.718654641621</v>
      </c>
      <c r="D58" s="12">
        <v>15811.212688622096</v>
      </c>
      <c r="E58" s="12">
        <v>16622.02131815392</v>
      </c>
      <c r="F58" s="12">
        <v>17236.121307957306</v>
      </c>
      <c r="G58" s="13">
        <v>17326.768001141798</v>
      </c>
      <c r="H58" s="11">
        <v>15782.163937929006</v>
      </c>
      <c r="I58" s="12">
        <v>15845.934766393168</v>
      </c>
      <c r="J58" s="12">
        <v>15006.84814906666</v>
      </c>
      <c r="K58" s="12">
        <v>15553.944430155412</v>
      </c>
      <c r="L58" s="12">
        <v>16049.315430051562</v>
      </c>
      <c r="M58" s="13">
        <v>16038.034591193737</v>
      </c>
    </row>
    <row r="59" spans="1:13" s="2" customFormat="1" ht="12.75">
      <c r="A59" s="3" t="s">
        <v>52</v>
      </c>
      <c r="B59" s="27">
        <v>18025.534517468972</v>
      </c>
      <c r="C59" s="28">
        <v>18898.545969955685</v>
      </c>
      <c r="D59" s="28">
        <v>19351.236469083768</v>
      </c>
      <c r="E59" s="28">
        <v>20121.167142109833</v>
      </c>
      <c r="F59" s="28">
        <v>21056.103909491532</v>
      </c>
      <c r="G59" s="29">
        <v>21855.79342490616</v>
      </c>
      <c r="H59" s="27">
        <v>18025.534517468972</v>
      </c>
      <c r="I59" s="28">
        <v>18177.810471169298</v>
      </c>
      <c r="J59" s="28">
        <v>18262.790668378413</v>
      </c>
      <c r="K59" s="28">
        <v>18835.22741103741</v>
      </c>
      <c r="L59" s="28">
        <v>19518.86664169325</v>
      </c>
      <c r="M59" s="29">
        <v>20016.88693870344</v>
      </c>
    </row>
    <row r="60" spans="1:13" ht="12.75">
      <c r="A60" s="1" t="s">
        <v>53</v>
      </c>
      <c r="B60" s="11">
        <v>14587.854251012144</v>
      </c>
      <c r="C60" s="12">
        <v>14931.97836420259</v>
      </c>
      <c r="D60" s="12">
        <v>16167.535800016556</v>
      </c>
      <c r="E60" s="12">
        <v>16133.230984881351</v>
      </c>
      <c r="F60" s="12">
        <v>17239.584207963188</v>
      </c>
      <c r="G60" s="13">
        <v>18293.19885604048</v>
      </c>
      <c r="H60" s="11">
        <v>14587.854251012144</v>
      </c>
      <c r="I60" s="12">
        <v>14394.361580068842</v>
      </c>
      <c r="J60" s="12">
        <v>15323.708036977989</v>
      </c>
      <c r="K60" s="12">
        <v>15148.847031653859</v>
      </c>
      <c r="L60" s="12">
        <v>16023.705195774586</v>
      </c>
      <c r="M60" s="13">
        <v>16826.845768996933</v>
      </c>
    </row>
    <row r="61" spans="1:13" ht="12.75">
      <c r="A61" s="1" t="s">
        <v>54</v>
      </c>
      <c r="B61" s="11">
        <v>22874.10259495448</v>
      </c>
      <c r="C61" s="12">
        <v>24118.711776291137</v>
      </c>
      <c r="D61" s="12">
        <v>25134.536245647356</v>
      </c>
      <c r="E61" s="12">
        <v>26120.362530184713</v>
      </c>
      <c r="F61" s="12">
        <v>26765.4589184576</v>
      </c>
      <c r="G61" s="13">
        <v>27603.414918772844</v>
      </c>
      <c r="H61" s="11">
        <v>22874.10259495448</v>
      </c>
      <c r="I61" s="12">
        <v>23158.68370902538</v>
      </c>
      <c r="J61" s="12">
        <v>23542.880385499913</v>
      </c>
      <c r="K61" s="12">
        <v>24483.903660964417</v>
      </c>
      <c r="L61" s="12">
        <v>24780.23137139291</v>
      </c>
      <c r="M61" s="13">
        <v>25221.960017508445</v>
      </c>
    </row>
    <row r="62" spans="1:13" ht="12.75">
      <c r="A62" s="1" t="s">
        <v>55</v>
      </c>
      <c r="B62" s="11">
        <v>15021.763336370079</v>
      </c>
      <c r="C62" s="12">
        <v>15401.540154015402</v>
      </c>
      <c r="D62" s="12">
        <v>16096.093006507366</v>
      </c>
      <c r="E62" s="12">
        <v>16298.242902045655</v>
      </c>
      <c r="F62" s="12">
        <v>17552.847421666796</v>
      </c>
      <c r="G62" s="13">
        <v>18369.205944356243</v>
      </c>
      <c r="H62" s="11">
        <v>15021.763336370079</v>
      </c>
      <c r="I62" s="12">
        <v>14813.109217898535</v>
      </c>
      <c r="J62" s="12">
        <v>15248.587512205642</v>
      </c>
      <c r="K62" s="12">
        <v>15215.54595700778</v>
      </c>
      <c r="L62" s="12">
        <v>16183.904061194302</v>
      </c>
      <c r="M62" s="13">
        <v>16859.806743008805</v>
      </c>
    </row>
    <row r="63" spans="1:13" ht="12.75">
      <c r="A63" s="1" t="s">
        <v>56</v>
      </c>
      <c r="B63" s="11">
        <v>15044.826141600335</v>
      </c>
      <c r="C63" s="12">
        <v>15571.373019764316</v>
      </c>
      <c r="D63" s="12">
        <v>15911.964731212196</v>
      </c>
      <c r="E63" s="12">
        <v>16763.514096042763</v>
      </c>
      <c r="F63" s="12">
        <v>17957.355188220587</v>
      </c>
      <c r="G63" s="13">
        <v>18327.41769097617</v>
      </c>
      <c r="H63" s="11">
        <v>15044.826141600335</v>
      </c>
      <c r="I63" s="12">
        <v>14959.338597054795</v>
      </c>
      <c r="J63" s="12">
        <v>14987.772817490686</v>
      </c>
      <c r="K63" s="12">
        <v>15539.745712569234</v>
      </c>
      <c r="L63" s="12">
        <v>16466.15946779033</v>
      </c>
      <c r="M63" s="13">
        <v>16584.24016715768</v>
      </c>
    </row>
    <row r="64" spans="1:13" ht="12.75">
      <c r="A64" s="1" t="s">
        <v>57</v>
      </c>
      <c r="B64" s="11">
        <v>18133.785590815696</v>
      </c>
      <c r="C64" s="12">
        <v>19147.25361626413</v>
      </c>
      <c r="D64" s="12">
        <v>17935.287097201963</v>
      </c>
      <c r="E64" s="12">
        <v>19116.644779493658</v>
      </c>
      <c r="F64" s="12">
        <v>20145.441232755893</v>
      </c>
      <c r="G64" s="13">
        <v>20600.100016669443</v>
      </c>
      <c r="H64" s="11">
        <v>18133.785590815696</v>
      </c>
      <c r="I64" s="12">
        <v>18432.23829450723</v>
      </c>
      <c r="J64" s="12">
        <v>17003.834553177785</v>
      </c>
      <c r="K64" s="12">
        <v>17893.74555451181</v>
      </c>
      <c r="L64" s="12">
        <v>18719.6576159084</v>
      </c>
      <c r="M64" s="13">
        <v>18968.65380984824</v>
      </c>
    </row>
    <row r="65" spans="1:13" ht="12.75">
      <c r="A65" s="1" t="s">
        <v>58</v>
      </c>
      <c r="B65" s="11">
        <v>15777.670287146564</v>
      </c>
      <c r="C65" s="12">
        <v>16793.893129770993</v>
      </c>
      <c r="D65" s="12">
        <v>16510.769370144724</v>
      </c>
      <c r="E65" s="12">
        <v>17308.9708613219</v>
      </c>
      <c r="F65" s="12">
        <v>17823.704833899716</v>
      </c>
      <c r="G65" s="13">
        <v>18902.112397233155</v>
      </c>
      <c r="H65" s="11">
        <v>15777.670287146564</v>
      </c>
      <c r="I65" s="12">
        <v>16222.490067407703</v>
      </c>
      <c r="J65" s="12">
        <v>15878.990114036429</v>
      </c>
      <c r="K65" s="12">
        <v>16258.59435609915</v>
      </c>
      <c r="L65" s="12">
        <v>16776.83588597027</v>
      </c>
      <c r="M65" s="13">
        <v>17454.304606868413</v>
      </c>
    </row>
    <row r="66" spans="1:13" s="2" customFormat="1" ht="12.75">
      <c r="A66" s="3" t="s">
        <v>59</v>
      </c>
      <c r="B66" s="27">
        <v>24253.015765902164</v>
      </c>
      <c r="C66" s="28">
        <v>24962.53367637759</v>
      </c>
      <c r="D66" s="28">
        <v>24014.05418837351</v>
      </c>
      <c r="E66" s="28">
        <v>25066.66820757143</v>
      </c>
      <c r="F66" s="28">
        <v>26590.40935402515</v>
      </c>
      <c r="G66" s="29">
        <v>27496.52799787934</v>
      </c>
      <c r="H66" s="27">
        <v>24253.015765902164</v>
      </c>
      <c r="I66" s="28">
        <v>24082.977439353646</v>
      </c>
      <c r="J66" s="28">
        <v>23068.120848047474</v>
      </c>
      <c r="K66" s="28">
        <v>23913.30329693577</v>
      </c>
      <c r="L66" s="28">
        <v>25383.451307241594</v>
      </c>
      <c r="M66" s="29">
        <v>26135.118156677567</v>
      </c>
    </row>
    <row r="67" spans="1:13" ht="12.75">
      <c r="A67" s="1" t="s">
        <v>60</v>
      </c>
      <c r="B67" s="11">
        <v>11783.659378596089</v>
      </c>
      <c r="C67" s="12">
        <v>12912.565141864505</v>
      </c>
      <c r="D67" s="12">
        <v>12672.590963035864</v>
      </c>
      <c r="E67" s="12">
        <v>13170.294568265257</v>
      </c>
      <c r="F67" s="12">
        <v>14139.895324292282</v>
      </c>
      <c r="G67" s="13">
        <v>14517.66953199618</v>
      </c>
      <c r="H67" s="11">
        <v>11783.659378596089</v>
      </c>
      <c r="I67" s="12">
        <v>12408.80138969311</v>
      </c>
      <c r="J67" s="12">
        <v>11955.655134663497</v>
      </c>
      <c r="K67" s="12">
        <v>12223.387710586549</v>
      </c>
      <c r="L67" s="12">
        <v>12913.948576387515</v>
      </c>
      <c r="M67" s="13">
        <v>13089.795832309659</v>
      </c>
    </row>
    <row r="68" spans="1:13" ht="12.75">
      <c r="A68" s="1" t="s">
        <v>61</v>
      </c>
      <c r="B68" s="11">
        <v>26008.236054861653</v>
      </c>
      <c r="C68" s="12">
        <v>27576.095509275245</v>
      </c>
      <c r="D68" s="12">
        <v>25543.34305809983</v>
      </c>
      <c r="E68" s="12">
        <v>27511.630404675903</v>
      </c>
      <c r="F68" s="12">
        <v>29725.919242048272</v>
      </c>
      <c r="G68" s="13">
        <v>30834.087472668307</v>
      </c>
      <c r="H68" s="11">
        <v>26008.236054861653</v>
      </c>
      <c r="I68" s="12">
        <v>26518.655216724314</v>
      </c>
      <c r="J68" s="12">
        <v>24168.0284042651</v>
      </c>
      <c r="K68" s="12">
        <v>25719.06545328738</v>
      </c>
      <c r="L68" s="12">
        <v>27790.133119894217</v>
      </c>
      <c r="M68" s="13">
        <v>28696.866260641364</v>
      </c>
    </row>
    <row r="69" spans="1:13" ht="12.75">
      <c r="A69" s="1" t="s">
        <v>62</v>
      </c>
      <c r="B69" s="11">
        <v>26452.8031157118</v>
      </c>
      <c r="C69" s="12">
        <v>24399.720257984303</v>
      </c>
      <c r="D69" s="12">
        <v>23492.87541103398</v>
      </c>
      <c r="E69" s="12">
        <v>23634.40690868047</v>
      </c>
      <c r="F69" s="12">
        <v>24065.884596033153</v>
      </c>
      <c r="G69" s="13">
        <v>24036.790460148124</v>
      </c>
      <c r="H69" s="11">
        <v>26452.8031157118</v>
      </c>
      <c r="I69" s="12">
        <v>23695.18481104463</v>
      </c>
      <c r="J69" s="12">
        <v>22900.693924759045</v>
      </c>
      <c r="K69" s="12">
        <v>23048.892713241734</v>
      </c>
      <c r="L69" s="12">
        <v>23402.53628222218</v>
      </c>
      <c r="M69" s="13">
        <v>23639.446862050198</v>
      </c>
    </row>
    <row r="70" spans="1:13" ht="12.75">
      <c r="A70" s="1" t="s">
        <v>63</v>
      </c>
      <c r="B70" s="11">
        <v>24645.461598138092</v>
      </c>
      <c r="C70" s="12">
        <v>24718.425878915357</v>
      </c>
      <c r="D70" s="12">
        <v>25482.58541242891</v>
      </c>
      <c r="E70" s="12">
        <v>25416.49399088272</v>
      </c>
      <c r="F70" s="12">
        <v>26277.86952931462</v>
      </c>
      <c r="G70" s="13">
        <v>27332.489737971053</v>
      </c>
      <c r="H70" s="11">
        <v>24645.461598138092</v>
      </c>
      <c r="I70" s="12">
        <v>23959.963113013026</v>
      </c>
      <c r="J70" s="12">
        <v>25119.160101544963</v>
      </c>
      <c r="K70" s="12">
        <v>25105.075196322312</v>
      </c>
      <c r="L70" s="12">
        <v>26121.064948828924</v>
      </c>
      <c r="M70" s="13">
        <v>26958.72905001182</v>
      </c>
    </row>
    <row r="71" spans="1:13" s="2" customFormat="1" ht="12.75">
      <c r="A71" s="37" t="s">
        <v>109</v>
      </c>
      <c r="B71" s="41">
        <v>18739.429902330834</v>
      </c>
      <c r="C71" s="42">
        <v>19858.572955595384</v>
      </c>
      <c r="D71" s="42">
        <v>20363.193182121457</v>
      </c>
      <c r="E71" s="42">
        <v>21126.19894626142</v>
      </c>
      <c r="F71" s="42">
        <v>21867.091685934705</v>
      </c>
      <c r="G71" s="43">
        <v>22636.954196363113</v>
      </c>
      <c r="H71" s="41">
        <v>18739.429902330834</v>
      </c>
      <c r="I71" s="42">
        <v>19147.53335116089</v>
      </c>
      <c r="J71" s="42">
        <v>19315.290069569237</v>
      </c>
      <c r="K71" s="42">
        <v>19916.72545780183</v>
      </c>
      <c r="L71" s="42">
        <v>20417.53931778676</v>
      </c>
      <c r="M71" s="43">
        <v>20972.666143031925</v>
      </c>
    </row>
    <row r="72" spans="1:13" s="2" customFormat="1" ht="12.75">
      <c r="A72" s="3" t="s">
        <v>64</v>
      </c>
      <c r="B72" s="27">
        <v>18224.864871361144</v>
      </c>
      <c r="C72" s="28">
        <v>19095.930901646294</v>
      </c>
      <c r="D72" s="28">
        <v>20154.5704461063</v>
      </c>
      <c r="E72" s="28">
        <v>20647.967269912642</v>
      </c>
      <c r="F72" s="28">
        <v>21744.516910376704</v>
      </c>
      <c r="G72" s="29">
        <v>22555.050203797593</v>
      </c>
      <c r="H72" s="27">
        <v>18224.864871361144</v>
      </c>
      <c r="I72" s="28">
        <v>18450.85948951532</v>
      </c>
      <c r="J72" s="28">
        <v>19027.400559966783</v>
      </c>
      <c r="K72" s="28">
        <v>19202.649722017857</v>
      </c>
      <c r="L72" s="28">
        <v>19961.552760713475</v>
      </c>
      <c r="M72" s="29">
        <v>20475.189112104785</v>
      </c>
    </row>
    <row r="73" spans="1:13" ht="12.75">
      <c r="A73" s="1" t="s">
        <v>65</v>
      </c>
      <c r="B73" s="11">
        <v>20038.177078700886</v>
      </c>
      <c r="C73" s="12">
        <v>20775.60426897857</v>
      </c>
      <c r="D73" s="12">
        <v>21215.565521089502</v>
      </c>
      <c r="E73" s="12">
        <v>22644.87616623671</v>
      </c>
      <c r="F73" s="12">
        <v>23574.3345506047</v>
      </c>
      <c r="G73" s="13">
        <v>24385.928247997213</v>
      </c>
      <c r="H73" s="11">
        <v>20038.177078700886</v>
      </c>
      <c r="I73" s="12">
        <v>20093.829734697796</v>
      </c>
      <c r="J73" s="12">
        <v>20026.32370837396</v>
      </c>
      <c r="K73" s="12">
        <v>21047.784965863208</v>
      </c>
      <c r="L73" s="12">
        <v>21590.33308279286</v>
      </c>
      <c r="M73" s="13">
        <v>22114.153563827353</v>
      </c>
    </row>
    <row r="74" spans="1:13" ht="12.75">
      <c r="A74" s="1" t="s">
        <v>66</v>
      </c>
      <c r="B74" s="11">
        <v>15030.47351148617</v>
      </c>
      <c r="C74" s="12">
        <v>15471.60845806605</v>
      </c>
      <c r="D74" s="12">
        <v>19486.488437567677</v>
      </c>
      <c r="E74" s="12">
        <v>15920.42220979157</v>
      </c>
      <c r="F74" s="12">
        <v>17140.615807020986</v>
      </c>
      <c r="G74" s="13">
        <v>17185.76333143972</v>
      </c>
      <c r="H74" s="11">
        <v>15030.47351148617</v>
      </c>
      <c r="I74" s="12">
        <v>14953.67070563079</v>
      </c>
      <c r="J74" s="12">
        <v>18387.59664577216</v>
      </c>
      <c r="K74" s="12">
        <v>14793.136531007838</v>
      </c>
      <c r="L74" s="12">
        <v>15721.922114352034</v>
      </c>
      <c r="M74" s="13">
        <v>15668.181967928242</v>
      </c>
    </row>
    <row r="75" spans="1:13" ht="12.75">
      <c r="A75" s="1" t="s">
        <v>67</v>
      </c>
      <c r="B75" s="11">
        <v>17488.35715432793</v>
      </c>
      <c r="C75" s="12">
        <v>18825.12995451592</v>
      </c>
      <c r="D75" s="12">
        <v>20274.55553509687</v>
      </c>
      <c r="E75" s="12">
        <v>20687.666690694154</v>
      </c>
      <c r="F75" s="12">
        <v>22370.82192916978</v>
      </c>
      <c r="G75" s="13">
        <v>23342.175066312997</v>
      </c>
      <c r="H75" s="11">
        <v>17488.35715432793</v>
      </c>
      <c r="I75" s="12">
        <v>18230.181936322286</v>
      </c>
      <c r="J75" s="12">
        <v>19235.576587726755</v>
      </c>
      <c r="K75" s="12">
        <v>19363.733213158055</v>
      </c>
      <c r="L75" s="12">
        <v>20772.26494043186</v>
      </c>
      <c r="M75" s="13">
        <v>21433.72811407148</v>
      </c>
    </row>
    <row r="76" spans="1:13" ht="12.75">
      <c r="A76" s="1" t="s">
        <v>68</v>
      </c>
      <c r="B76" s="11">
        <v>16972.373698679527</v>
      </c>
      <c r="C76" s="12">
        <v>17597.115077372528</v>
      </c>
      <c r="D76" s="12">
        <v>16969.837050733848</v>
      </c>
      <c r="E76" s="12">
        <v>18351.070050286515</v>
      </c>
      <c r="F76" s="12">
        <v>18532.235616050577</v>
      </c>
      <c r="G76" s="13">
        <v>19680.231867531416</v>
      </c>
      <c r="H76" s="11">
        <v>16972.373698679527</v>
      </c>
      <c r="I76" s="12">
        <v>16839.366412562194</v>
      </c>
      <c r="J76" s="12">
        <v>15836.550393819167</v>
      </c>
      <c r="K76" s="12">
        <v>16841.78904370094</v>
      </c>
      <c r="L76" s="12">
        <v>16687.638166017783</v>
      </c>
      <c r="M76" s="13">
        <v>17349.143380439895</v>
      </c>
    </row>
    <row r="77" spans="1:13" s="2" customFormat="1" ht="12.75">
      <c r="A77" s="3" t="s">
        <v>69</v>
      </c>
      <c r="B77" s="27">
        <v>19539.880011390083</v>
      </c>
      <c r="C77" s="28">
        <v>20866.914988324144</v>
      </c>
      <c r="D77" s="28">
        <v>21247.657571639684</v>
      </c>
      <c r="E77" s="28">
        <v>21983.104591005536</v>
      </c>
      <c r="F77" s="28">
        <v>22392.23327249821</v>
      </c>
      <c r="G77" s="29">
        <v>23697.469266240856</v>
      </c>
      <c r="H77" s="27">
        <v>19539.880011390083</v>
      </c>
      <c r="I77" s="28">
        <v>20095.499219306712</v>
      </c>
      <c r="J77" s="28">
        <v>20171.435809036328</v>
      </c>
      <c r="K77" s="28">
        <v>20792.67743977457</v>
      </c>
      <c r="L77" s="28">
        <v>20949.236898948948</v>
      </c>
      <c r="M77" s="29">
        <v>21996.376356240828</v>
      </c>
    </row>
    <row r="78" spans="1:13" ht="12.75">
      <c r="A78" s="1" t="s">
        <v>70</v>
      </c>
      <c r="B78" s="11">
        <v>15993.89149532416</v>
      </c>
      <c r="C78" s="12">
        <v>16715.736729141234</v>
      </c>
      <c r="D78" s="12">
        <v>17562.0618157468</v>
      </c>
      <c r="E78" s="12">
        <v>18143.291415717882</v>
      </c>
      <c r="F78" s="12">
        <v>19040.809953486845</v>
      </c>
      <c r="G78" s="13">
        <v>19681.63042308552</v>
      </c>
      <c r="H78" s="11">
        <v>15993.89149532416</v>
      </c>
      <c r="I78" s="12">
        <v>16232.217089147936</v>
      </c>
      <c r="J78" s="12">
        <v>16732.84833774982</v>
      </c>
      <c r="K78" s="12">
        <v>17146.862947757436</v>
      </c>
      <c r="L78" s="12">
        <v>17883.251542251735</v>
      </c>
      <c r="M78" s="13">
        <v>18398.037679976343</v>
      </c>
    </row>
    <row r="79" spans="1:13" ht="12.75">
      <c r="A79" s="1" t="s">
        <v>71</v>
      </c>
      <c r="B79" s="11">
        <v>22014.39532303122</v>
      </c>
      <c r="C79" s="12">
        <v>23487.048437681497</v>
      </c>
      <c r="D79" s="12">
        <v>24021.717256055526</v>
      </c>
      <c r="E79" s="12">
        <v>25173.22787669073</v>
      </c>
      <c r="F79" s="12">
        <v>26339.704291381175</v>
      </c>
      <c r="G79" s="13">
        <v>27540.39542883254</v>
      </c>
      <c r="H79" s="11">
        <v>22014.39532303122</v>
      </c>
      <c r="I79" s="12">
        <v>22605.111790847648</v>
      </c>
      <c r="J79" s="12">
        <v>22527.926458570862</v>
      </c>
      <c r="K79" s="12">
        <v>23363.247626704233</v>
      </c>
      <c r="L79" s="12">
        <v>23987.523004744413</v>
      </c>
      <c r="M79" s="13">
        <v>24815.12228724577</v>
      </c>
    </row>
    <row r="80" spans="1:13" ht="12.75">
      <c r="A80" s="1" t="s">
        <v>72</v>
      </c>
      <c r="B80" s="11">
        <v>15329.696234929614</v>
      </c>
      <c r="C80" s="12">
        <v>15884.608362242103</v>
      </c>
      <c r="D80" s="12">
        <v>15441.687920241131</v>
      </c>
      <c r="E80" s="12">
        <v>15466.265880750534</v>
      </c>
      <c r="F80" s="12">
        <v>16392.510073477126</v>
      </c>
      <c r="G80" s="13">
        <v>16685.375815042153</v>
      </c>
      <c r="H80" s="11">
        <v>15329.696234929614</v>
      </c>
      <c r="I80" s="12">
        <v>15295.782362607268</v>
      </c>
      <c r="J80" s="12">
        <v>14788.906033883128</v>
      </c>
      <c r="K80" s="12">
        <v>14735.976244540048</v>
      </c>
      <c r="L80" s="12">
        <v>15501.052612969568</v>
      </c>
      <c r="M80" s="13">
        <v>15710.236254666454</v>
      </c>
    </row>
    <row r="81" spans="1:13" ht="12.75">
      <c r="A81" s="1" t="s">
        <v>73</v>
      </c>
      <c r="B81" s="11">
        <v>23900.17154557025</v>
      </c>
      <c r="C81" s="12">
        <v>26316.889340893576</v>
      </c>
      <c r="D81" s="12">
        <v>25066.532201585567</v>
      </c>
      <c r="E81" s="12">
        <v>25340.16959179649</v>
      </c>
      <c r="F81" s="12">
        <v>21836.55847005365</v>
      </c>
      <c r="G81" s="13">
        <v>25555.93568251796</v>
      </c>
      <c r="H81" s="11">
        <v>23900.17154557025</v>
      </c>
      <c r="I81" s="12">
        <v>25107.622006436424</v>
      </c>
      <c r="J81" s="12">
        <v>24529.424639619807</v>
      </c>
      <c r="K81" s="12">
        <v>25464.338479789858</v>
      </c>
      <c r="L81" s="12">
        <v>22210.990285618835</v>
      </c>
      <c r="M81" s="13">
        <v>25907.148592098005</v>
      </c>
    </row>
    <row r="82" spans="1:13" ht="12.75">
      <c r="A82" s="1" t="s">
        <v>74</v>
      </c>
      <c r="B82" s="11">
        <v>12124.085212290007</v>
      </c>
      <c r="C82" s="12">
        <v>12999.518536350506</v>
      </c>
      <c r="D82" s="12">
        <v>14738.703579486553</v>
      </c>
      <c r="E82" s="12">
        <v>14620.894047913067</v>
      </c>
      <c r="F82" s="12">
        <v>15248.083904800322</v>
      </c>
      <c r="G82" s="13">
        <v>15564.032016008005</v>
      </c>
      <c r="H82" s="11">
        <v>12124.085212290007</v>
      </c>
      <c r="I82" s="12">
        <v>12614.347616754934</v>
      </c>
      <c r="J82" s="12">
        <v>14006.138585686118</v>
      </c>
      <c r="K82" s="12">
        <v>13706.425347553426</v>
      </c>
      <c r="L82" s="12">
        <v>14137.306225134424</v>
      </c>
      <c r="M82" s="13">
        <v>14320.083961674514</v>
      </c>
    </row>
    <row r="83" spans="1:13" s="2" customFormat="1" ht="12.75">
      <c r="A83" s="3" t="s">
        <v>75</v>
      </c>
      <c r="B83" s="27">
        <v>19038.238028823802</v>
      </c>
      <c r="C83" s="28">
        <v>19715.422223001035</v>
      </c>
      <c r="D83" s="28">
        <v>19817.629179331307</v>
      </c>
      <c r="E83" s="28">
        <v>21106.62208463307</v>
      </c>
      <c r="F83" s="28">
        <v>21979.961154010136</v>
      </c>
      <c r="G83" s="29">
        <v>22399.11198962405</v>
      </c>
      <c r="H83" s="27">
        <v>19038.238028823802</v>
      </c>
      <c r="I83" s="28">
        <v>19012.739411568855</v>
      </c>
      <c r="J83" s="28">
        <v>18807.706808469164</v>
      </c>
      <c r="K83" s="28">
        <v>20011.96645016808</v>
      </c>
      <c r="L83" s="28">
        <v>20771.51415308577</v>
      </c>
      <c r="M83" s="29">
        <v>21105.915289036126</v>
      </c>
    </row>
    <row r="84" spans="1:13" ht="12.75">
      <c r="A84" s="1" t="s">
        <v>76</v>
      </c>
      <c r="B84" s="11">
        <v>20843.22910992483</v>
      </c>
      <c r="C84" s="12">
        <v>21307.510274166627</v>
      </c>
      <c r="D84" s="12">
        <v>21275.816833948567</v>
      </c>
      <c r="E84" s="12">
        <v>22880.795278469333</v>
      </c>
      <c r="F84" s="12">
        <v>24020.692827817275</v>
      </c>
      <c r="G84" s="13">
        <v>24312.969510455656</v>
      </c>
      <c r="H84" s="11">
        <v>20843.22910992483</v>
      </c>
      <c r="I84" s="12">
        <v>20483.83371321238</v>
      </c>
      <c r="J84" s="12">
        <v>20098.91529004473</v>
      </c>
      <c r="K84" s="12">
        <v>21667.741637937364</v>
      </c>
      <c r="L84" s="12">
        <v>22700.35380272685</v>
      </c>
      <c r="M84" s="13">
        <v>22909.57553908798</v>
      </c>
    </row>
    <row r="85" spans="1:13" ht="12.75">
      <c r="A85" s="1" t="s">
        <v>77</v>
      </c>
      <c r="B85" s="11">
        <v>16984.826235927558</v>
      </c>
      <c r="C85" s="12">
        <v>16703.89170896785</v>
      </c>
      <c r="D85" s="12">
        <v>17160.386429192804</v>
      </c>
      <c r="E85" s="12">
        <v>17340.15345268542</v>
      </c>
      <c r="F85" s="12">
        <v>18013.126209924925</v>
      </c>
      <c r="G85" s="13">
        <v>18564.794868112403</v>
      </c>
      <c r="H85" s="11">
        <v>16984.826235927558</v>
      </c>
      <c r="I85" s="12">
        <v>16203.04568527919</v>
      </c>
      <c r="J85" s="12">
        <v>16406.024771486456</v>
      </c>
      <c r="K85" s="12">
        <v>16271.138361069272</v>
      </c>
      <c r="L85" s="12">
        <v>16672.232943362756</v>
      </c>
      <c r="M85" s="13">
        <v>17142.95785634496</v>
      </c>
    </row>
    <row r="86" spans="1:13" ht="12.75">
      <c r="A86" s="1" t="s">
        <v>78</v>
      </c>
      <c r="B86" s="11">
        <v>14419.478340670214</v>
      </c>
      <c r="C86" s="12">
        <v>16336.821242239646</v>
      </c>
      <c r="D86" s="12">
        <v>16574.65123181953</v>
      </c>
      <c r="E86" s="12">
        <v>17392.751759098133</v>
      </c>
      <c r="F86" s="12">
        <v>17325.452530476538</v>
      </c>
      <c r="G86" s="13">
        <v>17969.49699829146</v>
      </c>
      <c r="H86" s="11">
        <v>14419.478340670214</v>
      </c>
      <c r="I86" s="12">
        <v>15911.276924422162</v>
      </c>
      <c r="J86" s="12">
        <v>15969.456520846918</v>
      </c>
      <c r="K86" s="12">
        <v>16670.20847998888</v>
      </c>
      <c r="L86" s="12">
        <v>16570.298427917853</v>
      </c>
      <c r="M86" s="13">
        <v>17129.303563906644</v>
      </c>
    </row>
    <row r="87" spans="1:13" s="2" customFormat="1" ht="12.75">
      <c r="A87" s="3" t="s">
        <v>79</v>
      </c>
      <c r="B87" s="27">
        <v>16865.16493602716</v>
      </c>
      <c r="C87" s="28">
        <v>18679.382889200562</v>
      </c>
      <c r="D87" s="28">
        <v>19269.352380519096</v>
      </c>
      <c r="E87" s="28">
        <v>19579.86478406844</v>
      </c>
      <c r="F87" s="28">
        <v>20346.822149323627</v>
      </c>
      <c r="G87" s="29">
        <v>20155.54569446715</v>
      </c>
      <c r="H87" s="27">
        <v>16865.16493602716</v>
      </c>
      <c r="I87" s="28">
        <v>18002.805049088358</v>
      </c>
      <c r="J87" s="28">
        <v>18380.670971947624</v>
      </c>
      <c r="K87" s="28">
        <v>18539.76687934035</v>
      </c>
      <c r="L87" s="28">
        <v>19032.196367528602</v>
      </c>
      <c r="M87" s="29">
        <v>18647.924084397197</v>
      </c>
    </row>
    <row r="88" spans="1:13" ht="12.75">
      <c r="A88" s="1" t="s">
        <v>80</v>
      </c>
      <c r="B88" s="11">
        <v>12473.580031536216</v>
      </c>
      <c r="C88" s="12">
        <v>13547.279903895658</v>
      </c>
      <c r="D88" s="12">
        <v>14523.374982451214</v>
      </c>
      <c r="E88" s="12">
        <v>15433.796478194094</v>
      </c>
      <c r="F88" s="12">
        <v>15878.028859243124</v>
      </c>
      <c r="G88" s="13">
        <v>16265.716448498051</v>
      </c>
      <c r="H88" s="11">
        <v>12473.580031536216</v>
      </c>
      <c r="I88" s="12">
        <v>13207.482409473143</v>
      </c>
      <c r="J88" s="12">
        <v>13902.465423423611</v>
      </c>
      <c r="K88" s="12">
        <v>14531.207545037738</v>
      </c>
      <c r="L88" s="12">
        <v>14785.406188358475</v>
      </c>
      <c r="M88" s="13">
        <v>14950.42342789974</v>
      </c>
    </row>
    <row r="89" spans="1:13" ht="12.75">
      <c r="A89" s="1" t="s">
        <v>81</v>
      </c>
      <c r="B89" s="11">
        <v>19022.797004387845</v>
      </c>
      <c r="C89" s="12">
        <v>21171.861976996166</v>
      </c>
      <c r="D89" s="12">
        <v>21546.357058724552</v>
      </c>
      <c r="E89" s="12">
        <v>21546.41797371768</v>
      </c>
      <c r="F89" s="12">
        <v>22443.227778581953</v>
      </c>
      <c r="G89" s="13">
        <v>21954.656077878826</v>
      </c>
      <c r="H89" s="11">
        <v>19022.797004387845</v>
      </c>
      <c r="I89" s="12">
        <v>20331.721953658944</v>
      </c>
      <c r="J89" s="12">
        <v>20529.7682522981</v>
      </c>
      <c r="K89" s="12">
        <v>20442.582205734485</v>
      </c>
      <c r="L89" s="12">
        <v>21026.855689665757</v>
      </c>
      <c r="M89" s="13">
        <v>20359.50592717873</v>
      </c>
    </row>
    <row r="90" spans="1:13" s="2" customFormat="1" ht="12.75">
      <c r="A90" s="37" t="s">
        <v>110</v>
      </c>
      <c r="B90" s="41">
        <v>21723.19629791121</v>
      </c>
      <c r="C90" s="42">
        <v>21660.487210156432</v>
      </c>
      <c r="D90" s="42">
        <v>23466.842804733446</v>
      </c>
      <c r="E90" s="42">
        <v>24545.07944861777</v>
      </c>
      <c r="F90" s="42">
        <v>25699.346301589252</v>
      </c>
      <c r="G90" s="43">
        <v>25928.74825779501</v>
      </c>
      <c r="H90" s="41">
        <v>21723.19629791121</v>
      </c>
      <c r="I90" s="42">
        <v>21076.522601372137</v>
      </c>
      <c r="J90" s="42">
        <v>22735.836613674684</v>
      </c>
      <c r="K90" s="42">
        <v>23956.87006893188</v>
      </c>
      <c r="L90" s="42">
        <v>25112.881552504175</v>
      </c>
      <c r="M90" s="43">
        <v>25119.598215588783</v>
      </c>
    </row>
    <row r="91" spans="1:13" s="2" customFormat="1" ht="12.75">
      <c r="A91" s="3" t="s">
        <v>82</v>
      </c>
      <c r="B91" s="27">
        <v>19583.31584323273</v>
      </c>
      <c r="C91" s="28">
        <v>20802.02617138033</v>
      </c>
      <c r="D91" s="28">
        <v>20232.896652110627</v>
      </c>
      <c r="E91" s="28">
        <v>21874.86726415495</v>
      </c>
      <c r="F91" s="28">
        <v>23058.710107325653</v>
      </c>
      <c r="G91" s="29">
        <v>24050.489453030925</v>
      </c>
      <c r="H91" s="27">
        <v>19583.31584323273</v>
      </c>
      <c r="I91" s="28">
        <v>20182.91824961306</v>
      </c>
      <c r="J91" s="28">
        <v>19448.36441381148</v>
      </c>
      <c r="K91" s="28">
        <v>20645.601661393528</v>
      </c>
      <c r="L91" s="28">
        <v>21364.163160506218</v>
      </c>
      <c r="M91" s="29">
        <v>21700.288757914994</v>
      </c>
    </row>
    <row r="92" spans="1:13" ht="12.75">
      <c r="A92" s="1" t="s">
        <v>83</v>
      </c>
      <c r="B92" s="11">
        <v>14338.409653791432</v>
      </c>
      <c r="C92" s="12">
        <v>14524.304999733204</v>
      </c>
      <c r="D92" s="12">
        <v>15831.262828130064</v>
      </c>
      <c r="E92" s="12">
        <v>15811.39574769281</v>
      </c>
      <c r="F92" s="12">
        <v>17005.403329767683</v>
      </c>
      <c r="G92" s="13">
        <v>18516.061259468126</v>
      </c>
      <c r="H92" s="11">
        <v>14338.409653791432</v>
      </c>
      <c r="I92" s="12">
        <v>14188.143642281628</v>
      </c>
      <c r="J92" s="12">
        <v>15538.720544065505</v>
      </c>
      <c r="K92" s="12">
        <v>15198.575529497704</v>
      </c>
      <c r="L92" s="12">
        <v>16309.394591312563</v>
      </c>
      <c r="M92" s="13">
        <v>17365.834951857036</v>
      </c>
    </row>
    <row r="93" spans="1:13" ht="12.75">
      <c r="A93" s="1" t="s">
        <v>84</v>
      </c>
      <c r="B93" s="11">
        <v>21479.463537300922</v>
      </c>
      <c r="C93" s="12">
        <v>23050.316268226034</v>
      </c>
      <c r="D93" s="12">
        <v>21792.638811797806</v>
      </c>
      <c r="E93" s="12">
        <v>24005.740253527863</v>
      </c>
      <c r="F93" s="12">
        <v>25168.48776850498</v>
      </c>
      <c r="G93" s="13">
        <v>25957.106395946823</v>
      </c>
      <c r="H93" s="11">
        <v>21479.463537300922</v>
      </c>
      <c r="I93" s="12">
        <v>22327.96346194271</v>
      </c>
      <c r="J93" s="12">
        <v>20837.16049769932</v>
      </c>
      <c r="K93" s="12">
        <v>22550.734857859534</v>
      </c>
      <c r="L93" s="12">
        <v>23120.361155555067</v>
      </c>
      <c r="M93" s="13">
        <v>23197.418563413954</v>
      </c>
    </row>
    <row r="94" spans="1:13" s="2" customFormat="1" ht="12.75">
      <c r="A94" s="3" t="s">
        <v>85</v>
      </c>
      <c r="B94" s="27">
        <v>22055.22256391653</v>
      </c>
      <c r="C94" s="28">
        <v>21501.062876762204</v>
      </c>
      <c r="D94" s="28">
        <v>24383.36971529926</v>
      </c>
      <c r="E94" s="28">
        <v>25662.58483228985</v>
      </c>
      <c r="F94" s="28">
        <v>26666.61310903397</v>
      </c>
      <c r="G94" s="29">
        <v>27103.039575845956</v>
      </c>
      <c r="H94" s="27">
        <v>22055.22256391653</v>
      </c>
      <c r="I94" s="28">
        <v>21040.460220865654</v>
      </c>
      <c r="J94" s="28">
        <v>23686.78750486908</v>
      </c>
      <c r="K94" s="28">
        <v>25325.936942969132</v>
      </c>
      <c r="L94" s="28">
        <v>26404.53352262261</v>
      </c>
      <c r="M94" s="29">
        <v>26860.605330109454</v>
      </c>
    </row>
    <row r="95" spans="1:13" ht="12.75">
      <c r="A95" s="1" t="s">
        <v>86</v>
      </c>
      <c r="B95" s="11">
        <v>27552.50750107158</v>
      </c>
      <c r="C95" s="12">
        <v>25419.51734231934</v>
      </c>
      <c r="D95" s="12">
        <v>30185.31369676408</v>
      </c>
      <c r="E95" s="12">
        <v>31514.86937117007</v>
      </c>
      <c r="F95" s="12">
        <v>32554.13667364777</v>
      </c>
      <c r="G95" s="13">
        <v>31957.738119952035</v>
      </c>
      <c r="H95" s="11">
        <v>27552.50750107158</v>
      </c>
      <c r="I95" s="12">
        <v>24982.784668274304</v>
      </c>
      <c r="J95" s="12">
        <v>29462.593232857816</v>
      </c>
      <c r="K95" s="12">
        <v>31648.848202193323</v>
      </c>
      <c r="L95" s="12">
        <v>33013.76385284778</v>
      </c>
      <c r="M95" s="13">
        <v>32957.8039987317</v>
      </c>
    </row>
    <row r="96" spans="1:13" ht="12.75">
      <c r="A96" s="1" t="s">
        <v>87</v>
      </c>
      <c r="B96" s="11">
        <v>12861.14373475472</v>
      </c>
      <c r="C96" s="12">
        <v>13368.622798211189</v>
      </c>
      <c r="D96" s="12">
        <v>13829.826300907056</v>
      </c>
      <c r="E96" s="12">
        <v>13840.67727834443</v>
      </c>
      <c r="F96" s="12">
        <v>14781.018527070211</v>
      </c>
      <c r="G96" s="13">
        <v>15431.745621643568</v>
      </c>
      <c r="H96" s="11">
        <v>12861.14373475472</v>
      </c>
      <c r="I96" s="12">
        <v>12934.197316783791</v>
      </c>
      <c r="J96" s="12">
        <v>13053.542099641834</v>
      </c>
      <c r="K96" s="12">
        <v>12820.056685705473</v>
      </c>
      <c r="L96" s="12">
        <v>13526.804940113814</v>
      </c>
      <c r="M96" s="13">
        <v>13970.31775828722</v>
      </c>
    </row>
    <row r="97" spans="1:13" ht="12.75">
      <c r="A97" s="1" t="s">
        <v>88</v>
      </c>
      <c r="B97" s="11">
        <v>21534.552012460037</v>
      </c>
      <c r="C97" s="12">
        <v>23566.062444000272</v>
      </c>
      <c r="D97" s="12">
        <v>23252.772328199135</v>
      </c>
      <c r="E97" s="12">
        <v>25977.598742385537</v>
      </c>
      <c r="F97" s="12">
        <v>25878.526479530512</v>
      </c>
      <c r="G97" s="13">
        <v>29824.536437506227</v>
      </c>
      <c r="H97" s="11">
        <v>21534.552012460037</v>
      </c>
      <c r="I97" s="12">
        <v>23025.708181128954</v>
      </c>
      <c r="J97" s="12">
        <v>22885.457955408292</v>
      </c>
      <c r="K97" s="12">
        <v>25346.21491115807</v>
      </c>
      <c r="L97" s="12">
        <v>25445.476067692573</v>
      </c>
      <c r="M97" s="13">
        <v>27637.95972873025</v>
      </c>
    </row>
    <row r="98" spans="1:13" ht="12.75">
      <c r="A98" s="1" t="s">
        <v>89</v>
      </c>
      <c r="B98" s="11">
        <v>14848.944360200629</v>
      </c>
      <c r="C98" s="12">
        <v>15920.486049666722</v>
      </c>
      <c r="D98" s="12">
        <v>17013.28883856743</v>
      </c>
      <c r="E98" s="12">
        <v>17366.980479441754</v>
      </c>
      <c r="F98" s="12">
        <v>19619.522275572846</v>
      </c>
      <c r="G98" s="13">
        <v>19835.97997358479</v>
      </c>
      <c r="H98" s="11">
        <v>14848.944360200629</v>
      </c>
      <c r="I98" s="12">
        <v>15483.985135374269</v>
      </c>
      <c r="J98" s="12">
        <v>16349.770916087706</v>
      </c>
      <c r="K98" s="12">
        <v>16435.305785107204</v>
      </c>
      <c r="L98" s="12">
        <v>18469.225354661747</v>
      </c>
      <c r="M98" s="13">
        <v>18441.675991089654</v>
      </c>
    </row>
    <row r="99" spans="1:13" ht="12.75">
      <c r="A99" s="1" t="s">
        <v>90</v>
      </c>
      <c r="B99" s="11">
        <v>13944.600709306593</v>
      </c>
      <c r="C99" s="12">
        <v>14348.81996787347</v>
      </c>
      <c r="D99" s="12">
        <v>15411.520384741501</v>
      </c>
      <c r="E99" s="12">
        <v>16437.70799488983</v>
      </c>
      <c r="F99" s="12">
        <v>17756.51925185527</v>
      </c>
      <c r="G99" s="13">
        <v>19018.67963152508</v>
      </c>
      <c r="H99" s="11">
        <v>13944.600709306593</v>
      </c>
      <c r="I99" s="12">
        <v>13978.129247497836</v>
      </c>
      <c r="J99" s="12">
        <v>14836.926622917694</v>
      </c>
      <c r="K99" s="12">
        <v>15703.381789359042</v>
      </c>
      <c r="L99" s="12">
        <v>16286.203713038769</v>
      </c>
      <c r="M99" s="13">
        <v>16824.838587381626</v>
      </c>
    </row>
    <row r="100" spans="1:13" ht="12.75">
      <c r="A100" s="1" t="s">
        <v>91</v>
      </c>
      <c r="B100" s="11">
        <v>16411.62396570631</v>
      </c>
      <c r="C100" s="12">
        <v>17283.85797721332</v>
      </c>
      <c r="D100" s="12">
        <v>18764.565843879212</v>
      </c>
      <c r="E100" s="12">
        <v>19165.820452066644</v>
      </c>
      <c r="F100" s="12">
        <v>19937.671310028913</v>
      </c>
      <c r="G100" s="13">
        <v>20761.003856185493</v>
      </c>
      <c r="H100" s="11">
        <v>16411.62396570631</v>
      </c>
      <c r="I100" s="12">
        <v>16748.583649120174</v>
      </c>
      <c r="J100" s="12">
        <v>18040.162317486665</v>
      </c>
      <c r="K100" s="12">
        <v>18409.052986689036</v>
      </c>
      <c r="L100" s="12">
        <v>19015.785061622333</v>
      </c>
      <c r="M100" s="13">
        <v>19617.749065021526</v>
      </c>
    </row>
    <row r="101" spans="1:13" ht="12.75">
      <c r="A101" s="1" t="s">
        <v>92</v>
      </c>
      <c r="B101" s="11">
        <v>16084.052989928432</v>
      </c>
      <c r="C101" s="12">
        <v>16853.75980316777</v>
      </c>
      <c r="D101" s="12">
        <v>17063.184685183136</v>
      </c>
      <c r="E101" s="12">
        <v>18614.206283634416</v>
      </c>
      <c r="F101" s="12">
        <v>19034.701028597265</v>
      </c>
      <c r="G101" s="13">
        <v>20336.429826763746</v>
      </c>
      <c r="H101" s="11">
        <v>16084.052989928432</v>
      </c>
      <c r="I101" s="12">
        <v>16282.59484633466</v>
      </c>
      <c r="J101" s="12">
        <v>16168.480339717971</v>
      </c>
      <c r="K101" s="12">
        <v>17451.97492247886</v>
      </c>
      <c r="L101" s="12">
        <v>17680.893641513918</v>
      </c>
      <c r="M101" s="13">
        <v>18720.431885046677</v>
      </c>
    </row>
    <row r="102" spans="1:13" s="2" customFormat="1" ht="12.75">
      <c r="A102" s="3" t="s">
        <v>93</v>
      </c>
      <c r="B102" s="27">
        <v>21890.085983632034</v>
      </c>
      <c r="C102" s="28">
        <v>22287.537789721195</v>
      </c>
      <c r="D102" s="28">
        <v>22886.77018551178</v>
      </c>
      <c r="E102" s="28">
        <v>23339.044660442923</v>
      </c>
      <c r="F102" s="28">
        <v>24762.15984572531</v>
      </c>
      <c r="G102" s="29">
        <v>24265.869338039935</v>
      </c>
      <c r="H102" s="27">
        <v>21890.085983632034</v>
      </c>
      <c r="I102" s="28">
        <v>21479.78249916023</v>
      </c>
      <c r="J102" s="28">
        <v>22136.531542343004</v>
      </c>
      <c r="K102" s="28">
        <v>22528.03207446434</v>
      </c>
      <c r="L102" s="28">
        <v>23982.35680745736</v>
      </c>
      <c r="M102" s="29">
        <v>22951.67116412384</v>
      </c>
    </row>
    <row r="103" spans="1:13" ht="12.75">
      <c r="A103" s="1" t="s">
        <v>94</v>
      </c>
      <c r="B103" s="11">
        <v>20136.180551115656</v>
      </c>
      <c r="C103" s="12">
        <v>21441.337004298897</v>
      </c>
      <c r="D103" s="12">
        <v>21927.08754344839</v>
      </c>
      <c r="E103" s="12">
        <v>23201.79234371588</v>
      </c>
      <c r="F103" s="12">
        <v>24316.686927888837</v>
      </c>
      <c r="G103" s="13">
        <v>24575.53173605719</v>
      </c>
      <c r="H103" s="11">
        <v>20136.180551115656</v>
      </c>
      <c r="I103" s="12">
        <v>20542.9164855335</v>
      </c>
      <c r="J103" s="12">
        <v>20367.051044044194</v>
      </c>
      <c r="K103" s="12">
        <v>21203.97610847877</v>
      </c>
      <c r="L103" s="12">
        <v>21768.172252347627</v>
      </c>
      <c r="M103" s="13">
        <v>21723.27780509483</v>
      </c>
    </row>
    <row r="104" spans="1:13" ht="12.75">
      <c r="A104" s="1" t="s">
        <v>95</v>
      </c>
      <c r="B104" s="11">
        <v>29774.428964079234</v>
      </c>
      <c r="C104" s="12">
        <v>28975.10724138481</v>
      </c>
      <c r="D104" s="12">
        <v>29771.785067417994</v>
      </c>
      <c r="E104" s="12">
        <v>29627.76904503395</v>
      </c>
      <c r="F104" s="12">
        <v>31799.101913315113</v>
      </c>
      <c r="G104" s="13">
        <v>28964.97762708549</v>
      </c>
      <c r="H104" s="11">
        <v>29774.428964079234</v>
      </c>
      <c r="I104" s="12">
        <v>28008.738777527946</v>
      </c>
      <c r="J104" s="12">
        <v>29852.683600347475</v>
      </c>
      <c r="K104" s="12">
        <v>30241.247562936165</v>
      </c>
      <c r="L104" s="12">
        <v>33495.4510907627</v>
      </c>
      <c r="M104" s="13">
        <v>29418.098733882096</v>
      </c>
    </row>
    <row r="105" spans="1:13" ht="12.75">
      <c r="A105" s="1" t="s">
        <v>96</v>
      </c>
      <c r="B105" s="11">
        <v>12897.071449012687</v>
      </c>
      <c r="C105" s="12">
        <v>13262.807326868451</v>
      </c>
      <c r="D105" s="12">
        <v>14584.166333466614</v>
      </c>
      <c r="E105" s="12">
        <v>15421.808108788719</v>
      </c>
      <c r="F105" s="12">
        <v>16173.409817757247</v>
      </c>
      <c r="G105" s="13">
        <v>17040.082219938336</v>
      </c>
      <c r="H105" s="11">
        <v>12897.071449012687</v>
      </c>
      <c r="I105" s="12">
        <v>12694.681163679106</v>
      </c>
      <c r="J105" s="12">
        <v>13710.675257223551</v>
      </c>
      <c r="K105" s="12">
        <v>14242.465502790339</v>
      </c>
      <c r="L105" s="12">
        <v>14664.675097664629</v>
      </c>
      <c r="M105" s="13">
        <v>15226.849880215126</v>
      </c>
    </row>
    <row r="106" spans="1:13" ht="12.75">
      <c r="A106" s="1" t="s">
        <v>97</v>
      </c>
      <c r="B106" s="11">
        <v>18771.47766323024</v>
      </c>
      <c r="C106" s="12">
        <v>18640.544843445958</v>
      </c>
      <c r="D106" s="12">
        <v>17802.755620014505</v>
      </c>
      <c r="E106" s="12">
        <v>17261.108291422508</v>
      </c>
      <c r="F106" s="12">
        <v>17976.523723271624</v>
      </c>
      <c r="G106" s="13">
        <v>18146.801800717396</v>
      </c>
      <c r="H106" s="11">
        <v>18771.47766323024</v>
      </c>
      <c r="I106" s="12">
        <v>18056.784008491068</v>
      </c>
      <c r="J106" s="12">
        <v>17284.744605792534</v>
      </c>
      <c r="K106" s="12">
        <v>16718.539696561762</v>
      </c>
      <c r="L106" s="12">
        <v>17388.683553257706</v>
      </c>
      <c r="M106" s="13">
        <v>17367.101147393772</v>
      </c>
    </row>
    <row r="107" spans="1:13" ht="12.75">
      <c r="A107" s="1" t="s">
        <v>98</v>
      </c>
      <c r="B107" s="11">
        <v>15413.057619226951</v>
      </c>
      <c r="C107" s="12">
        <v>16690.427344483465</v>
      </c>
      <c r="D107" s="12">
        <v>17195.10913358792</v>
      </c>
      <c r="E107" s="12">
        <v>17882.402617966854</v>
      </c>
      <c r="F107" s="12">
        <v>18895.913537950764</v>
      </c>
      <c r="G107" s="13">
        <v>19935.509018107085</v>
      </c>
      <c r="H107" s="11">
        <v>15413.057619226951</v>
      </c>
      <c r="I107" s="12">
        <v>16078.445008519071</v>
      </c>
      <c r="J107" s="12">
        <v>16260.86956521739</v>
      </c>
      <c r="K107" s="12">
        <v>16444.958380261054</v>
      </c>
      <c r="L107" s="12">
        <v>17006.723814730918</v>
      </c>
      <c r="M107" s="13">
        <v>17553.300687140494</v>
      </c>
    </row>
    <row r="108" spans="1:13" ht="12.75">
      <c r="A108" s="1" t="s">
        <v>99</v>
      </c>
      <c r="B108" s="11">
        <v>15098.95072386771</v>
      </c>
      <c r="C108" s="12">
        <v>16251.114292660524</v>
      </c>
      <c r="D108" s="12">
        <v>17843.131875668707</v>
      </c>
      <c r="E108" s="12">
        <v>18245.925761403705</v>
      </c>
      <c r="F108" s="12">
        <v>19558.518684520142</v>
      </c>
      <c r="G108" s="13">
        <v>21486.062865373206</v>
      </c>
      <c r="H108" s="11">
        <v>15098.95072386771</v>
      </c>
      <c r="I108" s="12">
        <v>15727.059077770875</v>
      </c>
      <c r="J108" s="12">
        <v>16965.07501764245</v>
      </c>
      <c r="K108" s="12">
        <v>16925.6969815975</v>
      </c>
      <c r="L108" s="12">
        <v>17779.51224870665</v>
      </c>
      <c r="M108" s="13">
        <v>19013.14364188866</v>
      </c>
    </row>
    <row r="109" spans="1:13" s="2" customFormat="1" ht="12.75">
      <c r="A109" s="37" t="s">
        <v>111</v>
      </c>
      <c r="B109" s="41">
        <v>32380.249407559924</v>
      </c>
      <c r="C109" s="42">
        <v>37266.33709253824</v>
      </c>
      <c r="D109" s="42">
        <v>37206.54357600689</v>
      </c>
      <c r="E109" s="42">
        <v>37339.36582769371</v>
      </c>
      <c r="F109" s="42">
        <v>38099.740908145315</v>
      </c>
      <c r="G109" s="43">
        <v>36689.43260282197</v>
      </c>
      <c r="H109" s="41">
        <v>32380.249407559924</v>
      </c>
      <c r="I109" s="42">
        <v>35798.7023018693</v>
      </c>
      <c r="J109" s="42">
        <v>34785.51654610354</v>
      </c>
      <c r="K109" s="42">
        <v>34412.05249902769</v>
      </c>
      <c r="L109" s="42">
        <v>34711.94503977391</v>
      </c>
      <c r="M109" s="43">
        <v>33509.09484045046</v>
      </c>
    </row>
    <row r="110" spans="1:13" s="2" customFormat="1" ht="12.75">
      <c r="A110" s="3" t="s">
        <v>100</v>
      </c>
      <c r="B110" s="27">
        <v>32380.249407559924</v>
      </c>
      <c r="C110" s="28">
        <v>37266.33709253824</v>
      </c>
      <c r="D110" s="28">
        <v>37206.54357600689</v>
      </c>
      <c r="E110" s="28">
        <v>37339.36582769371</v>
      </c>
      <c r="F110" s="28">
        <v>38099.740908145315</v>
      </c>
      <c r="G110" s="29">
        <v>36689.43260282197</v>
      </c>
      <c r="H110" s="27">
        <v>32380.249407559924</v>
      </c>
      <c r="I110" s="28">
        <v>35798.7023018693</v>
      </c>
      <c r="J110" s="28">
        <v>34785.51654610354</v>
      </c>
      <c r="K110" s="28">
        <v>34412.05249902769</v>
      </c>
      <c r="L110" s="28">
        <v>34711.94503977391</v>
      </c>
      <c r="M110" s="29">
        <v>33509.09484045046</v>
      </c>
    </row>
    <row r="111" spans="1:13" ht="12.75">
      <c r="A111" s="1" t="s">
        <v>101</v>
      </c>
      <c r="B111" s="11">
        <v>57016.205910390854</v>
      </c>
      <c r="C111" s="12">
        <v>67118.54766080486</v>
      </c>
      <c r="D111" s="12">
        <v>62012.146320794694</v>
      </c>
      <c r="E111" s="12">
        <v>62931.60222034058</v>
      </c>
      <c r="F111" s="12">
        <v>63773.54953603899</v>
      </c>
      <c r="G111" s="13">
        <v>59715.24288107203</v>
      </c>
      <c r="H111" s="11">
        <v>57016.205910390854</v>
      </c>
      <c r="I111" s="12">
        <v>64369.34161255155</v>
      </c>
      <c r="J111" s="12">
        <v>57657.05488559196</v>
      </c>
      <c r="K111" s="12">
        <v>58048.320928977024</v>
      </c>
      <c r="L111" s="12">
        <v>58384.0083059778</v>
      </c>
      <c r="M111" s="13">
        <v>55324.66158195613</v>
      </c>
    </row>
    <row r="112" spans="1:13" ht="12.75">
      <c r="A112" s="1" t="s">
        <v>102</v>
      </c>
      <c r="B112" s="11">
        <v>15273.573923166474</v>
      </c>
      <c r="C112" s="12">
        <v>16555.85872948772</v>
      </c>
      <c r="D112" s="12">
        <v>19946.889226100153</v>
      </c>
      <c r="E112" s="12">
        <v>19860.39180364783</v>
      </c>
      <c r="F112" s="12">
        <v>20470.21125973397</v>
      </c>
      <c r="G112" s="13">
        <v>20802.00501253133</v>
      </c>
      <c r="H112" s="11">
        <v>15273.573923166474</v>
      </c>
      <c r="I112" s="12">
        <v>15910.226355635832</v>
      </c>
      <c r="J112" s="12">
        <v>18753.407923713232</v>
      </c>
      <c r="K112" s="12">
        <v>18156.945205739252</v>
      </c>
      <c r="L112" s="12">
        <v>18312.5110904921</v>
      </c>
      <c r="M112" s="13">
        <v>18279.612670850245</v>
      </c>
    </row>
    <row r="113" spans="1:13" ht="12.75">
      <c r="A113" s="1" t="s">
        <v>103</v>
      </c>
      <c r="B113" s="11">
        <v>16314.454775993237</v>
      </c>
      <c r="C113" s="12">
        <v>17788.25546506644</v>
      </c>
      <c r="D113" s="12">
        <v>21740.994854202403</v>
      </c>
      <c r="E113" s="12">
        <v>20680.85106382979</v>
      </c>
      <c r="F113" s="12">
        <v>22212.76595744681</v>
      </c>
      <c r="G113" s="13">
        <v>23030.821917808218</v>
      </c>
      <c r="H113" s="11">
        <v>16314.454775993237</v>
      </c>
      <c r="I113" s="12">
        <v>17573.93913416202</v>
      </c>
      <c r="J113" s="12">
        <v>21394.325156543844</v>
      </c>
      <c r="K113" s="12">
        <v>19806.715215387543</v>
      </c>
      <c r="L113" s="12">
        <v>21110.86107319084</v>
      </c>
      <c r="M113" s="13">
        <v>21766.281953850103</v>
      </c>
    </row>
    <row r="114" spans="1:13" s="2" customFormat="1" ht="12.75">
      <c r="A114" s="37" t="s">
        <v>112</v>
      </c>
      <c r="B114" s="41"/>
      <c r="C114" s="42"/>
      <c r="D114" s="42"/>
      <c r="E114" s="42"/>
      <c r="F114" s="42"/>
      <c r="G114" s="43"/>
      <c r="H114" s="41"/>
      <c r="I114" s="42"/>
      <c r="J114" s="42"/>
      <c r="K114" s="42"/>
      <c r="L114" s="42"/>
      <c r="M114" s="43"/>
    </row>
    <row r="115" spans="1:13" s="2" customFormat="1" ht="12.75">
      <c r="A115" s="3" t="s">
        <v>104</v>
      </c>
      <c r="B115" s="27"/>
      <c r="C115" s="28"/>
      <c r="D115" s="28"/>
      <c r="E115" s="28"/>
      <c r="F115" s="28"/>
      <c r="G115" s="29"/>
      <c r="H115" s="27"/>
      <c r="I115" s="28"/>
      <c r="J115" s="28"/>
      <c r="K115" s="28"/>
      <c r="L115" s="28"/>
      <c r="M115" s="29"/>
    </row>
    <row r="116" spans="1:13" ht="12.75">
      <c r="A116" s="1" t="s">
        <v>105</v>
      </c>
      <c r="B116" s="11"/>
      <c r="C116" s="12"/>
      <c r="D116" s="12"/>
      <c r="E116" s="12"/>
      <c r="F116" s="12"/>
      <c r="G116" s="13"/>
      <c r="H116" s="11"/>
      <c r="I116" s="12"/>
      <c r="J116" s="12"/>
      <c r="K116" s="12"/>
      <c r="L116" s="12"/>
      <c r="M116" s="13"/>
    </row>
    <row r="117" spans="1:13" s="2" customFormat="1" ht="13.5" thickBot="1">
      <c r="A117" s="44" t="s">
        <v>106</v>
      </c>
      <c r="B117" s="48">
        <v>25553.839262850408</v>
      </c>
      <c r="C117" s="49">
        <v>26959.865906143554</v>
      </c>
      <c r="D117" s="49">
        <v>27684.12401804562</v>
      </c>
      <c r="E117" s="49">
        <v>27994.93997090167</v>
      </c>
      <c r="F117" s="49">
        <v>29139.250692139693</v>
      </c>
      <c r="G117" s="50">
        <v>29957.899165198196</v>
      </c>
      <c r="H117" s="48">
        <v>25553.839262850408</v>
      </c>
      <c r="I117" s="49">
        <v>26167.847081191856</v>
      </c>
      <c r="J117" s="49">
        <v>26533.202417387056</v>
      </c>
      <c r="K117" s="49">
        <v>26939.75366311745</v>
      </c>
      <c r="L117" s="49">
        <v>27862.944980339176</v>
      </c>
      <c r="M117" s="50">
        <v>28577.932455850743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7"/>
  <sheetViews>
    <sheetView zoomScale="75" zoomScaleNormal="75" workbookViewId="0" topLeftCell="A1">
      <selection activeCell="E33" sqref="E33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ht="16.5">
      <c r="A1" s="53" t="s">
        <v>115</v>
      </c>
    </row>
    <row r="2" ht="12.75">
      <c r="A2" s="55" t="s">
        <v>116</v>
      </c>
    </row>
    <row r="3" spans="1:2" s="58" customFormat="1" ht="12.75">
      <c r="A3" s="56" t="s">
        <v>227</v>
      </c>
      <c r="B3" s="57"/>
    </row>
    <row r="4" spans="1:10" ht="23.25">
      <c r="A4" s="59"/>
      <c r="B4" s="60" t="s">
        <v>141</v>
      </c>
      <c r="J4" s="61"/>
    </row>
    <row r="5" spans="1:10" ht="20.25">
      <c r="A5" s="59"/>
      <c r="B5" s="62" t="s">
        <v>142</v>
      </c>
      <c r="J5" s="61"/>
    </row>
    <row r="6" spans="1:2" ht="18">
      <c r="A6" s="63"/>
      <c r="B6" s="73" t="s">
        <v>143</v>
      </c>
    </row>
    <row r="7" spans="1:2" ht="18">
      <c r="A7" s="63"/>
      <c r="B7" s="74" t="s">
        <v>144</v>
      </c>
    </row>
    <row r="9" spans="1:13" s="4" customFormat="1" ht="15">
      <c r="A9" s="5" t="s">
        <v>113</v>
      </c>
      <c r="B9" s="17" t="s">
        <v>119</v>
      </c>
      <c r="C9" s="18"/>
      <c r="D9" s="18"/>
      <c r="E9" s="18"/>
      <c r="F9" s="18"/>
      <c r="G9" s="19"/>
      <c r="H9" s="69" t="s">
        <v>122</v>
      </c>
      <c r="I9" s="70"/>
      <c r="J9" s="70"/>
      <c r="K9" s="70"/>
      <c r="L9" s="70"/>
      <c r="M9" s="71"/>
    </row>
    <row r="10" spans="1:13" s="6" customFormat="1" ht="14.25">
      <c r="A10" s="94" t="s">
        <v>114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0</v>
      </c>
      <c r="I10" s="10" t="s">
        <v>1</v>
      </c>
      <c r="J10" s="10" t="s">
        <v>2</v>
      </c>
      <c r="K10" s="10" t="s">
        <v>3</v>
      </c>
      <c r="L10" s="10" t="s">
        <v>4</v>
      </c>
      <c r="M10" s="10" t="s">
        <v>5</v>
      </c>
    </row>
    <row r="11" spans="1:13" s="2" customFormat="1" ht="13.5" thickBot="1">
      <c r="A11" s="44" t="s">
        <v>6</v>
      </c>
      <c r="B11" s="45">
        <v>100</v>
      </c>
      <c r="C11" s="46">
        <v>100</v>
      </c>
      <c r="D11" s="46">
        <v>100</v>
      </c>
      <c r="E11" s="46">
        <v>100</v>
      </c>
      <c r="F11" s="46">
        <v>100</v>
      </c>
      <c r="G11" s="47">
        <v>100</v>
      </c>
      <c r="H11" s="45">
        <v>100</v>
      </c>
      <c r="I11" s="46">
        <v>100</v>
      </c>
      <c r="J11" s="46">
        <v>100</v>
      </c>
      <c r="K11" s="46">
        <v>100</v>
      </c>
      <c r="L11" s="46">
        <v>100</v>
      </c>
      <c r="M11" s="47">
        <v>100</v>
      </c>
    </row>
    <row r="12" spans="1:13" s="2" customFormat="1" ht="13.5" thickTop="1">
      <c r="A12" s="30" t="s">
        <v>107</v>
      </c>
      <c r="B12" s="31">
        <v>117.03495191433358</v>
      </c>
      <c r="C12" s="32">
        <v>116.73217528740511</v>
      </c>
      <c r="D12" s="32">
        <v>116.22034031376096</v>
      </c>
      <c r="E12" s="32">
        <v>114.60040052517655</v>
      </c>
      <c r="F12" s="32">
        <v>114.98364760041231</v>
      </c>
      <c r="G12" s="33">
        <v>115.07181117375245</v>
      </c>
      <c r="H12" s="31">
        <v>117.03495191433358</v>
      </c>
      <c r="I12" s="32">
        <v>116.99151246351948</v>
      </c>
      <c r="J12" s="32">
        <v>116.1044153375654</v>
      </c>
      <c r="K12" s="32">
        <v>114.73695104571063</v>
      </c>
      <c r="L12" s="32">
        <v>114.82503629065073</v>
      </c>
      <c r="M12" s="33">
        <v>115.26898578539114</v>
      </c>
    </row>
    <row r="13" spans="1:13" s="2" customFormat="1" ht="12.75">
      <c r="A13" s="3" t="s">
        <v>7</v>
      </c>
      <c r="B13" s="24">
        <v>140.92506557309403</v>
      </c>
      <c r="C13" s="25">
        <v>141.18285354510147</v>
      </c>
      <c r="D13" s="25">
        <v>138.45714908872569</v>
      </c>
      <c r="E13" s="25">
        <v>135.44633038809494</v>
      </c>
      <c r="F13" s="25">
        <v>135.06552978628355</v>
      </c>
      <c r="G13" s="26">
        <v>136.6682400380669</v>
      </c>
      <c r="H13" s="24">
        <v>140.92506557309403</v>
      </c>
      <c r="I13" s="25">
        <v>141.85237590751515</v>
      </c>
      <c r="J13" s="25">
        <v>137.7039800268703</v>
      </c>
      <c r="K13" s="25">
        <v>135.06830622301206</v>
      </c>
      <c r="L13" s="25">
        <v>134.5379753919643</v>
      </c>
      <c r="M13" s="26">
        <v>136.84980899408052</v>
      </c>
    </row>
    <row r="14" spans="1:13" ht="12.75">
      <c r="A14" s="1" t="s">
        <v>8</v>
      </c>
      <c r="B14" s="20">
        <v>147.08924739250085</v>
      </c>
      <c r="C14" s="21">
        <v>147.29725430438674</v>
      </c>
      <c r="D14" s="21">
        <v>144.8776853442251</v>
      </c>
      <c r="E14" s="21">
        <v>141.74563907649284</v>
      </c>
      <c r="F14" s="21">
        <v>141.23582257108643</v>
      </c>
      <c r="G14" s="22">
        <v>142.85332066971475</v>
      </c>
      <c r="H14" s="20">
        <v>147.08924739250085</v>
      </c>
      <c r="I14" s="21">
        <v>148.09507032073427</v>
      </c>
      <c r="J14" s="21">
        <v>143.98735062604783</v>
      </c>
      <c r="K14" s="21">
        <v>141.31894464729407</v>
      </c>
      <c r="L14" s="21">
        <v>140.6088328254598</v>
      </c>
      <c r="M14" s="22">
        <v>143.0148493562778</v>
      </c>
    </row>
    <row r="15" spans="1:13" ht="12.75">
      <c r="A15" s="1" t="s">
        <v>9</v>
      </c>
      <c r="B15" s="20">
        <v>84.8135619960497</v>
      </c>
      <c r="C15" s="21">
        <v>83.78528641989682</v>
      </c>
      <c r="D15" s="21">
        <v>75.52105000910998</v>
      </c>
      <c r="E15" s="21">
        <v>68.08395471622363</v>
      </c>
      <c r="F15" s="21">
        <v>72.15531247623132</v>
      </c>
      <c r="G15" s="22">
        <v>73.3853138612438</v>
      </c>
      <c r="H15" s="20">
        <v>84.8135619960497</v>
      </c>
      <c r="I15" s="21">
        <v>83.29343898144096</v>
      </c>
      <c r="J15" s="21">
        <v>77.1887001645962</v>
      </c>
      <c r="K15" s="21">
        <v>70.02865543851337</v>
      </c>
      <c r="L15" s="21">
        <v>75.1141083217612</v>
      </c>
      <c r="M15" s="22">
        <v>76.96055986152865</v>
      </c>
    </row>
    <row r="16" spans="1:13" ht="12.75">
      <c r="A16" s="1" t="s">
        <v>10</v>
      </c>
      <c r="B16" s="20">
        <v>71.85155007989421</v>
      </c>
      <c r="C16" s="21">
        <v>74.84572889276014</v>
      </c>
      <c r="D16" s="21">
        <v>72.92129127400223</v>
      </c>
      <c r="E16" s="21">
        <v>80.83469716442058</v>
      </c>
      <c r="F16" s="21">
        <v>75.9253812161116</v>
      </c>
      <c r="G16" s="22">
        <v>77.69577054604288</v>
      </c>
      <c r="H16" s="20">
        <v>71.85155007989421</v>
      </c>
      <c r="I16" s="21">
        <v>74.04740843161758</v>
      </c>
      <c r="J16" s="21">
        <v>71.73840262708728</v>
      </c>
      <c r="K16" s="21">
        <v>77.38435008737692</v>
      </c>
      <c r="L16" s="21">
        <v>72.12987135540114</v>
      </c>
      <c r="M16" s="22">
        <v>72.62054584785966</v>
      </c>
    </row>
    <row r="17" spans="1:13" s="2" customFormat="1" ht="12.75">
      <c r="A17" s="3" t="s">
        <v>11</v>
      </c>
      <c r="B17" s="24">
        <v>94.43981294587262</v>
      </c>
      <c r="C17" s="25">
        <v>90.80671133557917</v>
      </c>
      <c r="D17" s="25">
        <v>99.3269767064449</v>
      </c>
      <c r="E17" s="25">
        <v>95.35183919427857</v>
      </c>
      <c r="F17" s="25">
        <v>96.62546529621142</v>
      </c>
      <c r="G17" s="26">
        <v>95.0458594234723</v>
      </c>
      <c r="H17" s="24">
        <v>94.43981294587262</v>
      </c>
      <c r="I17" s="25">
        <v>90.92903689110815</v>
      </c>
      <c r="J17" s="25">
        <v>98.70576885828861</v>
      </c>
      <c r="K17" s="25">
        <v>95.14894899157362</v>
      </c>
      <c r="L17" s="25">
        <v>96.14966004093365</v>
      </c>
      <c r="M17" s="26">
        <v>95.32581504542425</v>
      </c>
    </row>
    <row r="18" spans="1:13" ht="12.75">
      <c r="A18" s="1" t="s">
        <v>12</v>
      </c>
      <c r="B18" s="20">
        <v>77.07782850576143</v>
      </c>
      <c r="C18" s="21">
        <v>77.94485691665678</v>
      </c>
      <c r="D18" s="21">
        <v>76.22978385075871</v>
      </c>
      <c r="E18" s="21">
        <v>73.93036658618497</v>
      </c>
      <c r="F18" s="21">
        <v>96.41013384317642</v>
      </c>
      <c r="G18" s="22">
        <v>78.73305866811783</v>
      </c>
      <c r="H18" s="20">
        <v>77.07782850576143</v>
      </c>
      <c r="I18" s="21">
        <v>76.80310262575962</v>
      </c>
      <c r="J18" s="21">
        <v>75.20111444986388</v>
      </c>
      <c r="K18" s="21">
        <v>71.63824520680795</v>
      </c>
      <c r="L18" s="21">
        <v>93.72415853664597</v>
      </c>
      <c r="M18" s="22">
        <v>75.80679477690278</v>
      </c>
    </row>
    <row r="19" spans="1:13" ht="12.75">
      <c r="A19" s="1" t="s">
        <v>13</v>
      </c>
      <c r="B19" s="20">
        <v>134.350243863507</v>
      </c>
      <c r="C19" s="21">
        <v>90.8590615003804</v>
      </c>
      <c r="D19" s="21">
        <v>130.05899458769875</v>
      </c>
      <c r="E19" s="21">
        <v>123.23811090082386</v>
      </c>
      <c r="F19" s="21">
        <v>124.70173594301104</v>
      </c>
      <c r="G19" s="22">
        <v>125.3495796221566</v>
      </c>
      <c r="H19" s="20">
        <v>134.350243863507</v>
      </c>
      <c r="I19" s="21">
        <v>96.56419110120476</v>
      </c>
      <c r="J19" s="21">
        <v>140.003050994888</v>
      </c>
      <c r="K19" s="21">
        <v>141.31151255872882</v>
      </c>
      <c r="L19" s="21">
        <v>149.8043353089645</v>
      </c>
      <c r="M19" s="22">
        <v>159.70514049076516</v>
      </c>
    </row>
    <row r="20" spans="1:13" ht="12.75">
      <c r="A20" s="1" t="s">
        <v>14</v>
      </c>
      <c r="B20" s="20">
        <v>92.95135140914296</v>
      </c>
      <c r="C20" s="21">
        <v>96.40205657945657</v>
      </c>
      <c r="D20" s="21">
        <v>101.57868630726108</v>
      </c>
      <c r="E20" s="21">
        <v>97.75371017367837</v>
      </c>
      <c r="F20" s="21">
        <v>98.28668953670011</v>
      </c>
      <c r="G20" s="22">
        <v>95.84710602406982</v>
      </c>
      <c r="H20" s="20">
        <v>92.95135140914296</v>
      </c>
      <c r="I20" s="21">
        <v>95.55468107886792</v>
      </c>
      <c r="J20" s="21">
        <v>99.19624499952025</v>
      </c>
      <c r="K20" s="21">
        <v>94.77065732191593</v>
      </c>
      <c r="L20" s="21">
        <v>93.77672258297099</v>
      </c>
      <c r="M20" s="22">
        <v>90.99251158833083</v>
      </c>
    </row>
    <row r="21" spans="1:13" ht="12.75">
      <c r="A21" s="1" t="s">
        <v>15</v>
      </c>
      <c r="B21" s="20">
        <v>76.6377939805191</v>
      </c>
      <c r="C21" s="21">
        <v>79.87911703703531</v>
      </c>
      <c r="D21" s="21">
        <v>78.0059790799779</v>
      </c>
      <c r="E21" s="21">
        <v>73.73680732720655</v>
      </c>
      <c r="F21" s="21">
        <v>68.4082196219375</v>
      </c>
      <c r="G21" s="22">
        <v>78.48133860662139</v>
      </c>
      <c r="H21" s="20">
        <v>76.6377939805191</v>
      </c>
      <c r="I21" s="21">
        <v>79.57246970079133</v>
      </c>
      <c r="J21" s="21">
        <v>77.83594007237255</v>
      </c>
      <c r="K21" s="21">
        <v>72.09340132107872</v>
      </c>
      <c r="L21" s="21">
        <v>66.07148922921819</v>
      </c>
      <c r="M21" s="22">
        <v>75.91361889270283</v>
      </c>
    </row>
    <row r="22" spans="1:13" ht="12.75">
      <c r="A22" s="1" t="s">
        <v>16</v>
      </c>
      <c r="B22" s="20">
        <v>66.95679357951012</v>
      </c>
      <c r="C22" s="21">
        <v>65.21371647250524</v>
      </c>
      <c r="D22" s="21">
        <v>63.95648558028856</v>
      </c>
      <c r="E22" s="21">
        <v>62.44393543815223</v>
      </c>
      <c r="F22" s="21">
        <v>61.95519002331223</v>
      </c>
      <c r="G22" s="22">
        <v>62.35458605486504</v>
      </c>
      <c r="H22" s="20">
        <v>66.95679357951012</v>
      </c>
      <c r="I22" s="21">
        <v>64.7196699678807</v>
      </c>
      <c r="J22" s="21">
        <v>63.20340325398275</v>
      </c>
      <c r="K22" s="21">
        <v>60.768361189139995</v>
      </c>
      <c r="L22" s="21">
        <v>59.94605854708731</v>
      </c>
      <c r="M22" s="22">
        <v>60.79718786623574</v>
      </c>
    </row>
    <row r="23" spans="1:13" s="2" customFormat="1" ht="12.75">
      <c r="A23" s="3" t="s">
        <v>17</v>
      </c>
      <c r="B23" s="24">
        <v>78.90860067846455</v>
      </c>
      <c r="C23" s="25">
        <v>80.08965377247075</v>
      </c>
      <c r="D23" s="25">
        <v>78.91977201560458</v>
      </c>
      <c r="E23" s="25">
        <v>82.43181818483227</v>
      </c>
      <c r="F23" s="25">
        <v>84.41565390823435</v>
      </c>
      <c r="G23" s="26">
        <v>82.80794673066029</v>
      </c>
      <c r="H23" s="24">
        <v>78.90860067846455</v>
      </c>
      <c r="I23" s="25">
        <v>79.62348423775794</v>
      </c>
      <c r="J23" s="25">
        <v>78.18796176227141</v>
      </c>
      <c r="K23" s="25">
        <v>80.85895436929647</v>
      </c>
      <c r="L23" s="25">
        <v>82.60013842682478</v>
      </c>
      <c r="M23" s="26">
        <v>79.90385857587128</v>
      </c>
    </row>
    <row r="24" spans="1:13" ht="12.75">
      <c r="A24" s="1" t="s">
        <v>18</v>
      </c>
      <c r="B24" s="20">
        <v>84.13087685896934</v>
      </c>
      <c r="C24" s="21">
        <v>84.91290215480241</v>
      </c>
      <c r="D24" s="21">
        <v>82.80586723218964</v>
      </c>
      <c r="E24" s="21">
        <v>87.98670200148877</v>
      </c>
      <c r="F24" s="21">
        <v>90.1535847807289</v>
      </c>
      <c r="G24" s="22">
        <v>87.44844839677579</v>
      </c>
      <c r="H24" s="20">
        <v>84.13087685896934</v>
      </c>
      <c r="I24" s="21">
        <v>84.42736706812917</v>
      </c>
      <c r="J24" s="21">
        <v>82.30920107583474</v>
      </c>
      <c r="K24" s="21">
        <v>86.76995485601387</v>
      </c>
      <c r="L24" s="21">
        <v>88.81490190267344</v>
      </c>
      <c r="M24" s="22">
        <v>84.6704514138261</v>
      </c>
    </row>
    <row r="25" spans="1:13" ht="12.75">
      <c r="A25" s="1" t="s">
        <v>19</v>
      </c>
      <c r="B25" s="20">
        <v>71.38007050970992</v>
      </c>
      <c r="C25" s="21">
        <v>69.80817818471134</v>
      </c>
      <c r="D25" s="21">
        <v>68.37911321123401</v>
      </c>
      <c r="E25" s="21">
        <v>72.91717673926749</v>
      </c>
      <c r="F25" s="21">
        <v>74.62814329214066</v>
      </c>
      <c r="G25" s="22">
        <v>73.71319198516025</v>
      </c>
      <c r="H25" s="20">
        <v>71.38007050970992</v>
      </c>
      <c r="I25" s="21">
        <v>69.65216406183947</v>
      </c>
      <c r="J25" s="21">
        <v>67.75002994135153</v>
      </c>
      <c r="K25" s="21">
        <v>71.0074089332575</v>
      </c>
      <c r="L25" s="21">
        <v>72.28215873817464</v>
      </c>
      <c r="M25" s="22">
        <v>70.45593932039425</v>
      </c>
    </row>
    <row r="26" spans="1:13" ht="12.75">
      <c r="A26" s="1" t="s">
        <v>20</v>
      </c>
      <c r="B26" s="20">
        <v>74.94156055560825</v>
      </c>
      <c r="C26" s="21">
        <v>80.32251023784993</v>
      </c>
      <c r="D26" s="21">
        <v>81.76261266815838</v>
      </c>
      <c r="E26" s="21">
        <v>79.97616139562454</v>
      </c>
      <c r="F26" s="21">
        <v>81.88083382733441</v>
      </c>
      <c r="G26" s="22">
        <v>82.21547328162634</v>
      </c>
      <c r="H26" s="20">
        <v>74.94156055560825</v>
      </c>
      <c r="I26" s="21">
        <v>79.5404065584565</v>
      </c>
      <c r="J26" s="21">
        <v>80.32999092443099</v>
      </c>
      <c r="K26" s="21">
        <v>77.9823669211243</v>
      </c>
      <c r="L26" s="21">
        <v>79.58162702493281</v>
      </c>
      <c r="M26" s="22">
        <v>79.44623411416423</v>
      </c>
    </row>
    <row r="27" spans="1:13" s="2" customFormat="1" ht="12.75">
      <c r="A27" s="3" t="s">
        <v>21</v>
      </c>
      <c r="B27" s="24">
        <v>80.61871965082987</v>
      </c>
      <c r="C27" s="25">
        <v>81.76289148264564</v>
      </c>
      <c r="D27" s="25">
        <v>78.43315528465459</v>
      </c>
      <c r="E27" s="25">
        <v>82.5089823049818</v>
      </c>
      <c r="F27" s="25">
        <v>82.31598436966048</v>
      </c>
      <c r="G27" s="26">
        <v>81.29734491355818</v>
      </c>
      <c r="H27" s="24">
        <v>80.61871965082987</v>
      </c>
      <c r="I27" s="25">
        <v>81.20969591662532</v>
      </c>
      <c r="J27" s="25">
        <v>77.53495743493635</v>
      </c>
      <c r="K27" s="25">
        <v>80.54863989027588</v>
      </c>
      <c r="L27" s="25">
        <v>80.30641465291791</v>
      </c>
      <c r="M27" s="26">
        <v>78.73741543063963</v>
      </c>
    </row>
    <row r="28" spans="1:13" ht="12.75">
      <c r="A28" s="1" t="s">
        <v>22</v>
      </c>
      <c r="B28" s="20">
        <v>80.69519318221808</v>
      </c>
      <c r="C28" s="21">
        <v>82.03294578647025</v>
      </c>
      <c r="D28" s="21">
        <v>79.35516840293408</v>
      </c>
      <c r="E28" s="21">
        <v>84.25277892578526</v>
      </c>
      <c r="F28" s="21">
        <v>83.88551545954398</v>
      </c>
      <c r="G28" s="22">
        <v>83.06234402518928</v>
      </c>
      <c r="H28" s="20">
        <v>80.69519318221808</v>
      </c>
      <c r="I28" s="21">
        <v>81.33540486746158</v>
      </c>
      <c r="J28" s="21">
        <v>78.06962853804407</v>
      </c>
      <c r="K28" s="21">
        <v>81.79900765287015</v>
      </c>
      <c r="L28" s="21">
        <v>81.32471247532038</v>
      </c>
      <c r="M28" s="22">
        <v>79.94909688237121</v>
      </c>
    </row>
    <row r="29" spans="1:13" ht="12.75">
      <c r="A29" s="1" t="s">
        <v>23</v>
      </c>
      <c r="B29" s="20">
        <v>80.20658682410401</v>
      </c>
      <c r="C29" s="21">
        <v>80.24170996436617</v>
      </c>
      <c r="D29" s="21">
        <v>73.18433871444425</v>
      </c>
      <c r="E29" s="21">
        <v>72.49041379486351</v>
      </c>
      <c r="F29" s="21">
        <v>73.25677467847501</v>
      </c>
      <c r="G29" s="22">
        <v>71.03455592615208</v>
      </c>
      <c r="H29" s="20">
        <v>80.20658682410401</v>
      </c>
      <c r="I29" s="21">
        <v>80.51442642743038</v>
      </c>
      <c r="J29" s="21">
        <v>74.46680173224847</v>
      </c>
      <c r="K29" s="21">
        <v>73.19254187229765</v>
      </c>
      <c r="L29" s="21">
        <v>74.29610414066626</v>
      </c>
      <c r="M29" s="22">
        <v>71.48056887257142</v>
      </c>
    </row>
    <row r="30" spans="1:13" s="2" customFormat="1" ht="12.75">
      <c r="A30" s="3" t="s">
        <v>24</v>
      </c>
      <c r="B30" s="24">
        <v>104.17462389082344</v>
      </c>
      <c r="C30" s="25">
        <v>103.66708165951162</v>
      </c>
      <c r="D30" s="25">
        <v>98.41354974203381</v>
      </c>
      <c r="E30" s="25">
        <v>96.52987078852074</v>
      </c>
      <c r="F30" s="25">
        <v>99.36230035691761</v>
      </c>
      <c r="G30" s="26">
        <v>96.49663166115525</v>
      </c>
      <c r="H30" s="24">
        <v>104.17462389082344</v>
      </c>
      <c r="I30" s="25">
        <v>102.6848645346622</v>
      </c>
      <c r="J30" s="25">
        <v>100.1599589772921</v>
      </c>
      <c r="K30" s="25">
        <v>99.3873604164826</v>
      </c>
      <c r="L30" s="25">
        <v>102.12372908121364</v>
      </c>
      <c r="M30" s="26">
        <v>98.97034095268997</v>
      </c>
    </row>
    <row r="31" spans="1:13" ht="12.75">
      <c r="A31" s="1" t="s">
        <v>25</v>
      </c>
      <c r="B31" s="20">
        <v>116.3728330229993</v>
      </c>
      <c r="C31" s="21">
        <v>115.02559900678784</v>
      </c>
      <c r="D31" s="21">
        <v>108.38480576587082</v>
      </c>
      <c r="E31" s="21">
        <v>106.11185411322606</v>
      </c>
      <c r="F31" s="21">
        <v>106.15718078100338</v>
      </c>
      <c r="G31" s="22">
        <v>104.1587970131206</v>
      </c>
      <c r="H31" s="20">
        <v>116.3728330229993</v>
      </c>
      <c r="I31" s="21">
        <v>113.76415279256429</v>
      </c>
      <c r="J31" s="21">
        <v>111.1844548426762</v>
      </c>
      <c r="K31" s="21">
        <v>111.57830178845813</v>
      </c>
      <c r="L31" s="21">
        <v>111.95240854971867</v>
      </c>
      <c r="M31" s="22">
        <v>109.56924431074995</v>
      </c>
    </row>
    <row r="32" spans="1:13" ht="12.75">
      <c r="A32" s="1" t="s">
        <v>26</v>
      </c>
      <c r="B32" s="20">
        <v>90.50884469223897</v>
      </c>
      <c r="C32" s="21">
        <v>90.93947340311806</v>
      </c>
      <c r="D32" s="21">
        <v>87.25154349457137</v>
      </c>
      <c r="E32" s="21">
        <v>85.83890150407005</v>
      </c>
      <c r="F32" s="21">
        <v>91.81153576466916</v>
      </c>
      <c r="G32" s="22">
        <v>88.01737475502146</v>
      </c>
      <c r="H32" s="20">
        <v>90.50884469223897</v>
      </c>
      <c r="I32" s="21">
        <v>90.27014204977253</v>
      </c>
      <c r="J32" s="21">
        <v>87.82288016591919</v>
      </c>
      <c r="K32" s="21">
        <v>85.81203158032092</v>
      </c>
      <c r="L32" s="21">
        <v>91.06912553185785</v>
      </c>
      <c r="M32" s="22">
        <v>87.1695546510917</v>
      </c>
    </row>
    <row r="33" spans="1:13" s="2" customFormat="1" ht="12.75">
      <c r="A33" s="3" t="s">
        <v>27</v>
      </c>
      <c r="B33" s="24">
        <v>99.98299009840396</v>
      </c>
      <c r="C33" s="25">
        <v>97.2842909731143</v>
      </c>
      <c r="D33" s="25">
        <v>93.67463749228587</v>
      </c>
      <c r="E33" s="25">
        <v>96.7356318650751</v>
      </c>
      <c r="F33" s="25">
        <v>93.77941107156286</v>
      </c>
      <c r="G33" s="26">
        <v>90.82486030533738</v>
      </c>
      <c r="H33" s="24">
        <v>99.98299009840396</v>
      </c>
      <c r="I33" s="25">
        <v>96.40685226821302</v>
      </c>
      <c r="J33" s="25">
        <v>96.55654401221705</v>
      </c>
      <c r="K33" s="25">
        <v>101.44268660608007</v>
      </c>
      <c r="L33" s="25">
        <v>98.73124287117086</v>
      </c>
      <c r="M33" s="26">
        <v>95.0298737064558</v>
      </c>
    </row>
    <row r="34" spans="1:13" ht="12.75">
      <c r="A34" s="1" t="s">
        <v>28</v>
      </c>
      <c r="B34" s="20">
        <v>118.51873764515675</v>
      </c>
      <c r="C34" s="21">
        <v>115.77584441828928</v>
      </c>
      <c r="D34" s="21">
        <v>109.02531338043863</v>
      </c>
      <c r="E34" s="21">
        <v>105.1205908357355</v>
      </c>
      <c r="F34" s="21">
        <v>105.07339160576964</v>
      </c>
      <c r="G34" s="22">
        <v>102.05285971313546</v>
      </c>
      <c r="H34" s="20">
        <v>118.51873764515675</v>
      </c>
      <c r="I34" s="21">
        <v>114.98885224400786</v>
      </c>
      <c r="J34" s="21">
        <v>111.44584832508511</v>
      </c>
      <c r="K34" s="21">
        <v>108.51447362156156</v>
      </c>
      <c r="L34" s="21">
        <v>108.59640238515507</v>
      </c>
      <c r="M34" s="22">
        <v>105.00209139153054</v>
      </c>
    </row>
    <row r="35" spans="1:13" ht="12.75">
      <c r="A35" s="1" t="s">
        <v>29</v>
      </c>
      <c r="B35" s="20">
        <v>49.63064992640477</v>
      </c>
      <c r="C35" s="21">
        <v>48.75661148083838</v>
      </c>
      <c r="D35" s="21">
        <v>49.611264526345714</v>
      </c>
      <c r="E35" s="21">
        <v>50.66963260966551</v>
      </c>
      <c r="F35" s="21">
        <v>50.60746809819715</v>
      </c>
      <c r="G35" s="22">
        <v>49.95109400668691</v>
      </c>
      <c r="H35" s="20">
        <v>49.63064992640477</v>
      </c>
      <c r="I35" s="21">
        <v>48.52920660021256</v>
      </c>
      <c r="J35" s="21">
        <v>49.16774092231443</v>
      </c>
      <c r="K35" s="21">
        <v>49.10798981074071</v>
      </c>
      <c r="L35" s="21">
        <v>48.751661553613786</v>
      </c>
      <c r="M35" s="22">
        <v>47.84178073256154</v>
      </c>
    </row>
    <row r="36" spans="1:13" ht="12.75">
      <c r="A36" s="1" t="s">
        <v>30</v>
      </c>
      <c r="B36" s="20">
        <v>94.4150726073365</v>
      </c>
      <c r="C36" s="21">
        <v>90.80590523577163</v>
      </c>
      <c r="D36" s="21">
        <v>89.71190198365078</v>
      </c>
      <c r="E36" s="21">
        <v>103.76028384981026</v>
      </c>
      <c r="F36" s="21">
        <v>95.1881595792445</v>
      </c>
      <c r="G36" s="22">
        <v>91.31923432039792</v>
      </c>
      <c r="H36" s="20">
        <v>94.4150726073365</v>
      </c>
      <c r="I36" s="21">
        <v>89.52695837889793</v>
      </c>
      <c r="J36" s="21">
        <v>94.63373425520236</v>
      </c>
      <c r="K36" s="21">
        <v>113.47402913983325</v>
      </c>
      <c r="L36" s="21">
        <v>105.23527962542643</v>
      </c>
      <c r="M36" s="22">
        <v>100.02603136072801</v>
      </c>
    </row>
    <row r="37" spans="1:13" s="2" customFormat="1" ht="12.75">
      <c r="A37" s="3" t="s">
        <v>31</v>
      </c>
      <c r="B37" s="24">
        <v>87.16675267225966</v>
      </c>
      <c r="C37" s="25">
        <v>90.39263757174294</v>
      </c>
      <c r="D37" s="25">
        <v>96.71030601152549</v>
      </c>
      <c r="E37" s="25">
        <v>97.11453599110011</v>
      </c>
      <c r="F37" s="25">
        <v>101.25918170268638</v>
      </c>
      <c r="G37" s="26">
        <v>101.62339652588462</v>
      </c>
      <c r="H37" s="24">
        <v>87.16675267225966</v>
      </c>
      <c r="I37" s="25">
        <v>92.7842332511935</v>
      </c>
      <c r="J37" s="25">
        <v>103.16492798447325</v>
      </c>
      <c r="K37" s="25">
        <v>102.25561739485427</v>
      </c>
      <c r="L37" s="25">
        <v>101.96830761274663</v>
      </c>
      <c r="M37" s="26">
        <v>102.69056426492853</v>
      </c>
    </row>
    <row r="38" spans="1:13" ht="12.75">
      <c r="A38" s="1" t="s">
        <v>32</v>
      </c>
      <c r="B38" s="20">
        <v>86.87964424229627</v>
      </c>
      <c r="C38" s="21">
        <v>89.07086034106189</v>
      </c>
      <c r="D38" s="21">
        <v>96.1201053818299</v>
      </c>
      <c r="E38" s="21">
        <v>93.32855376492915</v>
      </c>
      <c r="F38" s="21">
        <v>102.19173164557131</v>
      </c>
      <c r="G38" s="22">
        <v>101.28004084878562</v>
      </c>
      <c r="H38" s="20">
        <v>86.87964424229627</v>
      </c>
      <c r="I38" s="21">
        <v>92.35776018999333</v>
      </c>
      <c r="J38" s="21">
        <v>104.95041092565694</v>
      </c>
      <c r="K38" s="21">
        <v>100.94629373518646</v>
      </c>
      <c r="L38" s="21">
        <v>104.75835882209252</v>
      </c>
      <c r="M38" s="22">
        <v>104.1858954726551</v>
      </c>
    </row>
    <row r="39" spans="1:13" ht="12.75">
      <c r="A39" s="1" t="s">
        <v>33</v>
      </c>
      <c r="B39" s="20">
        <v>88.23614845195196</v>
      </c>
      <c r="C39" s="21">
        <v>95.39991029878891</v>
      </c>
      <c r="D39" s="21">
        <v>98.98261083233213</v>
      </c>
      <c r="E39" s="21">
        <v>111.88982710962759</v>
      </c>
      <c r="F39" s="21">
        <v>97.58289696931325</v>
      </c>
      <c r="G39" s="22">
        <v>102.98797437287466</v>
      </c>
      <c r="H39" s="20">
        <v>88.23614845195196</v>
      </c>
      <c r="I39" s="21">
        <v>94.3998360007333</v>
      </c>
      <c r="J39" s="21">
        <v>96.74882796172305</v>
      </c>
      <c r="K39" s="21">
        <v>106.68319807744244</v>
      </c>
      <c r="L39" s="21">
        <v>92.29290006095914</v>
      </c>
      <c r="M39" s="22">
        <v>97.73796855428662</v>
      </c>
    </row>
    <row r="40" spans="1:13" s="2" customFormat="1" ht="12.75">
      <c r="A40" s="37" t="s">
        <v>108</v>
      </c>
      <c r="B40" s="38">
        <v>87.4419552759148</v>
      </c>
      <c r="C40" s="39">
        <v>89.630661825989</v>
      </c>
      <c r="D40" s="39">
        <v>88.42962903334376</v>
      </c>
      <c r="E40" s="39">
        <v>89.17310352697949</v>
      </c>
      <c r="F40" s="39">
        <v>88.32508810856982</v>
      </c>
      <c r="G40" s="40">
        <v>88.69448647951447</v>
      </c>
      <c r="H40" s="38">
        <v>87.4419552759148</v>
      </c>
      <c r="I40" s="39">
        <v>89.31777003442211</v>
      </c>
      <c r="J40" s="39">
        <v>88.68736226689963</v>
      </c>
      <c r="K40" s="39">
        <v>89.24834530171164</v>
      </c>
      <c r="L40" s="39">
        <v>88.7969194590939</v>
      </c>
      <c r="M40" s="40">
        <v>88.92867819549967</v>
      </c>
    </row>
    <row r="41" spans="1:13" s="2" customFormat="1" ht="12.75">
      <c r="A41" s="3" t="s">
        <v>34</v>
      </c>
      <c r="B41" s="24">
        <v>89.78554837123482</v>
      </c>
      <c r="C41" s="25">
        <v>94.30869585879427</v>
      </c>
      <c r="D41" s="25">
        <v>93.36287140408047</v>
      </c>
      <c r="E41" s="25">
        <v>91.9784432498092</v>
      </c>
      <c r="F41" s="25">
        <v>88.32702428126197</v>
      </c>
      <c r="G41" s="26">
        <v>89.30306924106188</v>
      </c>
      <c r="H41" s="24">
        <v>89.78554837123482</v>
      </c>
      <c r="I41" s="25">
        <v>92.93678942056852</v>
      </c>
      <c r="J41" s="25">
        <v>92.95191645194579</v>
      </c>
      <c r="K41" s="25">
        <v>90.67028693019591</v>
      </c>
      <c r="L41" s="25">
        <v>88.24907076416058</v>
      </c>
      <c r="M41" s="26">
        <v>88.22696165215375</v>
      </c>
    </row>
    <row r="42" spans="1:13" ht="12.75">
      <c r="A42" s="1" t="s">
        <v>35</v>
      </c>
      <c r="B42" s="20">
        <v>105.97421924332566</v>
      </c>
      <c r="C42" s="21">
        <v>113.13731454322917</v>
      </c>
      <c r="D42" s="21">
        <v>117.05660568038083</v>
      </c>
      <c r="E42" s="21">
        <v>112.00213297245863</v>
      </c>
      <c r="F42" s="21">
        <v>104.51415089147473</v>
      </c>
      <c r="G42" s="22">
        <v>105.83904056954086</v>
      </c>
      <c r="H42" s="20">
        <v>105.97421924332566</v>
      </c>
      <c r="I42" s="21">
        <v>110.9140863425705</v>
      </c>
      <c r="J42" s="21">
        <v>117.82827673686684</v>
      </c>
      <c r="K42" s="21">
        <v>114.07585754686278</v>
      </c>
      <c r="L42" s="21">
        <v>106.95596766638454</v>
      </c>
      <c r="M42" s="22">
        <v>108.87069894674892</v>
      </c>
    </row>
    <row r="43" spans="1:13" ht="12.75">
      <c r="A43" s="1" t="s">
        <v>36</v>
      </c>
      <c r="B43" s="20">
        <v>86.43563724164127</v>
      </c>
      <c r="C43" s="21">
        <v>89.94684991686842</v>
      </c>
      <c r="D43" s="21">
        <v>86.66234607941848</v>
      </c>
      <c r="E43" s="21">
        <v>86.50148410255906</v>
      </c>
      <c r="F43" s="21">
        <v>83.69458442914375</v>
      </c>
      <c r="G43" s="22">
        <v>84.81610188845227</v>
      </c>
      <c r="H43" s="20">
        <v>86.43563724164127</v>
      </c>
      <c r="I43" s="21">
        <v>88.85004986020967</v>
      </c>
      <c r="J43" s="21">
        <v>85.84211884295873</v>
      </c>
      <c r="K43" s="21">
        <v>83.77249086415529</v>
      </c>
      <c r="L43" s="21">
        <v>82.79974143226589</v>
      </c>
      <c r="M43" s="22">
        <v>81.97454418375173</v>
      </c>
    </row>
    <row r="44" spans="1:13" ht="12.75">
      <c r="A44" s="1" t="s">
        <v>37</v>
      </c>
      <c r="B44" s="20">
        <v>65.61774496918136</v>
      </c>
      <c r="C44" s="21">
        <v>68.73900912086654</v>
      </c>
      <c r="D44" s="21">
        <v>67.57357984072496</v>
      </c>
      <c r="E44" s="21">
        <v>69.04901266735898</v>
      </c>
      <c r="F44" s="21">
        <v>70.85446935985286</v>
      </c>
      <c r="G44" s="22">
        <v>69.91136543042404</v>
      </c>
      <c r="H44" s="20">
        <v>65.61774496918136</v>
      </c>
      <c r="I44" s="21">
        <v>68.10753621261684</v>
      </c>
      <c r="J44" s="21">
        <v>66.12017394039998</v>
      </c>
      <c r="K44" s="21">
        <v>66.33803656503153</v>
      </c>
      <c r="L44" s="21">
        <v>67.79943509760416</v>
      </c>
      <c r="M44" s="22">
        <v>67.06849953133737</v>
      </c>
    </row>
    <row r="45" spans="1:13" s="2" customFormat="1" ht="12.75">
      <c r="A45" s="3" t="s">
        <v>38</v>
      </c>
      <c r="B45" s="24">
        <v>92.3150665256125</v>
      </c>
      <c r="C45" s="25">
        <v>96.35915351029362</v>
      </c>
      <c r="D45" s="25">
        <v>95.9112069665294</v>
      </c>
      <c r="E45" s="25">
        <v>96.83540983216557</v>
      </c>
      <c r="F45" s="25">
        <v>97.2035823824796</v>
      </c>
      <c r="G45" s="26">
        <v>97.25392398856238</v>
      </c>
      <c r="H45" s="24">
        <v>92.3150665256125</v>
      </c>
      <c r="I45" s="25">
        <v>96.80171035178357</v>
      </c>
      <c r="J45" s="25">
        <v>96.78311630819042</v>
      </c>
      <c r="K45" s="25">
        <v>98.38086356452615</v>
      </c>
      <c r="L45" s="25">
        <v>99.12046518960337</v>
      </c>
      <c r="M45" s="26">
        <v>99.53422484600057</v>
      </c>
    </row>
    <row r="46" spans="1:13" ht="12.75">
      <c r="A46" s="1" t="s">
        <v>39</v>
      </c>
      <c r="B46" s="20">
        <v>72.12624831090157</v>
      </c>
      <c r="C46" s="21">
        <v>67.93365261548519</v>
      </c>
      <c r="D46" s="21">
        <v>74.55179360131415</v>
      </c>
      <c r="E46" s="21">
        <v>73.56685401270414</v>
      </c>
      <c r="F46" s="21">
        <v>71.22641834562661</v>
      </c>
      <c r="G46" s="22">
        <v>68.45767188503473</v>
      </c>
      <c r="H46" s="20">
        <v>72.12624831090157</v>
      </c>
      <c r="I46" s="21">
        <v>67.95088052955914</v>
      </c>
      <c r="J46" s="21">
        <v>75.72912295711558</v>
      </c>
      <c r="K46" s="21">
        <v>75.8322025678854</v>
      </c>
      <c r="L46" s="21">
        <v>73.840541969149</v>
      </c>
      <c r="M46" s="22">
        <v>70.85673205244036</v>
      </c>
    </row>
    <row r="47" spans="1:13" ht="12.75">
      <c r="A47" s="1" t="s">
        <v>40</v>
      </c>
      <c r="B47" s="20">
        <v>53.38040309889907</v>
      </c>
      <c r="C47" s="21">
        <v>52.32109214868065</v>
      </c>
      <c r="D47" s="21">
        <v>55.891110166123234</v>
      </c>
      <c r="E47" s="21">
        <v>57.539231561920126</v>
      </c>
      <c r="F47" s="21">
        <v>58.22033920841986</v>
      </c>
      <c r="G47" s="22">
        <v>55.774154080257986</v>
      </c>
      <c r="H47" s="20">
        <v>53.38040309889907</v>
      </c>
      <c r="I47" s="21">
        <v>51.54605063405596</v>
      </c>
      <c r="J47" s="21">
        <v>54.69414671368785</v>
      </c>
      <c r="K47" s="21">
        <v>55.09443830877338</v>
      </c>
      <c r="L47" s="21">
        <v>55.38399105949154</v>
      </c>
      <c r="M47" s="22">
        <v>52.861271421189535</v>
      </c>
    </row>
    <row r="48" spans="1:13" ht="12.75">
      <c r="A48" s="1" t="s">
        <v>41</v>
      </c>
      <c r="B48" s="20">
        <v>84.74079737420831</v>
      </c>
      <c r="C48" s="21">
        <v>104.4936797995224</v>
      </c>
      <c r="D48" s="21">
        <v>101.49625451123696</v>
      </c>
      <c r="E48" s="21">
        <v>95.88597482145097</v>
      </c>
      <c r="F48" s="21">
        <v>98.95632490512305</v>
      </c>
      <c r="G48" s="22">
        <v>93.60556020802986</v>
      </c>
      <c r="H48" s="20">
        <v>84.74079737420831</v>
      </c>
      <c r="I48" s="21">
        <v>103.88023370432991</v>
      </c>
      <c r="J48" s="21">
        <v>105.56225060036172</v>
      </c>
      <c r="K48" s="21">
        <v>102.17361229013756</v>
      </c>
      <c r="L48" s="21">
        <v>106.50160438670395</v>
      </c>
      <c r="M48" s="22">
        <v>100.66731519378047</v>
      </c>
    </row>
    <row r="49" spans="1:13" ht="12.75">
      <c r="A49" s="1" t="s">
        <v>42</v>
      </c>
      <c r="B49" s="20">
        <v>103.19153572187949</v>
      </c>
      <c r="C49" s="21">
        <v>106.60061710966329</v>
      </c>
      <c r="D49" s="21">
        <v>105.2331478000315</v>
      </c>
      <c r="E49" s="21">
        <v>107.31036918436583</v>
      </c>
      <c r="F49" s="21">
        <v>107.63486051876565</v>
      </c>
      <c r="G49" s="22">
        <v>108.5640179422791</v>
      </c>
      <c r="H49" s="20">
        <v>103.19153572187949</v>
      </c>
      <c r="I49" s="21">
        <v>107.36562577513718</v>
      </c>
      <c r="J49" s="21">
        <v>105.77714590327338</v>
      </c>
      <c r="K49" s="21">
        <v>108.57064054046606</v>
      </c>
      <c r="L49" s="21">
        <v>109.29070824850771</v>
      </c>
      <c r="M49" s="22">
        <v>110.8406200113216</v>
      </c>
    </row>
    <row r="50" spans="1:13" ht="12.75">
      <c r="A50" s="1" t="s">
        <v>43</v>
      </c>
      <c r="B50" s="20">
        <v>61.076772787789615</v>
      </c>
      <c r="C50" s="21">
        <v>61.58783976843014</v>
      </c>
      <c r="D50" s="21">
        <v>60.56967778608868</v>
      </c>
      <c r="E50" s="21">
        <v>60.7315462144595</v>
      </c>
      <c r="F50" s="21">
        <v>60.235906991081414</v>
      </c>
      <c r="G50" s="22">
        <v>63.65441986511955</v>
      </c>
      <c r="H50" s="20">
        <v>61.076772787789615</v>
      </c>
      <c r="I50" s="21">
        <v>61.33013272151386</v>
      </c>
      <c r="J50" s="21">
        <v>59.922691639940915</v>
      </c>
      <c r="K50" s="21">
        <v>58.88945613814832</v>
      </c>
      <c r="L50" s="21">
        <v>57.75655971808151</v>
      </c>
      <c r="M50" s="22">
        <v>60.75582893344379</v>
      </c>
    </row>
    <row r="51" spans="1:13" ht="12.75">
      <c r="A51" s="1" t="s">
        <v>44</v>
      </c>
      <c r="B51" s="20">
        <v>66.24577475858261</v>
      </c>
      <c r="C51" s="21">
        <v>66.65824481638377</v>
      </c>
      <c r="D51" s="21">
        <v>68.48876574483677</v>
      </c>
      <c r="E51" s="21">
        <v>67.92011319750281</v>
      </c>
      <c r="F51" s="21">
        <v>67.1720976055026</v>
      </c>
      <c r="G51" s="22">
        <v>64.97548485316022</v>
      </c>
      <c r="H51" s="20">
        <v>66.24577475858261</v>
      </c>
      <c r="I51" s="21">
        <v>66.8435846888012</v>
      </c>
      <c r="J51" s="21">
        <v>69.68451164507212</v>
      </c>
      <c r="K51" s="21">
        <v>69.05421228553593</v>
      </c>
      <c r="L51" s="21">
        <v>68.61920707551718</v>
      </c>
      <c r="M51" s="22">
        <v>66.17406437709695</v>
      </c>
    </row>
    <row r="52" spans="1:13" s="2" customFormat="1" ht="12.75">
      <c r="A52" s="3" t="s">
        <v>45</v>
      </c>
      <c r="B52" s="24">
        <v>84.71662584659072</v>
      </c>
      <c r="C52" s="25">
        <v>86.4549440436488</v>
      </c>
      <c r="D52" s="25">
        <v>85.92081900583317</v>
      </c>
      <c r="E52" s="25">
        <v>85.87746035407878</v>
      </c>
      <c r="F52" s="25">
        <v>82.69561509773979</v>
      </c>
      <c r="G52" s="26">
        <v>82.63634550063227</v>
      </c>
      <c r="H52" s="24">
        <v>84.71662584659072</v>
      </c>
      <c r="I52" s="25">
        <v>86.18014989256692</v>
      </c>
      <c r="J52" s="25">
        <v>86.74719513866243</v>
      </c>
      <c r="K52" s="25">
        <v>86.71076735052608</v>
      </c>
      <c r="L52" s="25">
        <v>83.57759617501219</v>
      </c>
      <c r="M52" s="26">
        <v>83.19509711870316</v>
      </c>
    </row>
    <row r="53" spans="1:13" ht="12.75">
      <c r="A53" s="1" t="s">
        <v>46</v>
      </c>
      <c r="B53" s="20">
        <v>81.71971778425848</v>
      </c>
      <c r="C53" s="21">
        <v>84.9794972824021</v>
      </c>
      <c r="D53" s="21">
        <v>85.19741594310861</v>
      </c>
      <c r="E53" s="21">
        <v>88.12658289492117</v>
      </c>
      <c r="F53" s="21">
        <v>82.95317505959275</v>
      </c>
      <c r="G53" s="22">
        <v>82.52070600569249</v>
      </c>
      <c r="H53" s="20">
        <v>81.71971778425848</v>
      </c>
      <c r="I53" s="21">
        <v>84.63204089726652</v>
      </c>
      <c r="J53" s="21">
        <v>84.54401611044278</v>
      </c>
      <c r="K53" s="21">
        <v>86.75269678357441</v>
      </c>
      <c r="L53" s="21">
        <v>81.40703670865484</v>
      </c>
      <c r="M53" s="22">
        <v>80.54854578994852</v>
      </c>
    </row>
    <row r="54" spans="1:13" ht="12.75">
      <c r="A54" s="1" t="s">
        <v>47</v>
      </c>
      <c r="B54" s="20">
        <v>49.90549437073767</v>
      </c>
      <c r="C54" s="21">
        <v>50.901658030458194</v>
      </c>
      <c r="D54" s="21">
        <v>53.121964270694434</v>
      </c>
      <c r="E54" s="21">
        <v>54.194608257783315</v>
      </c>
      <c r="F54" s="21">
        <v>54.06562280433078</v>
      </c>
      <c r="G54" s="22">
        <v>53.58562604738568</v>
      </c>
      <c r="H54" s="20">
        <v>49.90549437073767</v>
      </c>
      <c r="I54" s="21">
        <v>50.81664105576535</v>
      </c>
      <c r="J54" s="21">
        <v>52.77805850709122</v>
      </c>
      <c r="K54" s="21">
        <v>52.602963366742806</v>
      </c>
      <c r="L54" s="21">
        <v>52.102994267886814</v>
      </c>
      <c r="M54" s="22">
        <v>50.96984464297043</v>
      </c>
    </row>
    <row r="55" spans="1:13" ht="12.75">
      <c r="A55" s="1" t="s">
        <v>48</v>
      </c>
      <c r="B55" s="20">
        <v>64.18672586391789</v>
      </c>
      <c r="C55" s="21">
        <v>65.98427948907522</v>
      </c>
      <c r="D55" s="21">
        <v>63.93119786458704</v>
      </c>
      <c r="E55" s="21">
        <v>67.2446349846487</v>
      </c>
      <c r="F55" s="21">
        <v>70.18535834325844</v>
      </c>
      <c r="G55" s="22">
        <v>69.21448396520925</v>
      </c>
      <c r="H55" s="20">
        <v>64.18672586391789</v>
      </c>
      <c r="I55" s="21">
        <v>65.62018855419277</v>
      </c>
      <c r="J55" s="21">
        <v>63.00676959497152</v>
      </c>
      <c r="K55" s="21">
        <v>64.9161480372634</v>
      </c>
      <c r="L55" s="21">
        <v>67.44018677240199</v>
      </c>
      <c r="M55" s="22">
        <v>65.6943486770801</v>
      </c>
    </row>
    <row r="56" spans="1:13" ht="12.75">
      <c r="A56" s="1" t="s">
        <v>49</v>
      </c>
      <c r="B56" s="20">
        <v>115.07232588687606</v>
      </c>
      <c r="C56" s="21">
        <v>126.21114911309583</v>
      </c>
      <c r="D56" s="21">
        <v>126.24645385275252</v>
      </c>
      <c r="E56" s="21">
        <v>111.20210570868407</v>
      </c>
      <c r="F56" s="21">
        <v>107.97835501779416</v>
      </c>
      <c r="G56" s="22">
        <v>108.32570852514458</v>
      </c>
      <c r="H56" s="20">
        <v>115.07232588687606</v>
      </c>
      <c r="I56" s="21">
        <v>124.81237678263062</v>
      </c>
      <c r="J56" s="21">
        <v>134.16697167867585</v>
      </c>
      <c r="K56" s="21">
        <v>123.4190686199034</v>
      </c>
      <c r="L56" s="21">
        <v>121.45666410938512</v>
      </c>
      <c r="M56" s="22">
        <v>121.63567007825482</v>
      </c>
    </row>
    <row r="57" spans="1:13" ht="12.75">
      <c r="A57" s="1" t="s">
        <v>50</v>
      </c>
      <c r="B57" s="20">
        <v>127.92890994951291</v>
      </c>
      <c r="C57" s="21">
        <v>113.8019059726906</v>
      </c>
      <c r="D57" s="21">
        <v>112.07869826276102</v>
      </c>
      <c r="E57" s="21">
        <v>102.09597662433494</v>
      </c>
      <c r="F57" s="21">
        <v>103.25220771870202</v>
      </c>
      <c r="G57" s="22">
        <v>107.61061100651071</v>
      </c>
      <c r="H57" s="20">
        <v>127.92890994951291</v>
      </c>
      <c r="I57" s="21">
        <v>115.08282129538037</v>
      </c>
      <c r="J57" s="21">
        <v>118.45184772352302</v>
      </c>
      <c r="K57" s="21">
        <v>110.20345789788016</v>
      </c>
      <c r="L57" s="21">
        <v>112.77991243519945</v>
      </c>
      <c r="M57" s="22">
        <v>118.19275619169434</v>
      </c>
    </row>
    <row r="58" spans="1:13" ht="12.75">
      <c r="A58" s="1" t="s">
        <v>51</v>
      </c>
      <c r="B58" s="20">
        <v>61.760441456923296</v>
      </c>
      <c r="C58" s="21">
        <v>60.70771535592843</v>
      </c>
      <c r="D58" s="21">
        <v>57.11292392100149</v>
      </c>
      <c r="E58" s="21">
        <v>59.37509183956487</v>
      </c>
      <c r="F58" s="21">
        <v>59.15087347323844</v>
      </c>
      <c r="G58" s="22">
        <v>57.83705962022243</v>
      </c>
      <c r="H58" s="20">
        <v>61.760441456923296</v>
      </c>
      <c r="I58" s="21">
        <v>60.554980764093635</v>
      </c>
      <c r="J58" s="21">
        <v>56.558751985522704</v>
      </c>
      <c r="K58" s="21">
        <v>57.73603064325689</v>
      </c>
      <c r="L58" s="21">
        <v>57.600929985600516</v>
      </c>
      <c r="M58" s="22">
        <v>56.12034606062021</v>
      </c>
    </row>
    <row r="59" spans="1:13" s="2" customFormat="1" ht="12.75">
      <c r="A59" s="3" t="s">
        <v>52</v>
      </c>
      <c r="B59" s="24">
        <v>70.53943766357678</v>
      </c>
      <c r="C59" s="25">
        <v>70.09881293826882</v>
      </c>
      <c r="D59" s="25">
        <v>69.90012202108998</v>
      </c>
      <c r="E59" s="25">
        <v>71.87430000930188</v>
      </c>
      <c r="F59" s="25">
        <v>72.26027920879727</v>
      </c>
      <c r="G59" s="26">
        <v>72.95502700101156</v>
      </c>
      <c r="H59" s="24">
        <v>70.53943766357678</v>
      </c>
      <c r="I59" s="25">
        <v>69.46620566364668</v>
      </c>
      <c r="J59" s="25">
        <v>68.82995268000862</v>
      </c>
      <c r="K59" s="25">
        <v>69.91610853823155</v>
      </c>
      <c r="L59" s="25">
        <v>70.05313564472914</v>
      </c>
      <c r="M59" s="26">
        <v>70.04315994387268</v>
      </c>
    </row>
    <row r="60" spans="1:13" ht="12.75">
      <c r="A60" s="1" t="s">
        <v>53</v>
      </c>
      <c r="B60" s="20">
        <v>57.08674184320959</v>
      </c>
      <c r="C60" s="21">
        <v>55.385951904159604</v>
      </c>
      <c r="D60" s="21">
        <v>58.40002663431903</v>
      </c>
      <c r="E60" s="21">
        <v>57.629096549770985</v>
      </c>
      <c r="F60" s="21">
        <v>59.16275744390902</v>
      </c>
      <c r="G60" s="22">
        <v>61.06302299492186</v>
      </c>
      <c r="H60" s="20">
        <v>57.08674184320959</v>
      </c>
      <c r="I60" s="21">
        <v>55.00781755337753</v>
      </c>
      <c r="J60" s="21">
        <v>57.752953435189</v>
      </c>
      <c r="K60" s="21">
        <v>56.23231459756727</v>
      </c>
      <c r="L60" s="21">
        <v>57.50901495545906</v>
      </c>
      <c r="M60" s="22">
        <v>58.880556859710765</v>
      </c>
    </row>
    <row r="61" spans="1:13" ht="12.75">
      <c r="A61" s="1" t="s">
        <v>54</v>
      </c>
      <c r="B61" s="20">
        <v>89.51336963369074</v>
      </c>
      <c r="C61" s="21">
        <v>89.46154205757759</v>
      </c>
      <c r="D61" s="21">
        <v>90.79043364082483</v>
      </c>
      <c r="E61" s="21">
        <v>93.30387047564518</v>
      </c>
      <c r="F61" s="21">
        <v>91.8536279509671</v>
      </c>
      <c r="G61" s="22">
        <v>92.14068972780129</v>
      </c>
      <c r="H61" s="20">
        <v>89.51336963369074</v>
      </c>
      <c r="I61" s="21">
        <v>88.50053134738275</v>
      </c>
      <c r="J61" s="21">
        <v>88.7298864839338</v>
      </c>
      <c r="K61" s="21">
        <v>90.88391812017466</v>
      </c>
      <c r="L61" s="21">
        <v>88.93615297621443</v>
      </c>
      <c r="M61" s="22">
        <v>88.25676964725547</v>
      </c>
    </row>
    <row r="62" spans="1:13" ht="12.75">
      <c r="A62" s="1" t="s">
        <v>55</v>
      </c>
      <c r="B62" s="20">
        <v>58.78476099757103</v>
      </c>
      <c r="C62" s="21">
        <v>57.12765860050414</v>
      </c>
      <c r="D62" s="21">
        <v>58.14196250535248</v>
      </c>
      <c r="E62" s="21">
        <v>58.21853134525837</v>
      </c>
      <c r="F62" s="21">
        <v>60.237813275005294</v>
      </c>
      <c r="G62" s="22">
        <v>61.31673600696131</v>
      </c>
      <c r="H62" s="20">
        <v>58.78476099757103</v>
      </c>
      <c r="I62" s="21">
        <v>56.608054808396744</v>
      </c>
      <c r="J62" s="21">
        <v>57.469834482600305</v>
      </c>
      <c r="K62" s="21">
        <v>56.47990010331463</v>
      </c>
      <c r="L62" s="21">
        <v>58.08396805367878</v>
      </c>
      <c r="M62" s="22">
        <v>58.99589401386911</v>
      </c>
    </row>
    <row r="63" spans="1:13" ht="12.75">
      <c r="A63" s="1" t="s">
        <v>56</v>
      </c>
      <c r="B63" s="20">
        <v>58.87501281841497</v>
      </c>
      <c r="C63" s="21">
        <v>57.75760559779323</v>
      </c>
      <c r="D63" s="21">
        <v>57.476858291922625</v>
      </c>
      <c r="E63" s="21">
        <v>59.880514526793036</v>
      </c>
      <c r="F63" s="21">
        <v>61.626001910421735</v>
      </c>
      <c r="G63" s="22">
        <v>61.177246074273974</v>
      </c>
      <c r="H63" s="20">
        <v>58.87501281841497</v>
      </c>
      <c r="I63" s="21">
        <v>57.16686799124113</v>
      </c>
      <c r="J63" s="21">
        <v>56.48685967762898</v>
      </c>
      <c r="K63" s="21">
        <v>57.683325196266786</v>
      </c>
      <c r="L63" s="21">
        <v>59.09698159835324</v>
      </c>
      <c r="M63" s="22">
        <v>58.031630499435934</v>
      </c>
    </row>
    <row r="64" spans="1:13" ht="12.75">
      <c r="A64" s="1" t="s">
        <v>57</v>
      </c>
      <c r="B64" s="20">
        <v>70.96305727013859</v>
      </c>
      <c r="C64" s="21">
        <v>71.02132363314499</v>
      </c>
      <c r="D64" s="21">
        <v>64.78546001856886</v>
      </c>
      <c r="E64" s="21">
        <v>68.28607169496975</v>
      </c>
      <c r="F64" s="21">
        <v>69.13506955135989</v>
      </c>
      <c r="G64" s="22">
        <v>68.763500080808</v>
      </c>
      <c r="H64" s="20">
        <v>70.96305727013859</v>
      </c>
      <c r="I64" s="21">
        <v>70.43849743281099</v>
      </c>
      <c r="J64" s="21">
        <v>64.08511978951802</v>
      </c>
      <c r="K64" s="21">
        <v>66.42134066359223</v>
      </c>
      <c r="L64" s="21">
        <v>67.18477759302715</v>
      </c>
      <c r="M64" s="22">
        <v>66.37517895723349</v>
      </c>
    </row>
    <row r="65" spans="1:13" ht="12.75">
      <c r="A65" s="1" t="s">
        <v>58</v>
      </c>
      <c r="B65" s="20">
        <v>61.74285642503741</v>
      </c>
      <c r="C65" s="21">
        <v>62.29219829295975</v>
      </c>
      <c r="D65" s="21">
        <v>59.63984758695035</v>
      </c>
      <c r="E65" s="21">
        <v>61.828926510694735</v>
      </c>
      <c r="F65" s="21">
        <v>61.16734099380139</v>
      </c>
      <c r="G65" s="22">
        <v>63.09558722058708</v>
      </c>
      <c r="H65" s="20">
        <v>61.74285642503741</v>
      </c>
      <c r="I65" s="21">
        <v>61.99398069345804</v>
      </c>
      <c r="J65" s="21">
        <v>59.84573540821826</v>
      </c>
      <c r="K65" s="21">
        <v>60.351681605605734</v>
      </c>
      <c r="L65" s="21">
        <v>60.21199804187406</v>
      </c>
      <c r="M65" s="22">
        <v>61.076162993362395</v>
      </c>
    </row>
    <row r="66" spans="1:13" s="2" customFormat="1" ht="12.75">
      <c r="A66" s="3" t="s">
        <v>59</v>
      </c>
      <c r="B66" s="24">
        <v>94.90947922318917</v>
      </c>
      <c r="C66" s="25">
        <v>92.59146081542336</v>
      </c>
      <c r="D66" s="25">
        <v>86.74305234552551</v>
      </c>
      <c r="E66" s="25">
        <v>89.5399962765631</v>
      </c>
      <c r="F66" s="25">
        <v>91.25289333949108</v>
      </c>
      <c r="G66" s="26">
        <v>91.78389928564081</v>
      </c>
      <c r="H66" s="24">
        <v>94.90947922318917</v>
      </c>
      <c r="I66" s="25">
        <v>92.03270473352502</v>
      </c>
      <c r="J66" s="25">
        <v>86.9405829163353</v>
      </c>
      <c r="K66" s="25">
        <v>88.76585731247751</v>
      </c>
      <c r="L66" s="25">
        <v>91.1011069546052</v>
      </c>
      <c r="M66" s="26">
        <v>91.45209576323616</v>
      </c>
    </row>
    <row r="67" spans="1:13" ht="12.75">
      <c r="A67" s="1" t="s">
        <v>60</v>
      </c>
      <c r="B67" s="20">
        <v>46.11306840192466</v>
      </c>
      <c r="C67" s="21">
        <v>47.89550952077257</v>
      </c>
      <c r="D67" s="21">
        <v>45.77566172863322</v>
      </c>
      <c r="E67" s="21">
        <v>47.04526811614758</v>
      </c>
      <c r="F67" s="21">
        <v>48.52525369880741</v>
      </c>
      <c r="G67" s="22">
        <v>48.46023899052714</v>
      </c>
      <c r="H67" s="20">
        <v>46.11306840192466</v>
      </c>
      <c r="I67" s="21">
        <v>47.42003173280517</v>
      </c>
      <c r="J67" s="21">
        <v>45.059224086833275</v>
      </c>
      <c r="K67" s="21">
        <v>45.373049298967</v>
      </c>
      <c r="L67" s="21">
        <v>46.34811067351256</v>
      </c>
      <c r="M67" s="22">
        <v>45.80385880795163</v>
      </c>
    </row>
    <row r="68" spans="1:13" ht="12.75">
      <c r="A68" s="1" t="s">
        <v>61</v>
      </c>
      <c r="B68" s="20">
        <v>101.7781938257389</v>
      </c>
      <c r="C68" s="21">
        <v>102.28572948128524</v>
      </c>
      <c r="D68" s="21">
        <v>92.26711685531266</v>
      </c>
      <c r="E68" s="21">
        <v>98.27358241622191</v>
      </c>
      <c r="F68" s="21">
        <v>102.01332750833856</v>
      </c>
      <c r="G68" s="22">
        <v>102.92473214706581</v>
      </c>
      <c r="H68" s="20">
        <v>101.7781938257389</v>
      </c>
      <c r="I68" s="21">
        <v>101.34060755722088</v>
      </c>
      <c r="J68" s="21">
        <v>91.08598360681833</v>
      </c>
      <c r="K68" s="21">
        <v>95.46882193098416</v>
      </c>
      <c r="L68" s="21">
        <v>99.73867851910005</v>
      </c>
      <c r="M68" s="22">
        <v>100.41617358069676</v>
      </c>
    </row>
    <row r="69" spans="1:13" ht="12.75">
      <c r="A69" s="1" t="s">
        <v>62</v>
      </c>
      <c r="B69" s="20">
        <v>103.51792090266562</v>
      </c>
      <c r="C69" s="21">
        <v>90.50386356863946</v>
      </c>
      <c r="D69" s="21">
        <v>84.86046152560357</v>
      </c>
      <c r="E69" s="21">
        <v>84.42385278641927</v>
      </c>
      <c r="F69" s="21">
        <v>82.58923625144871</v>
      </c>
      <c r="G69" s="22">
        <v>80.23523387805321</v>
      </c>
      <c r="H69" s="20">
        <v>103.51792090266562</v>
      </c>
      <c r="I69" s="21">
        <v>90.55076154153907</v>
      </c>
      <c r="J69" s="21">
        <v>86.30957381063189</v>
      </c>
      <c r="K69" s="21">
        <v>85.55717695666016</v>
      </c>
      <c r="L69" s="21">
        <v>83.99161071715722</v>
      </c>
      <c r="M69" s="22">
        <v>82.71923414533268</v>
      </c>
    </row>
    <row r="70" spans="1:13" ht="12.75">
      <c r="A70" s="1" t="s">
        <v>63</v>
      </c>
      <c r="B70" s="20">
        <v>96.44523996817615</v>
      </c>
      <c r="C70" s="21">
        <v>91.68601195929011</v>
      </c>
      <c r="D70" s="21">
        <v>92.047649388575</v>
      </c>
      <c r="E70" s="21">
        <v>90.78959989662766</v>
      </c>
      <c r="F70" s="21">
        <v>90.18032003274219</v>
      </c>
      <c r="G70" s="22">
        <v>91.23633665782194</v>
      </c>
      <c r="H70" s="20">
        <v>96.44523996817615</v>
      </c>
      <c r="I70" s="21">
        <v>91.56260749564778</v>
      </c>
      <c r="J70" s="21">
        <v>94.67066849452188</v>
      </c>
      <c r="K70" s="21">
        <v>93.18969842954819</v>
      </c>
      <c r="L70" s="21">
        <v>93.74839941456523</v>
      </c>
      <c r="M70" s="22">
        <v>94.33407784716272</v>
      </c>
    </row>
    <row r="71" spans="1:13" s="2" customFormat="1" ht="12.75">
      <c r="A71" s="37" t="s">
        <v>109</v>
      </c>
      <c r="B71" s="38">
        <v>73.33312896576678</v>
      </c>
      <c r="C71" s="39">
        <v>73.65976160537971</v>
      </c>
      <c r="D71" s="39">
        <v>73.55549039170577</v>
      </c>
      <c r="E71" s="39">
        <v>75.46434808654809</v>
      </c>
      <c r="F71" s="39">
        <v>75.04342481885902</v>
      </c>
      <c r="G71" s="40">
        <v>75.56255554348165</v>
      </c>
      <c r="H71" s="38">
        <v>73.33312896576678</v>
      </c>
      <c r="I71" s="39">
        <v>73.17198580284881</v>
      </c>
      <c r="J71" s="39">
        <v>72.79667853780076</v>
      </c>
      <c r="K71" s="39">
        <v>73.93061461088757</v>
      </c>
      <c r="L71" s="39">
        <v>73.27846834637872</v>
      </c>
      <c r="M71" s="40">
        <v>73.38762583833528</v>
      </c>
    </row>
    <row r="72" spans="1:13" s="2" customFormat="1" ht="12.75">
      <c r="A72" s="3" t="s">
        <v>64</v>
      </c>
      <c r="B72" s="24">
        <v>71.31947839186748</v>
      </c>
      <c r="C72" s="25">
        <v>70.83095653415234</v>
      </c>
      <c r="D72" s="25">
        <v>72.80190781174346</v>
      </c>
      <c r="E72" s="25">
        <v>73.75606910168204</v>
      </c>
      <c r="F72" s="25">
        <v>74.6227730428301</v>
      </c>
      <c r="G72" s="26">
        <v>75.28915856022233</v>
      </c>
      <c r="H72" s="24">
        <v>71.31947839186748</v>
      </c>
      <c r="I72" s="25">
        <v>70.50965802523692</v>
      </c>
      <c r="J72" s="25">
        <v>71.71166246972976</v>
      </c>
      <c r="K72" s="25">
        <v>71.27997517032878</v>
      </c>
      <c r="L72" s="25">
        <v>71.64193438561097</v>
      </c>
      <c r="M72" s="26">
        <v>71.64685249269289</v>
      </c>
    </row>
    <row r="73" spans="1:13" ht="12.75">
      <c r="A73" s="1" t="s">
        <v>65</v>
      </c>
      <c r="B73" s="20">
        <v>78.41552446419249</v>
      </c>
      <c r="C73" s="21">
        <v>77.06122998276588</v>
      </c>
      <c r="D73" s="21">
        <v>76.63441150335964</v>
      </c>
      <c r="E73" s="21">
        <v>80.88917565022146</v>
      </c>
      <c r="F73" s="21">
        <v>80.90233616392844</v>
      </c>
      <c r="G73" s="22">
        <v>81.40066202080722</v>
      </c>
      <c r="H73" s="20">
        <v>78.41552446419249</v>
      </c>
      <c r="I73" s="21">
        <v>76.78824196867245</v>
      </c>
      <c r="J73" s="21">
        <v>75.47646678054521</v>
      </c>
      <c r="K73" s="21">
        <v>78.12909215528279</v>
      </c>
      <c r="L73" s="21">
        <v>77.48762055851441</v>
      </c>
      <c r="M73" s="22">
        <v>77.38192256557012</v>
      </c>
    </row>
    <row r="74" spans="1:13" ht="12.75">
      <c r="A74" s="1" t="s">
        <v>66</v>
      </c>
      <c r="B74" s="20">
        <v>58.81884658066677</v>
      </c>
      <c r="C74" s="21">
        <v>57.387557163407166</v>
      </c>
      <c r="D74" s="21">
        <v>70.38867628560544</v>
      </c>
      <c r="E74" s="21">
        <v>56.868927836028504</v>
      </c>
      <c r="F74" s="21">
        <v>58.82311795905124</v>
      </c>
      <c r="G74" s="22">
        <v>57.36638352599923</v>
      </c>
      <c r="H74" s="20">
        <v>58.81884658066677</v>
      </c>
      <c r="I74" s="21">
        <v>57.145208236785905</v>
      </c>
      <c r="J74" s="21">
        <v>69.30032928751515</v>
      </c>
      <c r="K74" s="21">
        <v>54.91192204649129</v>
      </c>
      <c r="L74" s="21">
        <v>56.42591666259914</v>
      </c>
      <c r="M74" s="22">
        <v>54.826156483271085</v>
      </c>
    </row>
    <row r="75" spans="1:13" ht="12.75">
      <c r="A75" s="1" t="s">
        <v>67</v>
      </c>
      <c r="B75" s="20">
        <v>68.43729810788982</v>
      </c>
      <c r="C75" s="21">
        <v>69.82649698649314</v>
      </c>
      <c r="D75" s="21">
        <v>73.23531538105055</v>
      </c>
      <c r="E75" s="21">
        <v>73.8978783744391</v>
      </c>
      <c r="F75" s="21">
        <v>76.77212487555249</v>
      </c>
      <c r="G75" s="22">
        <v>77.91659534467416</v>
      </c>
      <c r="H75" s="20">
        <v>68.43729810788982</v>
      </c>
      <c r="I75" s="21">
        <v>69.66634236190272</v>
      </c>
      <c r="J75" s="21">
        <v>72.49624936009154</v>
      </c>
      <c r="K75" s="21">
        <v>71.87791490338853</v>
      </c>
      <c r="L75" s="21">
        <v>74.55157721155935</v>
      </c>
      <c r="M75" s="22">
        <v>75.00097548058753</v>
      </c>
    </row>
    <row r="76" spans="1:13" ht="12.75">
      <c r="A76" s="1" t="s">
        <v>68</v>
      </c>
      <c r="B76" s="20">
        <v>66.41809680376905</v>
      </c>
      <c r="C76" s="21">
        <v>65.27152300621249</v>
      </c>
      <c r="D76" s="21">
        <v>61.29808203312567</v>
      </c>
      <c r="E76" s="21">
        <v>65.55138203318482</v>
      </c>
      <c r="F76" s="21">
        <v>63.59887497398704</v>
      </c>
      <c r="G76" s="22">
        <v>65.6929638457217</v>
      </c>
      <c r="H76" s="20">
        <v>66.41809680376905</v>
      </c>
      <c r="I76" s="21">
        <v>64.35136356580703</v>
      </c>
      <c r="J76" s="21">
        <v>59.685785924738454</v>
      </c>
      <c r="K76" s="21">
        <v>62.516492371489704</v>
      </c>
      <c r="L76" s="21">
        <v>59.89186777561747</v>
      </c>
      <c r="M76" s="22">
        <v>60.70818246646116</v>
      </c>
    </row>
    <row r="77" spans="1:13" s="2" customFormat="1" ht="12.75">
      <c r="A77" s="3" t="s">
        <v>69</v>
      </c>
      <c r="B77" s="24">
        <v>76.46553541485532</v>
      </c>
      <c r="C77" s="25">
        <v>77.39992127916719</v>
      </c>
      <c r="D77" s="25">
        <v>76.75033372119563</v>
      </c>
      <c r="E77" s="25">
        <v>78.52527854624829</v>
      </c>
      <c r="F77" s="25">
        <v>76.84560426441752</v>
      </c>
      <c r="G77" s="26">
        <v>79.10257370039479</v>
      </c>
      <c r="H77" s="24">
        <v>76.46553541485532</v>
      </c>
      <c r="I77" s="25">
        <v>76.79462187682363</v>
      </c>
      <c r="J77" s="25">
        <v>76.02337438099104</v>
      </c>
      <c r="K77" s="25">
        <v>77.18213648048797</v>
      </c>
      <c r="L77" s="25">
        <v>75.18672887496737</v>
      </c>
      <c r="M77" s="26">
        <v>76.96979615380651</v>
      </c>
    </row>
    <row r="78" spans="1:13" ht="12.75">
      <c r="A78" s="1" t="s">
        <v>70</v>
      </c>
      <c r="B78" s="20">
        <v>62.58899623969897</v>
      </c>
      <c r="C78" s="21">
        <v>62.00229922260885</v>
      </c>
      <c r="D78" s="21">
        <v>63.437303648470674</v>
      </c>
      <c r="E78" s="21">
        <v>64.8091813541171</v>
      </c>
      <c r="F78" s="21">
        <v>65.3441989797737</v>
      </c>
      <c r="G78" s="22">
        <v>65.6976322490246</v>
      </c>
      <c r="H78" s="20">
        <v>62.58899623969897</v>
      </c>
      <c r="I78" s="21">
        <v>62.03115234808463</v>
      </c>
      <c r="J78" s="21">
        <v>63.063809918341704</v>
      </c>
      <c r="K78" s="21">
        <v>63.648922563211045</v>
      </c>
      <c r="L78" s="21">
        <v>64.18291948274177</v>
      </c>
      <c r="M78" s="22">
        <v>64.37847702383286</v>
      </c>
    </row>
    <row r="79" spans="1:13" ht="12.75">
      <c r="A79" s="1" t="s">
        <v>71</v>
      </c>
      <c r="B79" s="20">
        <v>86.14907175625562</v>
      </c>
      <c r="C79" s="21">
        <v>87.11856549824056</v>
      </c>
      <c r="D79" s="21">
        <v>86.77073271452335</v>
      </c>
      <c r="E79" s="21">
        <v>89.92063531072448</v>
      </c>
      <c r="F79" s="21">
        <v>90.39252439832403</v>
      </c>
      <c r="G79" s="22">
        <v>91.9303295500305</v>
      </c>
      <c r="H79" s="20">
        <v>86.14907175625562</v>
      </c>
      <c r="I79" s="21">
        <v>86.38506530823881</v>
      </c>
      <c r="J79" s="21">
        <v>84.90466436802382</v>
      </c>
      <c r="K79" s="21">
        <v>86.72405812934466</v>
      </c>
      <c r="L79" s="21">
        <v>86.09112576459752</v>
      </c>
      <c r="M79" s="22">
        <v>86.83316165570048</v>
      </c>
    </row>
    <row r="80" spans="1:13" ht="12.75">
      <c r="A80" s="1" t="s">
        <v>72</v>
      </c>
      <c r="B80" s="20">
        <v>59.98979674735443</v>
      </c>
      <c r="C80" s="21">
        <v>58.919463537177144</v>
      </c>
      <c r="D80" s="21">
        <v>55.7781344649938</v>
      </c>
      <c r="E80" s="21">
        <v>55.246647775728</v>
      </c>
      <c r="F80" s="21">
        <v>56.25577077003906</v>
      </c>
      <c r="G80" s="22">
        <v>55.69608110045778</v>
      </c>
      <c r="H80" s="20">
        <v>59.98979674735443</v>
      </c>
      <c r="I80" s="21">
        <v>58.45258234331824</v>
      </c>
      <c r="J80" s="21">
        <v>55.73735805140522</v>
      </c>
      <c r="K80" s="21">
        <v>54.699743838841066</v>
      </c>
      <c r="L80" s="21">
        <v>55.633216890416705</v>
      </c>
      <c r="M80" s="22">
        <v>54.973312988743196</v>
      </c>
    </row>
    <row r="81" spans="1:13" ht="12.75">
      <c r="A81" s="1" t="s">
        <v>73</v>
      </c>
      <c r="B81" s="20">
        <v>93.52869171528279</v>
      </c>
      <c r="C81" s="21">
        <v>97.61506022511982</v>
      </c>
      <c r="D81" s="21">
        <v>90.54479088898098</v>
      </c>
      <c r="E81" s="21">
        <v>90.51696348745672</v>
      </c>
      <c r="F81" s="21">
        <v>74.93864101297586</v>
      </c>
      <c r="G81" s="22">
        <v>85.30616763743582</v>
      </c>
      <c r="H81" s="20">
        <v>93.52869171528279</v>
      </c>
      <c r="I81" s="21">
        <v>95.94836720244567</v>
      </c>
      <c r="J81" s="21">
        <v>92.44803644035751</v>
      </c>
      <c r="K81" s="21">
        <v>94.5232788622431</v>
      </c>
      <c r="L81" s="21">
        <v>79.71515681953753</v>
      </c>
      <c r="M81" s="22">
        <v>90.65438387511497</v>
      </c>
    </row>
    <row r="82" spans="1:13" ht="12.75">
      <c r="A82" s="1" t="s">
        <v>74</v>
      </c>
      <c r="B82" s="20">
        <v>47.44525895925051</v>
      </c>
      <c r="C82" s="21">
        <v>48.218038552588666</v>
      </c>
      <c r="D82" s="21">
        <v>53.238829481761016</v>
      </c>
      <c r="E82" s="21">
        <v>52.226916946813354</v>
      </c>
      <c r="F82" s="21">
        <v>52.328332206955096</v>
      </c>
      <c r="G82" s="22">
        <v>51.95301556421751</v>
      </c>
      <c r="H82" s="20">
        <v>47.44525895925051</v>
      </c>
      <c r="I82" s="21">
        <v>48.20552328059689</v>
      </c>
      <c r="J82" s="21">
        <v>52.787214921738865</v>
      </c>
      <c r="K82" s="21">
        <v>50.87806488118915</v>
      </c>
      <c r="L82" s="21">
        <v>50.73873646561796</v>
      </c>
      <c r="M82" s="22">
        <v>50.10888728146172</v>
      </c>
    </row>
    <row r="83" spans="1:13" s="2" customFormat="1" ht="12.75">
      <c r="A83" s="3" t="s">
        <v>75</v>
      </c>
      <c r="B83" s="24">
        <v>74.50245668759904</v>
      </c>
      <c r="C83" s="25">
        <v>73.12878443697424</v>
      </c>
      <c r="D83" s="25">
        <v>71.58481578255243</v>
      </c>
      <c r="E83" s="25">
        <v>75.39441808616695</v>
      </c>
      <c r="F83" s="25">
        <v>75.43076994748951</v>
      </c>
      <c r="G83" s="26">
        <v>74.7686340290673</v>
      </c>
      <c r="H83" s="24">
        <v>74.50245668759904</v>
      </c>
      <c r="I83" s="25">
        <v>72.65687296542734</v>
      </c>
      <c r="J83" s="25">
        <v>70.88366685863964</v>
      </c>
      <c r="K83" s="25">
        <v>74.28414788204233</v>
      </c>
      <c r="L83" s="25">
        <v>74.54888263872571</v>
      </c>
      <c r="M83" s="26">
        <v>73.853891710473</v>
      </c>
    </row>
    <row r="84" spans="1:13" ht="12.75">
      <c r="A84" s="1" t="s">
        <v>76</v>
      </c>
      <c r="B84" s="20">
        <v>81.56593964424846</v>
      </c>
      <c r="C84" s="21">
        <v>79.0341849189655</v>
      </c>
      <c r="D84" s="21">
        <v>76.85205000555604</v>
      </c>
      <c r="E84" s="21">
        <v>81.73189620071324</v>
      </c>
      <c r="F84" s="21">
        <v>82.4341472661713</v>
      </c>
      <c r="G84" s="22">
        <v>81.15712445784517</v>
      </c>
      <c r="H84" s="20">
        <v>81.56593964424846</v>
      </c>
      <c r="I84" s="21">
        <v>78.2786357993323</v>
      </c>
      <c r="J84" s="21">
        <v>75.75005449351272</v>
      </c>
      <c r="K84" s="21">
        <v>80.43036290863391</v>
      </c>
      <c r="L84" s="21">
        <v>81.47148055865888</v>
      </c>
      <c r="M84" s="22">
        <v>80.16526588996719</v>
      </c>
    </row>
    <row r="85" spans="1:13" ht="12.75">
      <c r="A85" s="1" t="s">
        <v>77</v>
      </c>
      <c r="B85" s="20">
        <v>66.46682739614674</v>
      </c>
      <c r="C85" s="21">
        <v>61.95836346931313</v>
      </c>
      <c r="D85" s="21">
        <v>61.986380417913814</v>
      </c>
      <c r="E85" s="21">
        <v>61.94031303767401</v>
      </c>
      <c r="F85" s="21">
        <v>61.81739674858545</v>
      </c>
      <c r="G85" s="22">
        <v>61.96961531160685</v>
      </c>
      <c r="H85" s="20">
        <v>66.46682739614674</v>
      </c>
      <c r="I85" s="21">
        <v>61.91967430490348</v>
      </c>
      <c r="J85" s="21">
        <v>61.832056731816444</v>
      </c>
      <c r="K85" s="21">
        <v>60.39824478182102</v>
      </c>
      <c r="L85" s="21">
        <v>59.83657849206938</v>
      </c>
      <c r="M85" s="22">
        <v>59.986697368078126</v>
      </c>
    </row>
    <row r="86" spans="1:13" ht="12.75">
      <c r="A86" s="1" t="s">
        <v>78</v>
      </c>
      <c r="B86" s="20">
        <v>56.427835333663246</v>
      </c>
      <c r="C86" s="21">
        <v>60.59681935775819</v>
      </c>
      <c r="D86" s="21">
        <v>59.870600279840936</v>
      </c>
      <c r="E86" s="21">
        <v>62.12819808571264</v>
      </c>
      <c r="F86" s="21">
        <v>59.457440115816276</v>
      </c>
      <c r="G86" s="22">
        <v>59.982500439037636</v>
      </c>
      <c r="H86" s="20">
        <v>56.427835333663246</v>
      </c>
      <c r="I86" s="21">
        <v>60.80468475321531</v>
      </c>
      <c r="J86" s="21">
        <v>60.18669088501064</v>
      </c>
      <c r="K86" s="21">
        <v>61.879587647498234</v>
      </c>
      <c r="L86" s="21">
        <v>59.47073591686123</v>
      </c>
      <c r="M86" s="22">
        <v>59.93891822079582</v>
      </c>
    </row>
    <row r="87" spans="1:13" s="2" customFormat="1" ht="12.75">
      <c r="A87" s="3" t="s">
        <v>79</v>
      </c>
      <c r="B87" s="24">
        <v>65.99855607820682</v>
      </c>
      <c r="C87" s="25">
        <v>69.28588945594105</v>
      </c>
      <c r="D87" s="25">
        <v>69.60434206969511</v>
      </c>
      <c r="E87" s="25">
        <v>69.94072787589481</v>
      </c>
      <c r="F87" s="25">
        <v>69.82616802432801</v>
      </c>
      <c r="G87" s="26">
        <v>67.27956985008365</v>
      </c>
      <c r="H87" s="24">
        <v>65.99855607820682</v>
      </c>
      <c r="I87" s="25">
        <v>68.79742530300813</v>
      </c>
      <c r="J87" s="25">
        <v>69.27422737295697</v>
      </c>
      <c r="K87" s="25">
        <v>68.81936305424605</v>
      </c>
      <c r="L87" s="25">
        <v>68.3064779439439</v>
      </c>
      <c r="M87" s="26">
        <v>65.2528803936599</v>
      </c>
    </row>
    <row r="88" spans="1:13" ht="12.75">
      <c r="A88" s="1" t="s">
        <v>80</v>
      </c>
      <c r="B88" s="20">
        <v>48.8129392348101</v>
      </c>
      <c r="C88" s="21">
        <v>50.24980447253833</v>
      </c>
      <c r="D88" s="21">
        <v>52.46102413420882</v>
      </c>
      <c r="E88" s="21">
        <v>55.130664663814954</v>
      </c>
      <c r="F88" s="21">
        <v>54.49017556078138</v>
      </c>
      <c r="G88" s="22">
        <v>54.29525067429888</v>
      </c>
      <c r="H88" s="20">
        <v>48.8129392348101</v>
      </c>
      <c r="I88" s="21">
        <v>50.4721781982822</v>
      </c>
      <c r="J88" s="21">
        <v>52.396484995393564</v>
      </c>
      <c r="K88" s="21">
        <v>53.93964520519003</v>
      </c>
      <c r="L88" s="21">
        <v>53.06476468582716</v>
      </c>
      <c r="M88" s="22">
        <v>52.31457331980274</v>
      </c>
    </row>
    <row r="89" spans="1:13" ht="12.75">
      <c r="A89" s="1" t="s">
        <v>81</v>
      </c>
      <c r="B89" s="20">
        <v>74.442031229502</v>
      </c>
      <c r="C89" s="21">
        <v>78.53103591354127</v>
      </c>
      <c r="D89" s="21">
        <v>77.8292896126306</v>
      </c>
      <c r="E89" s="21">
        <v>76.96540159083509</v>
      </c>
      <c r="F89" s="21">
        <v>77.0206070694742</v>
      </c>
      <c r="G89" s="22">
        <v>73.28503229419819</v>
      </c>
      <c r="H89" s="20">
        <v>74.442031229502</v>
      </c>
      <c r="I89" s="21">
        <v>77.69734319592678</v>
      </c>
      <c r="J89" s="21">
        <v>77.37388020243294</v>
      </c>
      <c r="K89" s="21">
        <v>75.88258772284885</v>
      </c>
      <c r="L89" s="21">
        <v>75.46530240971605</v>
      </c>
      <c r="M89" s="22">
        <v>71.24205349225863</v>
      </c>
    </row>
    <row r="90" spans="1:13" s="2" customFormat="1" ht="12.75">
      <c r="A90" s="37" t="s">
        <v>110</v>
      </c>
      <c r="B90" s="38">
        <v>85.00952077871094</v>
      </c>
      <c r="C90" s="39">
        <v>80.34345306302318</v>
      </c>
      <c r="D90" s="39">
        <v>84.76642710254015</v>
      </c>
      <c r="E90" s="39">
        <v>87.67684257987432</v>
      </c>
      <c r="F90" s="39">
        <v>88.19494561856268</v>
      </c>
      <c r="G90" s="40">
        <v>86.55062264151083</v>
      </c>
      <c r="H90" s="38">
        <v>85.00952077871094</v>
      </c>
      <c r="I90" s="39">
        <v>80.54358670003423</v>
      </c>
      <c r="J90" s="39">
        <v>85.68824922081784</v>
      </c>
      <c r="K90" s="39">
        <v>88.92757657888548</v>
      </c>
      <c r="L90" s="39">
        <v>90.13003316851281</v>
      </c>
      <c r="M90" s="40">
        <v>87.89858487626897</v>
      </c>
    </row>
    <row r="91" spans="1:13" s="2" customFormat="1" ht="12.75">
      <c r="A91" s="3" t="s">
        <v>82</v>
      </c>
      <c r="B91" s="24">
        <v>76.63551312895088</v>
      </c>
      <c r="C91" s="25">
        <v>77.15923455924909</v>
      </c>
      <c r="D91" s="25">
        <v>73.08483605593594</v>
      </c>
      <c r="E91" s="25">
        <v>78.13864679435638</v>
      </c>
      <c r="F91" s="25">
        <v>79.13281762439325</v>
      </c>
      <c r="G91" s="26">
        <v>80.28096135983442</v>
      </c>
      <c r="H91" s="24">
        <v>76.63551312895088</v>
      </c>
      <c r="I91" s="25">
        <v>77.12869227258491</v>
      </c>
      <c r="J91" s="25">
        <v>73.29821748567778</v>
      </c>
      <c r="K91" s="25">
        <v>76.63619318709254</v>
      </c>
      <c r="L91" s="25">
        <v>76.67589759654383</v>
      </c>
      <c r="M91" s="26">
        <v>75.93372540661984</v>
      </c>
    </row>
    <row r="92" spans="1:13" ht="12.75">
      <c r="A92" s="1" t="s">
        <v>83</v>
      </c>
      <c r="B92" s="20">
        <v>56.11058873112772</v>
      </c>
      <c r="C92" s="21">
        <v>53.87380282341626</v>
      </c>
      <c r="D92" s="21">
        <v>57.18534860561459</v>
      </c>
      <c r="E92" s="21">
        <v>56.47947723455523</v>
      </c>
      <c r="F92" s="21">
        <v>58.35909615326824</v>
      </c>
      <c r="G92" s="22">
        <v>61.806941659574235</v>
      </c>
      <c r="H92" s="20">
        <v>56.11058873112772</v>
      </c>
      <c r="I92" s="21">
        <v>54.21975907402546</v>
      </c>
      <c r="J92" s="21">
        <v>58.56330607828579</v>
      </c>
      <c r="K92" s="21">
        <v>56.4169061067017</v>
      </c>
      <c r="L92" s="21">
        <v>58.53435307294652</v>
      </c>
      <c r="M92" s="22">
        <v>60.76658967084142</v>
      </c>
    </row>
    <row r="93" spans="1:13" ht="12.75">
      <c r="A93" s="1" t="s">
        <v>84</v>
      </c>
      <c r="B93" s="20">
        <v>84.05571983278176</v>
      </c>
      <c r="C93" s="21">
        <v>85.49863099643007</v>
      </c>
      <c r="D93" s="21">
        <v>78.7189032876478</v>
      </c>
      <c r="E93" s="21">
        <v>85.75028301000025</v>
      </c>
      <c r="F93" s="21">
        <v>86.37314677173279</v>
      </c>
      <c r="G93" s="22">
        <v>86.64528261080785</v>
      </c>
      <c r="H93" s="20">
        <v>84.05571983278176</v>
      </c>
      <c r="I93" s="21">
        <v>85.32594749833636</v>
      </c>
      <c r="J93" s="21">
        <v>78.53239940628066</v>
      </c>
      <c r="K93" s="21">
        <v>83.70802175794645</v>
      </c>
      <c r="L93" s="21">
        <v>82.97888529683205</v>
      </c>
      <c r="M93" s="22">
        <v>81.17248719532458</v>
      </c>
    </row>
    <row r="94" spans="1:13" s="2" customFormat="1" ht="12.75">
      <c r="A94" s="3" t="s">
        <v>85</v>
      </c>
      <c r="B94" s="24">
        <v>86.30884125494173</v>
      </c>
      <c r="C94" s="25">
        <v>79.75211357361607</v>
      </c>
      <c r="D94" s="25">
        <v>88.077085984029</v>
      </c>
      <c r="E94" s="25">
        <v>91.6686546174555</v>
      </c>
      <c r="F94" s="25">
        <v>91.51440917534399</v>
      </c>
      <c r="G94" s="26">
        <v>90.47042793752139</v>
      </c>
      <c r="H94" s="24">
        <v>86.30884125494173</v>
      </c>
      <c r="I94" s="25">
        <v>80.40577490224058</v>
      </c>
      <c r="J94" s="25">
        <v>89.27225267518882</v>
      </c>
      <c r="K94" s="25">
        <v>94.00953423580202</v>
      </c>
      <c r="L94" s="25">
        <v>94.76576701154289</v>
      </c>
      <c r="M94" s="26">
        <v>93.99072298741577</v>
      </c>
    </row>
    <row r="95" spans="1:13" ht="12.75">
      <c r="A95" s="1" t="s">
        <v>86</v>
      </c>
      <c r="B95" s="20">
        <v>107.82140099443605</v>
      </c>
      <c r="C95" s="21">
        <v>94.28651251758191</v>
      </c>
      <c r="D95" s="21">
        <v>109.03474380149463</v>
      </c>
      <c r="E95" s="21">
        <v>112.57344864438738</v>
      </c>
      <c r="F95" s="21">
        <v>111.71919627442321</v>
      </c>
      <c r="G95" s="22">
        <v>106.67549798377397</v>
      </c>
      <c r="H95" s="20">
        <v>107.82140099443605</v>
      </c>
      <c r="I95" s="21">
        <v>95.47130335468326</v>
      </c>
      <c r="J95" s="21">
        <v>111.04047212013559</v>
      </c>
      <c r="K95" s="21">
        <v>117.48009502226064</v>
      </c>
      <c r="L95" s="21">
        <v>118.48626868460299</v>
      </c>
      <c r="M95" s="22">
        <v>115.32606163740957</v>
      </c>
    </row>
    <row r="96" spans="1:13" ht="12.75">
      <c r="A96" s="1" t="s">
        <v>87</v>
      </c>
      <c r="B96" s="20">
        <v>50.32959471358951</v>
      </c>
      <c r="C96" s="21">
        <v>49.58712645215634</v>
      </c>
      <c r="D96" s="21">
        <v>49.9558024371377</v>
      </c>
      <c r="E96" s="21">
        <v>49.43992483188256</v>
      </c>
      <c r="F96" s="21">
        <v>50.7254585343795</v>
      </c>
      <c r="G96" s="22">
        <v>51.51144122806342</v>
      </c>
      <c r="H96" s="20">
        <v>50.32959471358951</v>
      </c>
      <c r="I96" s="21">
        <v>49.42782368244672</v>
      </c>
      <c r="J96" s="21">
        <v>49.19700944612673</v>
      </c>
      <c r="K96" s="21">
        <v>47.58787643725597</v>
      </c>
      <c r="L96" s="21">
        <v>48.5476497536735</v>
      </c>
      <c r="M96" s="22">
        <v>48.88498417395862</v>
      </c>
    </row>
    <row r="97" spans="1:13" ht="12.75">
      <c r="A97" s="1" t="s">
        <v>88</v>
      </c>
      <c r="B97" s="20">
        <v>84.27129790929882</v>
      </c>
      <c r="C97" s="21">
        <v>87.41164561441714</v>
      </c>
      <c r="D97" s="21">
        <v>83.99316631092265</v>
      </c>
      <c r="E97" s="21">
        <v>92.79390764683552</v>
      </c>
      <c r="F97" s="21">
        <v>88.80985565806344</v>
      </c>
      <c r="G97" s="22">
        <v>99.55483284406374</v>
      </c>
      <c r="H97" s="20">
        <v>84.27129790929882</v>
      </c>
      <c r="I97" s="21">
        <v>87.99236754054056</v>
      </c>
      <c r="J97" s="21">
        <v>86.25215153226881</v>
      </c>
      <c r="K97" s="21">
        <v>94.08480577852849</v>
      </c>
      <c r="L97" s="21">
        <v>91.32371357603284</v>
      </c>
      <c r="M97" s="22">
        <v>96.71084418520259</v>
      </c>
    </row>
    <row r="98" spans="1:13" ht="12.75">
      <c r="A98" s="1" t="s">
        <v>89</v>
      </c>
      <c r="B98" s="20">
        <v>58.108467410561225</v>
      </c>
      <c r="C98" s="21">
        <v>59.05254167469282</v>
      </c>
      <c r="D98" s="21">
        <v>61.45503765073978</v>
      </c>
      <c r="E98" s="21">
        <v>62.03614116512925</v>
      </c>
      <c r="F98" s="21">
        <v>67.33022232745748</v>
      </c>
      <c r="G98" s="22">
        <v>66.21285379259189</v>
      </c>
      <c r="H98" s="20">
        <v>58.108467410561225</v>
      </c>
      <c r="I98" s="21">
        <v>59.17179616393962</v>
      </c>
      <c r="J98" s="21">
        <v>61.62004366790567</v>
      </c>
      <c r="K98" s="21">
        <v>61.00763203194531</v>
      </c>
      <c r="L98" s="21">
        <v>66.28597719190888</v>
      </c>
      <c r="M98" s="22">
        <v>64.53117635287188</v>
      </c>
    </row>
    <row r="99" spans="1:13" ht="12.75">
      <c r="A99" s="1" t="s">
        <v>90</v>
      </c>
      <c r="B99" s="20">
        <v>54.56949371039887</v>
      </c>
      <c r="C99" s="21">
        <v>53.2228907140213</v>
      </c>
      <c r="D99" s="21">
        <v>55.66916393921532</v>
      </c>
      <c r="E99" s="21">
        <v>58.71671099125562</v>
      </c>
      <c r="F99" s="21">
        <v>60.93677369900622</v>
      </c>
      <c r="G99" s="22">
        <v>63.4846907209665</v>
      </c>
      <c r="H99" s="20">
        <v>54.56949371039887</v>
      </c>
      <c r="I99" s="21">
        <v>53.417192496300615</v>
      </c>
      <c r="J99" s="21">
        <v>55.91834106385568</v>
      </c>
      <c r="K99" s="21">
        <v>58.290740092616936</v>
      </c>
      <c r="L99" s="21">
        <v>58.45112110198954</v>
      </c>
      <c r="M99" s="22">
        <v>58.8735333228667</v>
      </c>
    </row>
    <row r="100" spans="1:13" ht="12.75">
      <c r="A100" s="1" t="s">
        <v>91</v>
      </c>
      <c r="B100" s="20">
        <v>64.22371134487473</v>
      </c>
      <c r="C100" s="21">
        <v>64.10958436286107</v>
      </c>
      <c r="D100" s="21">
        <v>67.78096295063452</v>
      </c>
      <c r="E100" s="21">
        <v>68.46173084131584</v>
      </c>
      <c r="F100" s="21">
        <v>68.42204530471024</v>
      </c>
      <c r="G100" s="22">
        <v>69.30059995763438</v>
      </c>
      <c r="H100" s="20">
        <v>64.22371134487473</v>
      </c>
      <c r="I100" s="21">
        <v>64.00443871883607</v>
      </c>
      <c r="J100" s="21">
        <v>67.99089696637995</v>
      </c>
      <c r="K100" s="21">
        <v>68.33415485863337</v>
      </c>
      <c r="L100" s="21">
        <v>68.2475778315622</v>
      </c>
      <c r="M100" s="22">
        <v>68.64649531707181</v>
      </c>
    </row>
    <row r="101" spans="1:13" ht="12.75">
      <c r="A101" s="1" t="s">
        <v>92</v>
      </c>
      <c r="B101" s="20">
        <v>62.94182578392854</v>
      </c>
      <c r="C101" s="21">
        <v>62.51425679134098</v>
      </c>
      <c r="D101" s="21">
        <v>61.63527035950521</v>
      </c>
      <c r="E101" s="21">
        <v>66.49132415708796</v>
      </c>
      <c r="F101" s="21">
        <v>65.32323438821943</v>
      </c>
      <c r="G101" s="22">
        <v>67.88336429941783</v>
      </c>
      <c r="H101" s="20">
        <v>62.94182578392854</v>
      </c>
      <c r="I101" s="21">
        <v>62.22367012392769</v>
      </c>
      <c r="J101" s="21">
        <v>60.936784355599904</v>
      </c>
      <c r="K101" s="21">
        <v>64.78149407272393</v>
      </c>
      <c r="L101" s="21">
        <v>63.45665777250042</v>
      </c>
      <c r="M101" s="22">
        <v>65.50659994024184</v>
      </c>
    </row>
    <row r="102" spans="1:13" s="2" customFormat="1" ht="12.75">
      <c r="A102" s="3" t="s">
        <v>93</v>
      </c>
      <c r="B102" s="24">
        <v>85.66261123609455</v>
      </c>
      <c r="C102" s="25">
        <v>82.66931989688554</v>
      </c>
      <c r="D102" s="25">
        <v>82.67110120801824</v>
      </c>
      <c r="E102" s="25">
        <v>83.36879694938389</v>
      </c>
      <c r="F102" s="25">
        <v>84.9787117292103</v>
      </c>
      <c r="G102" s="26">
        <v>80.99990324498242</v>
      </c>
      <c r="H102" s="24">
        <v>85.66261123609455</v>
      </c>
      <c r="I102" s="25">
        <v>82.08463780957672</v>
      </c>
      <c r="J102" s="25">
        <v>83.4295506215905</v>
      </c>
      <c r="K102" s="25">
        <v>83.62374933408137</v>
      </c>
      <c r="L102" s="25">
        <v>86.07258430284358</v>
      </c>
      <c r="M102" s="26">
        <v>80.31256704655328</v>
      </c>
    </row>
    <row r="103" spans="1:13" ht="12.75">
      <c r="A103" s="1" t="s">
        <v>94</v>
      </c>
      <c r="B103" s="20">
        <v>78.79904206953817</v>
      </c>
      <c r="C103" s="21">
        <v>79.53057733648777</v>
      </c>
      <c r="D103" s="21">
        <v>79.20455611727299</v>
      </c>
      <c r="E103" s="21">
        <v>82.87852150364368</v>
      </c>
      <c r="F103" s="21">
        <v>83.4499390008277</v>
      </c>
      <c r="G103" s="22">
        <v>82.03356183469083</v>
      </c>
      <c r="H103" s="20">
        <v>78.79904206953817</v>
      </c>
      <c r="I103" s="21">
        <v>78.50441964825882</v>
      </c>
      <c r="J103" s="21">
        <v>76.76062136660059</v>
      </c>
      <c r="K103" s="21">
        <v>78.70887155701281</v>
      </c>
      <c r="L103" s="21">
        <v>78.12588463892752</v>
      </c>
      <c r="M103" s="22">
        <v>76.01416875994973</v>
      </c>
    </row>
    <row r="104" spans="1:13" ht="12.75">
      <c r="A104" s="1" t="s">
        <v>95</v>
      </c>
      <c r="B104" s="20">
        <v>116.51646023838236</v>
      </c>
      <c r="C104" s="21">
        <v>107.4749679477524</v>
      </c>
      <c r="D104" s="21">
        <v>107.54100454112816</v>
      </c>
      <c r="E104" s="21">
        <v>105.83258644537001</v>
      </c>
      <c r="F104" s="21">
        <v>109.12807007042538</v>
      </c>
      <c r="G104" s="22">
        <v>96.68561025378517</v>
      </c>
      <c r="H104" s="20">
        <v>116.51646023838236</v>
      </c>
      <c r="I104" s="21">
        <v>107.03493753469398</v>
      </c>
      <c r="J104" s="21">
        <v>112.5106692013369</v>
      </c>
      <c r="K104" s="21">
        <v>112.2551005517868</v>
      </c>
      <c r="L104" s="21">
        <v>120.21504228787721</v>
      </c>
      <c r="M104" s="22">
        <v>102.93991274326547</v>
      </c>
    </row>
    <row r="105" spans="1:13" ht="12.75">
      <c r="A105" s="1" t="s">
        <v>96</v>
      </c>
      <c r="B105" s="20">
        <v>50.47019086389166</v>
      </c>
      <c r="C105" s="21">
        <v>49.19463387926626</v>
      </c>
      <c r="D105" s="21">
        <v>52.68061335067012</v>
      </c>
      <c r="E105" s="21">
        <v>55.08784131996125</v>
      </c>
      <c r="F105" s="21">
        <v>55.50386311793536</v>
      </c>
      <c r="G105" s="22">
        <v>56.880097385912954</v>
      </c>
      <c r="H105" s="20">
        <v>50.47019086389166</v>
      </c>
      <c r="I105" s="21">
        <v>48.51251661740033</v>
      </c>
      <c r="J105" s="21">
        <v>51.673654169385244</v>
      </c>
      <c r="K105" s="21">
        <v>52.867838662865516</v>
      </c>
      <c r="L105" s="21">
        <v>52.6314612759434</v>
      </c>
      <c r="M105" s="22">
        <v>53.281845716930945</v>
      </c>
    </row>
    <row r="106" spans="1:13" ht="12.75">
      <c r="A106" s="1" t="s">
        <v>97</v>
      </c>
      <c r="B106" s="20">
        <v>73.45854167017394</v>
      </c>
      <c r="C106" s="21">
        <v>69.14183070620612</v>
      </c>
      <c r="D106" s="21">
        <v>64.30673265446273</v>
      </c>
      <c r="E106" s="21">
        <v>61.657957864399584</v>
      </c>
      <c r="F106" s="21">
        <v>61.69178443603832</v>
      </c>
      <c r="G106" s="22">
        <v>60.574347021630814</v>
      </c>
      <c r="H106" s="20">
        <v>73.45854167017394</v>
      </c>
      <c r="I106" s="21">
        <v>69.00370501427068</v>
      </c>
      <c r="J106" s="21">
        <v>65.143831241667</v>
      </c>
      <c r="K106" s="21">
        <v>62.05899246751725</v>
      </c>
      <c r="L106" s="21">
        <v>62.40791691448129</v>
      </c>
      <c r="M106" s="22">
        <v>60.771020346638885</v>
      </c>
    </row>
    <row r="107" spans="1:13" ht="12.75">
      <c r="A107" s="1" t="s">
        <v>98</v>
      </c>
      <c r="B107" s="20">
        <v>60.31601537712614</v>
      </c>
      <c r="C107" s="21">
        <v>61.90842121614592</v>
      </c>
      <c r="D107" s="21">
        <v>62.111805027240386</v>
      </c>
      <c r="E107" s="21">
        <v>63.877267236700895</v>
      </c>
      <c r="F107" s="21">
        <v>64.84694386135308</v>
      </c>
      <c r="G107" s="22">
        <v>66.54508351261819</v>
      </c>
      <c r="H107" s="20">
        <v>60.31601537712614</v>
      </c>
      <c r="I107" s="21">
        <v>61.44351485482142</v>
      </c>
      <c r="J107" s="21">
        <v>61.28498667225233</v>
      </c>
      <c r="K107" s="21">
        <v>61.043462334161724</v>
      </c>
      <c r="L107" s="21">
        <v>61.03706491446367</v>
      </c>
      <c r="M107" s="22">
        <v>61.422570419529485</v>
      </c>
    </row>
    <row r="108" spans="1:13" ht="12.75">
      <c r="A108" s="1" t="s">
        <v>99</v>
      </c>
      <c r="B108" s="20">
        <v>59.08681888681292</v>
      </c>
      <c r="C108" s="21">
        <v>60.27891366090681</v>
      </c>
      <c r="D108" s="21">
        <v>64.45257890059241</v>
      </c>
      <c r="E108" s="21">
        <v>65.1757988421078</v>
      </c>
      <c r="F108" s="21">
        <v>67.12087037226406</v>
      </c>
      <c r="G108" s="22">
        <v>71.72085982028193</v>
      </c>
      <c r="H108" s="20">
        <v>59.08681888681292</v>
      </c>
      <c r="I108" s="21">
        <v>60.100699262625625</v>
      </c>
      <c r="J108" s="21">
        <v>63.93904041724468</v>
      </c>
      <c r="K108" s="21">
        <v>62.82795749825304</v>
      </c>
      <c r="L108" s="21">
        <v>63.810599566026994</v>
      </c>
      <c r="M108" s="22">
        <v>66.53085793124306</v>
      </c>
    </row>
    <row r="109" spans="1:13" s="2" customFormat="1" ht="12.75">
      <c r="A109" s="37" t="s">
        <v>111</v>
      </c>
      <c r="B109" s="38">
        <v>126.71383377852578</v>
      </c>
      <c r="C109" s="39">
        <v>138.22894083477647</v>
      </c>
      <c r="D109" s="39">
        <v>134.3966800313211</v>
      </c>
      <c r="E109" s="39">
        <v>133.3789815820458</v>
      </c>
      <c r="F109" s="39">
        <v>130.75058556129144</v>
      </c>
      <c r="G109" s="40">
        <v>122.46997828687445</v>
      </c>
      <c r="H109" s="38">
        <v>126.71383377852578</v>
      </c>
      <c r="I109" s="39">
        <v>136.80415584360253</v>
      </c>
      <c r="J109" s="39">
        <v>131.10183987180076</v>
      </c>
      <c r="K109" s="39">
        <v>127.7370718728597</v>
      </c>
      <c r="L109" s="39">
        <v>124.58103428861367</v>
      </c>
      <c r="M109" s="40">
        <v>117.25514045572658</v>
      </c>
    </row>
    <row r="110" spans="1:13" s="2" customFormat="1" ht="12.75">
      <c r="A110" s="3" t="s">
        <v>100</v>
      </c>
      <c r="B110" s="24">
        <v>126.71383377852578</v>
      </c>
      <c r="C110" s="25">
        <v>138.22894083477647</v>
      </c>
      <c r="D110" s="25">
        <v>134.3966800313211</v>
      </c>
      <c r="E110" s="25">
        <v>133.3789815820458</v>
      </c>
      <c r="F110" s="25">
        <v>130.75058556129144</v>
      </c>
      <c r="G110" s="26">
        <v>122.46997828687445</v>
      </c>
      <c r="H110" s="24">
        <v>126.71383377852578</v>
      </c>
      <c r="I110" s="25">
        <v>136.80415584360253</v>
      </c>
      <c r="J110" s="25">
        <v>131.10183987180076</v>
      </c>
      <c r="K110" s="25">
        <v>127.7370718728597</v>
      </c>
      <c r="L110" s="25">
        <v>124.58103428861367</v>
      </c>
      <c r="M110" s="26">
        <v>117.25514045572658</v>
      </c>
    </row>
    <row r="111" spans="1:13" ht="12.75">
      <c r="A111" s="1" t="s">
        <v>101</v>
      </c>
      <c r="B111" s="20">
        <v>223.12187739741995</v>
      </c>
      <c r="C111" s="21">
        <v>248.9572755831476</v>
      </c>
      <c r="D111" s="21">
        <v>223.9989471235308</v>
      </c>
      <c r="E111" s="21">
        <v>224.79634636028</v>
      </c>
      <c r="F111" s="21">
        <v>218.85789106183807</v>
      </c>
      <c r="G111" s="22">
        <v>199.33054234471373</v>
      </c>
      <c r="H111" s="20">
        <v>223.12187739741995</v>
      </c>
      <c r="I111" s="21">
        <v>245.98638708347173</v>
      </c>
      <c r="J111" s="21">
        <v>217.3015302812058</v>
      </c>
      <c r="K111" s="21">
        <v>215.47457951870413</v>
      </c>
      <c r="L111" s="21">
        <v>209.53997629172036</v>
      </c>
      <c r="M111" s="22">
        <v>193.5922469808677</v>
      </c>
    </row>
    <row r="112" spans="1:13" ht="12.75">
      <c r="A112" s="1" t="s">
        <v>102</v>
      </c>
      <c r="B112" s="20">
        <v>59.77017295154881</v>
      </c>
      <c r="C112" s="21">
        <v>61.40927698648163</v>
      </c>
      <c r="D112" s="21">
        <v>72.05172615574895</v>
      </c>
      <c r="E112" s="21">
        <v>70.94279117687338</v>
      </c>
      <c r="F112" s="21">
        <v>70.2496144324528</v>
      </c>
      <c r="G112" s="22">
        <v>69.43746254642855</v>
      </c>
      <c r="H112" s="20">
        <v>59.77017295154881</v>
      </c>
      <c r="I112" s="21">
        <v>60.80067002176618</v>
      </c>
      <c r="J112" s="21">
        <v>70.67902181089242</v>
      </c>
      <c r="K112" s="21">
        <v>67.39833419708464</v>
      </c>
      <c r="L112" s="21">
        <v>65.72353031387703</v>
      </c>
      <c r="M112" s="22">
        <v>63.964083822683506</v>
      </c>
    </row>
    <row r="113" spans="1:13" ht="12.75">
      <c r="A113" s="1" t="s">
        <v>103</v>
      </c>
      <c r="B113" s="20">
        <v>63.84345854327581</v>
      </c>
      <c r="C113" s="21">
        <v>65.98050423171019</v>
      </c>
      <c r="D113" s="21">
        <v>78.5323560898324</v>
      </c>
      <c r="E113" s="21">
        <v>73.87353245024192</v>
      </c>
      <c r="F113" s="21">
        <v>76.22970882857567</v>
      </c>
      <c r="G113" s="22">
        <v>76.87729299978051</v>
      </c>
      <c r="H113" s="20">
        <v>63.84345854327581</v>
      </c>
      <c r="I113" s="21">
        <v>67.15852121741148</v>
      </c>
      <c r="J113" s="21">
        <v>80.63227657180298</v>
      </c>
      <c r="K113" s="21">
        <v>73.52225808398696</v>
      </c>
      <c r="L113" s="21">
        <v>75.76679740094673</v>
      </c>
      <c r="M113" s="22">
        <v>76.16464902587417</v>
      </c>
    </row>
    <row r="114" spans="1:13" s="2" customFormat="1" ht="12.75">
      <c r="A114" s="37" t="s">
        <v>112</v>
      </c>
      <c r="B114" s="38"/>
      <c r="C114" s="39"/>
      <c r="D114" s="39"/>
      <c r="E114" s="39"/>
      <c r="F114" s="39"/>
      <c r="G114" s="40"/>
      <c r="H114" s="38"/>
      <c r="I114" s="39"/>
      <c r="J114" s="39"/>
      <c r="K114" s="39"/>
      <c r="L114" s="39"/>
      <c r="M114" s="40"/>
    </row>
    <row r="115" spans="1:13" s="2" customFormat="1" ht="12.75">
      <c r="A115" s="3" t="s">
        <v>104</v>
      </c>
      <c r="B115" s="24"/>
      <c r="C115" s="25"/>
      <c r="D115" s="25"/>
      <c r="E115" s="25"/>
      <c r="F115" s="25"/>
      <c r="G115" s="26"/>
      <c r="H115" s="24"/>
      <c r="I115" s="25"/>
      <c r="J115" s="25"/>
      <c r="K115" s="25"/>
      <c r="L115" s="25"/>
      <c r="M115" s="26"/>
    </row>
    <row r="116" spans="1:13" ht="12.75">
      <c r="A116" s="1" t="s">
        <v>105</v>
      </c>
      <c r="B116" s="20"/>
      <c r="C116" s="21"/>
      <c r="D116" s="21"/>
      <c r="E116" s="21"/>
      <c r="F116" s="21"/>
      <c r="G116" s="22"/>
      <c r="H116" s="20"/>
      <c r="I116" s="21"/>
      <c r="J116" s="21"/>
      <c r="K116" s="21"/>
      <c r="L116" s="21"/>
      <c r="M116" s="22"/>
    </row>
    <row r="117" spans="1:13" s="2" customFormat="1" ht="13.5" thickBot="1">
      <c r="A117" s="44" t="s">
        <v>106</v>
      </c>
      <c r="B117" s="45">
        <v>100</v>
      </c>
      <c r="C117" s="46">
        <v>100</v>
      </c>
      <c r="D117" s="46">
        <v>100</v>
      </c>
      <c r="E117" s="46">
        <v>100</v>
      </c>
      <c r="F117" s="46">
        <v>100</v>
      </c>
      <c r="G117" s="47">
        <v>100</v>
      </c>
      <c r="H117" s="45">
        <v>100</v>
      </c>
      <c r="I117" s="46">
        <v>100</v>
      </c>
      <c r="J117" s="46">
        <v>100</v>
      </c>
      <c r="K117" s="46">
        <v>100</v>
      </c>
      <c r="L117" s="46">
        <v>100</v>
      </c>
      <c r="M117" s="47">
        <v>100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7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ht="16.5">
      <c r="A1" s="53" t="s">
        <v>115</v>
      </c>
    </row>
    <row r="2" ht="12.75">
      <c r="A2" s="55" t="s">
        <v>116</v>
      </c>
    </row>
    <row r="3" spans="1:2" s="58" customFormat="1" ht="12.75">
      <c r="A3" s="56" t="s">
        <v>227</v>
      </c>
      <c r="B3" s="57"/>
    </row>
    <row r="4" spans="1:16" ht="23.25">
      <c r="A4" s="59"/>
      <c r="B4" s="60" t="s">
        <v>163</v>
      </c>
      <c r="J4" s="61"/>
      <c r="P4" s="61"/>
    </row>
    <row r="5" spans="1:16" ht="20.25">
      <c r="A5" s="59"/>
      <c r="B5" s="62" t="s">
        <v>162</v>
      </c>
      <c r="J5" s="61"/>
      <c r="P5" s="61"/>
    </row>
    <row r="6" spans="1:2" ht="15.75">
      <c r="A6" s="63"/>
      <c r="B6" s="92" t="s">
        <v>221</v>
      </c>
    </row>
    <row r="7" spans="1:2" ht="15">
      <c r="A7" s="63"/>
      <c r="B7" s="93" t="s">
        <v>222</v>
      </c>
    </row>
    <row r="8" spans="2:13" s="88" customFormat="1" ht="12.75">
      <c r="B8" s="89"/>
      <c r="C8" s="89"/>
      <c r="D8" s="89"/>
      <c r="E8" s="89"/>
      <c r="F8" s="89"/>
      <c r="G8" s="89"/>
      <c r="H8" s="90"/>
      <c r="I8" s="91"/>
      <c r="J8" s="91"/>
      <c r="K8" s="91"/>
      <c r="L8" s="91"/>
      <c r="M8" s="91"/>
    </row>
    <row r="9" spans="1:19" s="4" customFormat="1" ht="15">
      <c r="A9" s="5" t="s">
        <v>113</v>
      </c>
      <c r="B9" s="117" t="s">
        <v>164</v>
      </c>
      <c r="C9" s="118"/>
      <c r="D9" s="118"/>
      <c r="E9" s="118"/>
      <c r="F9" s="118"/>
      <c r="G9" s="119"/>
      <c r="H9" s="66" t="s">
        <v>165</v>
      </c>
      <c r="I9" s="67"/>
      <c r="J9" s="67"/>
      <c r="K9" s="67"/>
      <c r="L9" s="67"/>
      <c r="M9" s="68"/>
      <c r="N9" s="69" t="s">
        <v>166</v>
      </c>
      <c r="O9" s="70"/>
      <c r="P9" s="70"/>
      <c r="Q9" s="70"/>
      <c r="R9" s="70"/>
      <c r="S9" s="71"/>
    </row>
    <row r="10" spans="1:19" s="6" customFormat="1" ht="14.25">
      <c r="A10" s="94" t="s">
        <v>114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0</v>
      </c>
      <c r="I10" s="10" t="s">
        <v>1</v>
      </c>
      <c r="J10" s="10" t="s">
        <v>2</v>
      </c>
      <c r="K10" s="10" t="s">
        <v>3</v>
      </c>
      <c r="L10" s="10" t="s">
        <v>4</v>
      </c>
      <c r="M10" s="10" t="s">
        <v>5</v>
      </c>
      <c r="N10" s="10" t="s">
        <v>0</v>
      </c>
      <c r="O10" s="10" t="s">
        <v>1</v>
      </c>
      <c r="P10" s="10" t="s">
        <v>2</v>
      </c>
      <c r="Q10" s="10" t="s">
        <v>3</v>
      </c>
      <c r="R10" s="10" t="s">
        <v>4</v>
      </c>
      <c r="S10" s="10" t="s">
        <v>5</v>
      </c>
    </row>
    <row r="11" spans="1:19" s="2" customFormat="1" ht="13.5" thickBot="1">
      <c r="A11" s="44" t="s">
        <v>6</v>
      </c>
      <c r="B11" s="45">
        <v>120.14690451206715</v>
      </c>
      <c r="C11" s="46">
        <v>121.0691823899371</v>
      </c>
      <c r="D11" s="46">
        <v>119.97907949790796</v>
      </c>
      <c r="E11" s="46">
        <v>113.46555323590815</v>
      </c>
      <c r="F11" s="46">
        <v>115.84984358706984</v>
      </c>
      <c r="G11" s="47">
        <v>115.10416666666667</v>
      </c>
      <c r="H11" s="45">
        <v>114.5</v>
      </c>
      <c r="I11" s="46">
        <v>115.5</v>
      </c>
      <c r="J11" s="46">
        <v>114.7</v>
      </c>
      <c r="K11" s="46">
        <v>108.7</v>
      </c>
      <c r="L11" s="46">
        <v>111.1</v>
      </c>
      <c r="M11" s="47">
        <v>110.5</v>
      </c>
      <c r="N11" s="45">
        <v>104.47080291970804</v>
      </c>
      <c r="O11" s="46">
        <v>105.47945205479452</v>
      </c>
      <c r="P11" s="46">
        <v>105.03663003663004</v>
      </c>
      <c r="Q11" s="46">
        <v>99.81634527089072</v>
      </c>
      <c r="R11" s="46">
        <v>102.30202578268876</v>
      </c>
      <c r="S11" s="47">
        <v>102.1256931608133</v>
      </c>
    </row>
    <row r="12" spans="1:19" s="2" customFormat="1" ht="13.5" thickTop="1">
      <c r="A12" s="30" t="s">
        <v>107</v>
      </c>
      <c r="B12" s="31">
        <v>140.6673742868666</v>
      </c>
      <c r="C12" s="32">
        <v>141.3766732124487</v>
      </c>
      <c r="D12" s="32">
        <v>139.46886419440972</v>
      </c>
      <c r="E12" s="32">
        <v>130.06509007383121</v>
      </c>
      <c r="F12" s="32">
        <v>133.23314951249168</v>
      </c>
      <c r="G12" s="33">
        <v>132.4527676284633</v>
      </c>
      <c r="H12" s="31">
        <v>134.05600769538384</v>
      </c>
      <c r="I12" s="32">
        <v>134.87334624467607</v>
      </c>
      <c r="J12" s="32">
        <v>133.3322341698557</v>
      </c>
      <c r="K12" s="32">
        <v>124.6023562907303</v>
      </c>
      <c r="L12" s="32">
        <v>127.77059038247953</v>
      </c>
      <c r="M12" s="33">
        <v>127.15465692332475</v>
      </c>
      <c r="N12" s="31">
        <v>122.31387563447433</v>
      </c>
      <c r="O12" s="32">
        <v>123.17200570290052</v>
      </c>
      <c r="P12" s="32">
        <v>122.0991155401609</v>
      </c>
      <c r="Q12" s="32">
        <v>114.41905995475692</v>
      </c>
      <c r="R12" s="32">
        <v>117.65247733193328</v>
      </c>
      <c r="S12" s="33">
        <v>117.51816721194524</v>
      </c>
    </row>
    <row r="13" spans="1:19" s="2" customFormat="1" ht="12.75">
      <c r="A13" s="3" t="s">
        <v>7</v>
      </c>
      <c r="B13" s="24">
        <v>169.42429008914777</v>
      </c>
      <c r="C13" s="25">
        <v>171.0291959707409</v>
      </c>
      <c r="D13" s="25">
        <v>166.2171563792769</v>
      </c>
      <c r="E13" s="25">
        <v>153.76196905839424</v>
      </c>
      <c r="F13" s="25">
        <v>156.53160998005532</v>
      </c>
      <c r="G13" s="26">
        <v>157.3114387879409</v>
      </c>
      <c r="H13" s="24">
        <v>161.46134845495783</v>
      </c>
      <c r="I13" s="25">
        <v>163.16185295608682</v>
      </c>
      <c r="J13" s="25">
        <v>158.9036014985887</v>
      </c>
      <c r="K13" s="25">
        <v>147.30396635794168</v>
      </c>
      <c r="L13" s="25">
        <v>150.11381397087308</v>
      </c>
      <c r="M13" s="26">
        <v>151.01898123642323</v>
      </c>
      <c r="N13" s="24">
        <v>147.31874859029</v>
      </c>
      <c r="O13" s="25">
        <v>149.00625840738522</v>
      </c>
      <c r="P13" s="25">
        <v>145.51611858845118</v>
      </c>
      <c r="Q13" s="25">
        <v>135.26535019094734</v>
      </c>
      <c r="R13" s="25">
        <v>138.22634803947795</v>
      </c>
      <c r="S13" s="26">
        <v>139.5739198118514</v>
      </c>
    </row>
    <row r="14" spans="1:19" ht="12.75">
      <c r="A14" s="1" t="s">
        <v>8</v>
      </c>
      <c r="B14" s="20">
        <v>176.8360544359653</v>
      </c>
      <c r="C14" s="21">
        <v>178.43671086239058</v>
      </c>
      <c r="D14" s="21">
        <v>173.92430977015968</v>
      </c>
      <c r="E14" s="21">
        <v>160.91318810304634</v>
      </c>
      <c r="F14" s="21">
        <v>163.68300993143922</v>
      </c>
      <c r="G14" s="22">
        <v>164.42966372959432</v>
      </c>
      <c r="H14" s="20">
        <v>168.52475987747493</v>
      </c>
      <c r="I14" s="21">
        <v>170.22862216272063</v>
      </c>
      <c r="J14" s="21">
        <v>166.27164014027264</v>
      </c>
      <c r="K14" s="21">
        <v>154.1548342027184</v>
      </c>
      <c r="L14" s="21">
        <v>156.97200652425022</v>
      </c>
      <c r="M14" s="22">
        <v>157.85247718041055</v>
      </c>
      <c r="N14" s="20">
        <v>153.76346704149174</v>
      </c>
      <c r="O14" s="21">
        <v>155.4599289157266</v>
      </c>
      <c r="P14" s="21">
        <v>152.2634067218614</v>
      </c>
      <c r="Q14" s="21">
        <v>141.5563215819269</v>
      </c>
      <c r="R14" s="21">
        <v>144.5414424716853</v>
      </c>
      <c r="S14" s="22">
        <v>145.8895352868859</v>
      </c>
    </row>
    <row r="15" spans="1:19" ht="12.75">
      <c r="A15" s="1" t="s">
        <v>9</v>
      </c>
      <c r="B15" s="20">
        <v>101.96565267570982</v>
      </c>
      <c r="C15" s="21">
        <v>101.49770509682605</v>
      </c>
      <c r="D15" s="21">
        <v>90.66239141952175</v>
      </c>
      <c r="E15" s="21">
        <v>77.2904456578075</v>
      </c>
      <c r="F15" s="21">
        <v>83.62308030078484</v>
      </c>
      <c r="G15" s="22">
        <v>84.46962643206417</v>
      </c>
      <c r="H15" s="20">
        <v>97.17326699995147</v>
      </c>
      <c r="I15" s="21">
        <v>96.82881066237206</v>
      </c>
      <c r="J15" s="21">
        <v>86.6732461970628</v>
      </c>
      <c r="K15" s="21">
        <v>74.04424694017958</v>
      </c>
      <c r="L15" s="21">
        <v>80.19453400845268</v>
      </c>
      <c r="M15" s="22">
        <v>81.0908413747816</v>
      </c>
      <c r="N15" s="20">
        <v>88.66173996345938</v>
      </c>
      <c r="O15" s="21">
        <v>88.42813759120736</v>
      </c>
      <c r="P15" s="21">
        <v>79.37110457606484</v>
      </c>
      <c r="Q15" s="21">
        <v>67.99288056949456</v>
      </c>
      <c r="R15" s="21">
        <v>73.84395396726765</v>
      </c>
      <c r="S15" s="22">
        <v>74.94532474563918</v>
      </c>
    </row>
    <row r="16" spans="1:19" ht="12.75">
      <c r="A16" s="1" t="s">
        <v>10</v>
      </c>
      <c r="B16" s="20">
        <v>86.38229579367389</v>
      </c>
      <c r="C16" s="21">
        <v>90.66830279535036</v>
      </c>
      <c r="D16" s="21">
        <v>87.54140271491255</v>
      </c>
      <c r="E16" s="21">
        <v>91.76537694516746</v>
      </c>
      <c r="F16" s="21">
        <v>87.99233254507854</v>
      </c>
      <c r="G16" s="22">
        <v>89.43114593452228</v>
      </c>
      <c r="H16" s="20">
        <v>82.32232789137123</v>
      </c>
      <c r="I16" s="21">
        <v>86.49756086676423</v>
      </c>
      <c r="J16" s="21">
        <v>83.6895809954564</v>
      </c>
      <c r="K16" s="21">
        <v>87.91123111347044</v>
      </c>
      <c r="L16" s="21">
        <v>84.38464691073034</v>
      </c>
      <c r="M16" s="22">
        <v>85.85390009714139</v>
      </c>
      <c r="N16" s="20">
        <v>75.11161303957229</v>
      </c>
      <c r="O16" s="21">
        <v>78.99320627101757</v>
      </c>
      <c r="P16" s="21">
        <v>76.63881043539963</v>
      </c>
      <c r="Q16" s="21">
        <v>80.72656667903621</v>
      </c>
      <c r="R16" s="21">
        <v>77.70225314063566</v>
      </c>
      <c r="S16" s="22">
        <v>79.34741228940977</v>
      </c>
    </row>
    <row r="17" spans="1:19" s="2" customFormat="1" ht="12.75">
      <c r="A17" s="3" t="s">
        <v>11</v>
      </c>
      <c r="B17" s="24">
        <v>113.36775612464744</v>
      </c>
      <c r="C17" s="25">
        <v>109.84407323079229</v>
      </c>
      <c r="D17" s="25">
        <v>119.08019422839243</v>
      </c>
      <c r="E17" s="25">
        <v>108.09295093444827</v>
      </c>
      <c r="F17" s="25">
        <v>111.8628136681978</v>
      </c>
      <c r="G17" s="26">
        <v>109.40171797289474</v>
      </c>
      <c r="H17" s="24">
        <v>108.039471586789</v>
      </c>
      <c r="I17" s="25">
        <v>104.79124586217586</v>
      </c>
      <c r="J17" s="25">
        <v>113.84066568234316</v>
      </c>
      <c r="K17" s="25">
        <v>103.55304699520144</v>
      </c>
      <c r="L17" s="25">
        <v>107.27643830780171</v>
      </c>
      <c r="M17" s="26">
        <v>105.02564925397895</v>
      </c>
      <c r="N17" s="24">
        <v>98.57616020692429</v>
      </c>
      <c r="O17" s="25">
        <v>95.69976791066289</v>
      </c>
      <c r="P17" s="25">
        <v>104.2496938482996</v>
      </c>
      <c r="Q17" s="25">
        <v>95.0900339717185</v>
      </c>
      <c r="R17" s="25">
        <v>98.78125074383213</v>
      </c>
      <c r="S17" s="26">
        <v>97.06621927354801</v>
      </c>
    </row>
    <row r="18" spans="1:19" ht="12.75">
      <c r="A18" s="1" t="s">
        <v>12</v>
      </c>
      <c r="B18" s="20">
        <v>92.66549954336845</v>
      </c>
      <c r="C18" s="21">
        <v>94.42259421891076</v>
      </c>
      <c r="D18" s="21">
        <v>91.5132204924235</v>
      </c>
      <c r="E18" s="21">
        <v>83.92742467601855</v>
      </c>
      <c r="F18" s="21">
        <v>111.7327621141284</v>
      </c>
      <c r="G18" s="22">
        <v>90.62510880752654</v>
      </c>
      <c r="H18" s="20">
        <v>88.31022106483015</v>
      </c>
      <c r="I18" s="21">
        <v>90.07915488484088</v>
      </c>
      <c r="J18" s="21">
        <v>87.48663879075686</v>
      </c>
      <c r="K18" s="21">
        <v>80.40247283962576</v>
      </c>
      <c r="L18" s="21">
        <v>107.15171886744915</v>
      </c>
      <c r="M18" s="22">
        <v>87.00010445522547</v>
      </c>
      <c r="N18" s="20">
        <v>80.57501921973555</v>
      </c>
      <c r="O18" s="21">
        <v>82.26406838798253</v>
      </c>
      <c r="P18" s="21">
        <v>80.11596958860518</v>
      </c>
      <c r="Q18" s="21">
        <v>73.83147184538637</v>
      </c>
      <c r="R18" s="21">
        <v>98.6664077969145</v>
      </c>
      <c r="S18" s="22">
        <v>80.40675088283315</v>
      </c>
    </row>
    <row r="19" spans="1:19" ht="12.75">
      <c r="A19" s="1" t="s">
        <v>13</v>
      </c>
      <c r="B19" s="20">
        <v>161.52028025095</v>
      </c>
      <c r="C19" s="21">
        <v>110.06689388544014</v>
      </c>
      <c r="D19" s="21">
        <v>156.1347395662139</v>
      </c>
      <c r="E19" s="21">
        <v>139.90269151156184</v>
      </c>
      <c r="F19" s="21">
        <v>144.52079716021944</v>
      </c>
      <c r="G19" s="22">
        <v>144.282712807088</v>
      </c>
      <c r="H19" s="20">
        <v>153.92882707915538</v>
      </c>
      <c r="I19" s="21">
        <v>105.0038167667099</v>
      </c>
      <c r="J19" s="21">
        <v>149.2648110253005</v>
      </c>
      <c r="K19" s="21">
        <v>134.02677846807626</v>
      </c>
      <c r="L19" s="21">
        <v>138.59544447665047</v>
      </c>
      <c r="M19" s="22">
        <v>138.51140429480446</v>
      </c>
      <c r="N19" s="20">
        <v>140.4460101087184</v>
      </c>
      <c r="O19" s="21">
        <v>95.89389659060264</v>
      </c>
      <c r="P19" s="21">
        <v>136.6893873858063</v>
      </c>
      <c r="Q19" s="21">
        <v>123.07325846471647</v>
      </c>
      <c r="R19" s="21">
        <v>127.6201146193835</v>
      </c>
      <c r="S19" s="22">
        <v>128.01423687135346</v>
      </c>
    </row>
    <row r="20" spans="1:19" ht="12.75">
      <c r="A20" s="1" t="s">
        <v>14</v>
      </c>
      <c r="B20" s="20">
        <v>111.74917065697542</v>
      </c>
      <c r="C20" s="21">
        <v>116.78149101574964</v>
      </c>
      <c r="D20" s="21">
        <v>121.94436672634725</v>
      </c>
      <c r="E20" s="21">
        <v>110.97222327226797</v>
      </c>
      <c r="F20" s="21">
        <v>113.9075620292437</v>
      </c>
      <c r="G20" s="22">
        <v>110.32410729694199</v>
      </c>
      <c r="H20" s="20">
        <v>106.49695963609759</v>
      </c>
      <c r="I20" s="21">
        <v>111.40954242902515</v>
      </c>
      <c r="J20" s="21">
        <v>116.57881459038798</v>
      </c>
      <c r="K20" s="21">
        <v>106.31138989483271</v>
      </c>
      <c r="L20" s="21">
        <v>109.23735198604474</v>
      </c>
      <c r="M20" s="22">
        <v>105.91114300506429</v>
      </c>
      <c r="N20" s="20">
        <v>97.16875879205983</v>
      </c>
      <c r="O20" s="21">
        <v>101.74387436440652</v>
      </c>
      <c r="P20" s="21">
        <v>106.757156218304</v>
      </c>
      <c r="Q20" s="21">
        <v>97.62294756182985</v>
      </c>
      <c r="R20" s="21">
        <v>100.58688028180916</v>
      </c>
      <c r="S20" s="22">
        <v>97.88460536512412</v>
      </c>
    </row>
    <row r="21" spans="1:19" ht="12.75">
      <c r="A21" s="1" t="s">
        <v>15</v>
      </c>
      <c r="B21" s="20">
        <v>92.13647556995879</v>
      </c>
      <c r="C21" s="21">
        <v>96.7657617566434</v>
      </c>
      <c r="D21" s="21">
        <v>93.64552806878179</v>
      </c>
      <c r="E21" s="21">
        <v>83.7076918263333</v>
      </c>
      <c r="F21" s="21">
        <v>79.2804555390623</v>
      </c>
      <c r="G21" s="22">
        <v>90.33536827987459</v>
      </c>
      <c r="H21" s="20">
        <v>87.80606121817073</v>
      </c>
      <c r="I21" s="21">
        <v>92.3145367158378</v>
      </c>
      <c r="J21" s="21">
        <v>89.52512483375538</v>
      </c>
      <c r="K21" s="21">
        <v>80.19196876962731</v>
      </c>
      <c r="L21" s="21">
        <v>76.02995686196077</v>
      </c>
      <c r="M21" s="22">
        <v>86.7219535486796</v>
      </c>
      <c r="N21" s="20">
        <v>80.11501935964483</v>
      </c>
      <c r="O21" s="21">
        <v>84.30551298250028</v>
      </c>
      <c r="P21" s="21">
        <v>81.98271504922656</v>
      </c>
      <c r="Q21" s="21">
        <v>73.63817150562654</v>
      </c>
      <c r="R21" s="21">
        <v>70.00916838117934</v>
      </c>
      <c r="S21" s="22">
        <v>80.14967980469463</v>
      </c>
    </row>
    <row r="22" spans="1:19" ht="12.75">
      <c r="A22" s="1" t="s">
        <v>16</v>
      </c>
      <c r="B22" s="20">
        <v>78.45175011575435</v>
      </c>
      <c r="C22" s="21">
        <v>77.07765159755333</v>
      </c>
      <c r="D22" s="21">
        <v>74.83929636737643</v>
      </c>
      <c r="E22" s="21">
        <v>69.04156185731404</v>
      </c>
      <c r="F22" s="21">
        <v>70.34783700857606</v>
      </c>
      <c r="G22" s="22">
        <v>71.77278822216891</v>
      </c>
      <c r="H22" s="20">
        <v>74.7645178603139</v>
      </c>
      <c r="I22" s="21">
        <v>73.53207962406589</v>
      </c>
      <c r="J22" s="21">
        <v>71.54636732721185</v>
      </c>
      <c r="K22" s="21">
        <v>66.14181625930684</v>
      </c>
      <c r="L22" s="21">
        <v>67.46357569122446</v>
      </c>
      <c r="M22" s="22">
        <v>68.90187669328215</v>
      </c>
      <c r="N22" s="20">
        <v>68.21580096743969</v>
      </c>
      <c r="O22" s="21">
        <v>67.15258413156702</v>
      </c>
      <c r="P22" s="21">
        <v>65.51865139854566</v>
      </c>
      <c r="Q22" s="21">
        <v>60.73628673949205</v>
      </c>
      <c r="R22" s="21">
        <v>62.121156253429525</v>
      </c>
      <c r="S22" s="22">
        <v>63.680107849613805</v>
      </c>
    </row>
    <row r="23" spans="1:19" s="2" customFormat="1" ht="12.75">
      <c r="A23" s="3" t="s">
        <v>17</v>
      </c>
      <c r="B23" s="24">
        <v>94.86622699919201</v>
      </c>
      <c r="C23" s="25">
        <v>97.02080648344878</v>
      </c>
      <c r="D23" s="25">
        <v>94.74224298661653</v>
      </c>
      <c r="E23" s="25">
        <v>93.57846485922275</v>
      </c>
      <c r="F23" s="25">
        <v>97.83197886831796</v>
      </c>
      <c r="G23" s="26">
        <v>95.31519511093217</v>
      </c>
      <c r="H23" s="24">
        <v>90.40751433022999</v>
      </c>
      <c r="I23" s="25">
        <v>92.55784938521013</v>
      </c>
      <c r="J23" s="25">
        <v>90.5735842952054</v>
      </c>
      <c r="K23" s="25">
        <v>89.6481693351354</v>
      </c>
      <c r="L23" s="25">
        <v>93.82086773471694</v>
      </c>
      <c r="M23" s="26">
        <v>91.50258730649487</v>
      </c>
      <c r="N23" s="24">
        <v>82.48860796553832</v>
      </c>
      <c r="O23" s="25">
        <v>84.52771633352523</v>
      </c>
      <c r="P23" s="25">
        <v>82.9428427611771</v>
      </c>
      <c r="Q23" s="25">
        <v>82.32155127193333</v>
      </c>
      <c r="R23" s="25">
        <v>86.3912225918204</v>
      </c>
      <c r="S23" s="26">
        <v>84.56801044962556</v>
      </c>
    </row>
    <row r="24" spans="1:19" ht="12.75">
      <c r="A24" s="1" t="s">
        <v>18</v>
      </c>
      <c r="B24" s="20">
        <v>101.1449061590425</v>
      </c>
      <c r="C24" s="21">
        <v>102.86370161261534</v>
      </c>
      <c r="D24" s="21">
        <v>99.40775381078687</v>
      </c>
      <c r="E24" s="21">
        <v>99.88449463608025</v>
      </c>
      <c r="F24" s="21">
        <v>104.4818489561098</v>
      </c>
      <c r="G24" s="22">
        <v>100.65689413151603</v>
      </c>
      <c r="H24" s="20">
        <v>96.39109556956751</v>
      </c>
      <c r="I24" s="21">
        <v>98.13197133843505</v>
      </c>
      <c r="J24" s="21">
        <v>95.03381264311223</v>
      </c>
      <c r="K24" s="21">
        <v>95.68934586136487</v>
      </c>
      <c r="L24" s="21">
        <v>100.19809314890932</v>
      </c>
      <c r="M24" s="22">
        <v>96.63061836625536</v>
      </c>
      <c r="N24" s="20">
        <v>87.94807989924044</v>
      </c>
      <c r="O24" s="21">
        <v>89.6182386652375</v>
      </c>
      <c r="P24" s="21">
        <v>87.02730095523098</v>
      </c>
      <c r="Q24" s="21">
        <v>87.86900446406324</v>
      </c>
      <c r="R24" s="21">
        <v>92.26343752201593</v>
      </c>
      <c r="S24" s="22">
        <v>89.30741068969998</v>
      </c>
    </row>
    <row r="25" spans="1:19" ht="12.75">
      <c r="A25" s="1" t="s">
        <v>19</v>
      </c>
      <c r="B25" s="20">
        <v>85.81546755340565</v>
      </c>
      <c r="C25" s="21">
        <v>84.56580129391223</v>
      </c>
      <c r="D25" s="21">
        <v>82.08855578847042</v>
      </c>
      <c r="E25" s="21">
        <v>82.77722864039433</v>
      </c>
      <c r="F25" s="21">
        <v>86.48892236829941</v>
      </c>
      <c r="G25" s="22">
        <v>84.84702813800817</v>
      </c>
      <c r="H25" s="20">
        <v>81.78214057839558</v>
      </c>
      <c r="I25" s="21">
        <v>80.67577443439227</v>
      </c>
      <c r="J25" s="21">
        <v>78.47665933377772</v>
      </c>
      <c r="K25" s="21">
        <v>79.30058503749777</v>
      </c>
      <c r="L25" s="21">
        <v>82.94287655119913</v>
      </c>
      <c r="M25" s="22">
        <v>81.45314701248783</v>
      </c>
      <c r="N25" s="20">
        <v>74.61874140364561</v>
      </c>
      <c r="O25" s="21">
        <v>73.67650633277833</v>
      </c>
      <c r="P25" s="21">
        <v>71.8650726499796</v>
      </c>
      <c r="Q25" s="21">
        <v>72.81963731634322</v>
      </c>
      <c r="R25" s="21">
        <v>76.37465612449276</v>
      </c>
      <c r="S25" s="22">
        <v>75.28017283963756</v>
      </c>
    </row>
    <row r="26" spans="1:19" ht="12.75">
      <c r="A26" s="1" t="s">
        <v>20</v>
      </c>
      <c r="B26" s="20">
        <v>90.09720797889302</v>
      </c>
      <c r="C26" s="21">
        <v>97.30288938681798</v>
      </c>
      <c r="D26" s="21">
        <v>98.15533539733796</v>
      </c>
      <c r="E26" s="21">
        <v>90.7907477177674</v>
      </c>
      <c r="F26" s="21">
        <v>94.89429547538744</v>
      </c>
      <c r="G26" s="22">
        <v>94.633516566616</v>
      </c>
      <c r="H26" s="20">
        <v>85.86263920388507</v>
      </c>
      <c r="I26" s="21">
        <v>92.82695647502436</v>
      </c>
      <c r="J26" s="21">
        <v>93.83650063985509</v>
      </c>
      <c r="K26" s="21">
        <v>86.97753631362119</v>
      </c>
      <c r="L26" s="21">
        <v>91.00362936089658</v>
      </c>
      <c r="M26" s="22">
        <v>90.84817590395134</v>
      </c>
      <c r="N26" s="20">
        <v>78.341824091136</v>
      </c>
      <c r="O26" s="21">
        <v>84.77347623289896</v>
      </c>
      <c r="P26" s="21">
        <v>85.93086139180869</v>
      </c>
      <c r="Q26" s="21">
        <v>79.86917935135094</v>
      </c>
      <c r="R26" s="21">
        <v>83.79708044281453</v>
      </c>
      <c r="S26" s="22">
        <v>83.96319399625818</v>
      </c>
    </row>
    <row r="27" spans="1:19" s="2" customFormat="1" ht="12.75">
      <c r="A27" s="3" t="s">
        <v>21</v>
      </c>
      <c r="B27" s="24">
        <v>96.92222974935949</v>
      </c>
      <c r="C27" s="25">
        <v>99.04777082194974</v>
      </c>
      <c r="D27" s="25">
        <v>94.15615803112219</v>
      </c>
      <c r="E27" s="25">
        <v>93.66606331410112</v>
      </c>
      <c r="F27" s="25">
        <v>95.39836501515352</v>
      </c>
      <c r="G27" s="26">
        <v>93.57671165311471</v>
      </c>
      <c r="H27" s="24">
        <v>92.3668849511396</v>
      </c>
      <c r="I27" s="25">
        <v>94.49157336414005</v>
      </c>
      <c r="J27" s="25">
        <v>90.01328707775284</v>
      </c>
      <c r="K27" s="25">
        <v>89.73208865490888</v>
      </c>
      <c r="L27" s="25">
        <v>91.48703204953223</v>
      </c>
      <c r="M27" s="26">
        <v>89.8336431869901</v>
      </c>
      <c r="N27" s="24">
        <v>84.27635488242665</v>
      </c>
      <c r="O27" s="25">
        <v>86.29367430515074</v>
      </c>
      <c r="P27" s="25">
        <v>82.42975007120222</v>
      </c>
      <c r="Q27" s="25">
        <v>82.39861217163349</v>
      </c>
      <c r="R27" s="25">
        <v>84.24220262387867</v>
      </c>
      <c r="S27" s="26">
        <v>83.02554823196868</v>
      </c>
    </row>
    <row r="28" spans="1:19" ht="12.75">
      <c r="A28" s="1" t="s">
        <v>22</v>
      </c>
      <c r="B28" s="20">
        <v>97.01412430019018</v>
      </c>
      <c r="C28" s="21">
        <v>99.3746190607838</v>
      </c>
      <c r="D28" s="21">
        <v>95.26521861177791</v>
      </c>
      <c r="E28" s="21">
        <v>95.64566068796462</v>
      </c>
      <c r="F28" s="21">
        <v>97.21729738502954</v>
      </c>
      <c r="G28" s="22">
        <v>95.6083009148885</v>
      </c>
      <c r="H28" s="20">
        <v>92.45446045808124</v>
      </c>
      <c r="I28" s="21">
        <v>94.80338658398777</v>
      </c>
      <c r="J28" s="21">
        <v>91.07354899285968</v>
      </c>
      <c r="K28" s="21">
        <v>91.62854293907012</v>
      </c>
      <c r="L28" s="21">
        <v>93.23138819224334</v>
      </c>
      <c r="M28" s="22">
        <v>91.78396887829297</v>
      </c>
      <c r="N28" s="20">
        <v>84.35625954204494</v>
      </c>
      <c r="O28" s="21">
        <v>86.5784352365185</v>
      </c>
      <c r="P28" s="21">
        <v>83.40068589089715</v>
      </c>
      <c r="Q28" s="21">
        <v>84.14007616076228</v>
      </c>
      <c r="R28" s="21">
        <v>85.84842374976368</v>
      </c>
      <c r="S28" s="22">
        <v>84.82806735516908</v>
      </c>
    </row>
    <row r="29" spans="1:19" ht="12.75">
      <c r="A29" s="1" t="s">
        <v>23</v>
      </c>
      <c r="B29" s="20">
        <v>96.42699565892151</v>
      </c>
      <c r="C29" s="21">
        <v>97.20500773384258</v>
      </c>
      <c r="D29" s="21">
        <v>87.8571889758872</v>
      </c>
      <c r="E29" s="21">
        <v>82.29275769124484</v>
      </c>
      <c r="F29" s="21">
        <v>84.89959978390458</v>
      </c>
      <c r="G29" s="22">
        <v>81.76380377952557</v>
      </c>
      <c r="H29" s="20">
        <v>91.8949268629522</v>
      </c>
      <c r="I29" s="21">
        <v>92.73357737808581</v>
      </c>
      <c r="J29" s="21">
        <v>83.99147266094816</v>
      </c>
      <c r="K29" s="21">
        <v>78.83646186821255</v>
      </c>
      <c r="L29" s="21">
        <v>81.41871619276452</v>
      </c>
      <c r="M29" s="22">
        <v>78.49325162834455</v>
      </c>
      <c r="N29" s="20">
        <v>83.84573618882501</v>
      </c>
      <c r="O29" s="21">
        <v>84.68819851879984</v>
      </c>
      <c r="P29" s="21">
        <v>76.91526800453128</v>
      </c>
      <c r="Q29" s="21">
        <v>72.39344524170114</v>
      </c>
      <c r="R29" s="21">
        <v>74.9711935476653</v>
      </c>
      <c r="S29" s="22">
        <v>72.5445948505957</v>
      </c>
    </row>
    <row r="30" spans="1:19" s="2" customFormat="1" ht="12.75">
      <c r="A30" s="3" t="s">
        <v>24</v>
      </c>
      <c r="B30" s="24">
        <v>125.24182483056548</v>
      </c>
      <c r="C30" s="25">
        <v>125.58222585605499</v>
      </c>
      <c r="D30" s="25">
        <v>117.88177730843175</v>
      </c>
      <c r="E30" s="25">
        <v>109.57823538608218</v>
      </c>
      <c r="F30" s="25">
        <v>115.15381130787162</v>
      </c>
      <c r="G30" s="26">
        <v>111.07143941378308</v>
      </c>
      <c r="H30" s="24">
        <v>119.35545906352888</v>
      </c>
      <c r="I30" s="25">
        <v>119.80544346667648</v>
      </c>
      <c r="J30" s="25">
        <v>112.69497910686076</v>
      </c>
      <c r="K30" s="25">
        <v>104.97594949986673</v>
      </c>
      <c r="L30" s="25">
        <v>110.4325050442489</v>
      </c>
      <c r="M30" s="26">
        <v>106.62858183723176</v>
      </c>
      <c r="N30" s="24">
        <v>108.90096629884023</v>
      </c>
      <c r="O30" s="25">
        <v>109.41136389650819</v>
      </c>
      <c r="P30" s="25">
        <v>103.20053031763806</v>
      </c>
      <c r="Q30" s="25">
        <v>96.39664784193455</v>
      </c>
      <c r="R30" s="25">
        <v>101.68738954350727</v>
      </c>
      <c r="S30" s="26">
        <v>98.54767267766336</v>
      </c>
    </row>
    <row r="31" spans="1:19" ht="12.75">
      <c r="A31" s="1" t="s">
        <v>25</v>
      </c>
      <c r="B31" s="20">
        <v>139.90724588909728</v>
      </c>
      <c r="C31" s="21">
        <v>139.34229774028975</v>
      </c>
      <c r="D31" s="21">
        <v>130.11946159385377</v>
      </c>
      <c r="E31" s="21">
        <v>120.46057735881179</v>
      </c>
      <c r="F31" s="21">
        <v>123.02892397394875</v>
      </c>
      <c r="G31" s="22">
        <v>119.89121815227429</v>
      </c>
      <c r="H31" s="20">
        <v>133.33160533230972</v>
      </c>
      <c r="I31" s="21">
        <v>132.93255204423644</v>
      </c>
      <c r="J31" s="21">
        <v>124.39420528372419</v>
      </c>
      <c r="K31" s="21">
        <v>115.4012331097417</v>
      </c>
      <c r="L31" s="21">
        <v>117.98473809101687</v>
      </c>
      <c r="M31" s="22">
        <v>115.0955694261833</v>
      </c>
      <c r="N31" s="20">
        <v>121.6529245732753</v>
      </c>
      <c r="O31" s="21">
        <v>121.39959090797849</v>
      </c>
      <c r="P31" s="21">
        <v>113.91410740267784</v>
      </c>
      <c r="Q31" s="21">
        <v>105.96991102822929</v>
      </c>
      <c r="R31" s="21">
        <v>108.64156361972087</v>
      </c>
      <c r="S31" s="22">
        <v>106.37298468223963</v>
      </c>
    </row>
    <row r="32" spans="1:19" ht="12.75">
      <c r="A32" s="1" t="s">
        <v>26</v>
      </c>
      <c r="B32" s="20">
        <v>108.812708778797</v>
      </c>
      <c r="C32" s="21">
        <v>110.16430506512434</v>
      </c>
      <c r="D32" s="21">
        <v>104.18772929919389</v>
      </c>
      <c r="E32" s="21">
        <v>97.43703199640032</v>
      </c>
      <c r="F32" s="21">
        <v>106.39877679721074</v>
      </c>
      <c r="G32" s="22">
        <v>101.31175263684628</v>
      </c>
      <c r="H32" s="20">
        <v>103.69851146619357</v>
      </c>
      <c r="I32" s="21">
        <v>105.09674703212862</v>
      </c>
      <c r="J32" s="21">
        <v>99.60346921002935</v>
      </c>
      <c r="K32" s="21">
        <v>93.34467665255151</v>
      </c>
      <c r="L32" s="21">
        <v>102.03642694852512</v>
      </c>
      <c r="M32" s="22">
        <v>97.25928253137245</v>
      </c>
      <c r="N32" s="20">
        <v>94.61543016988463</v>
      </c>
      <c r="O32" s="21">
        <v>95.97876441290286</v>
      </c>
      <c r="P32" s="21">
        <v>91.21196814105251</v>
      </c>
      <c r="Q32" s="21">
        <v>85.71595652208585</v>
      </c>
      <c r="R32" s="21">
        <v>93.95619424357744</v>
      </c>
      <c r="S32" s="22">
        <v>89.88843117502073</v>
      </c>
    </row>
    <row r="33" spans="1:19" s="2" customFormat="1" ht="12.75">
      <c r="A33" s="3" t="s">
        <v>27</v>
      </c>
      <c r="B33" s="24">
        <v>120.10344002934966</v>
      </c>
      <c r="C33" s="25">
        <v>117.76193199688423</v>
      </c>
      <c r="D33" s="25">
        <v>112.3633230006747</v>
      </c>
      <c r="E33" s="25">
        <v>109.7269511122573</v>
      </c>
      <c r="F33" s="25">
        <v>108.61045139642287</v>
      </c>
      <c r="G33" s="26">
        <v>104.54328825577134</v>
      </c>
      <c r="H33" s="24">
        <v>114.45857834797023</v>
      </c>
      <c r="I33" s="25">
        <v>112.34488312502758</v>
      </c>
      <c r="J33" s="25">
        <v>107.419336788645</v>
      </c>
      <c r="K33" s="25">
        <v>105.11841916554249</v>
      </c>
      <c r="L33" s="25">
        <v>104.15742288916954</v>
      </c>
      <c r="M33" s="26">
        <v>100.36155672554048</v>
      </c>
      <c r="N33" s="24">
        <v>104.43300944157869</v>
      </c>
      <c r="O33" s="25">
        <v>102.59806678084709</v>
      </c>
      <c r="P33" s="25">
        <v>98.36935603355771</v>
      </c>
      <c r="Q33" s="25">
        <v>96.52747398121441</v>
      </c>
      <c r="R33" s="25">
        <v>95.90922917971413</v>
      </c>
      <c r="S33" s="26">
        <v>92.75559771306884</v>
      </c>
    </row>
    <row r="34" spans="1:19" ht="12.75">
      <c r="A34" s="1" t="s">
        <v>28</v>
      </c>
      <c r="B34" s="20">
        <v>142.48712297748438</v>
      </c>
      <c r="C34" s="21">
        <v>140.25114690439233</v>
      </c>
      <c r="D34" s="21">
        <v>130.88398049472298</v>
      </c>
      <c r="E34" s="21">
        <v>119.34109551382777</v>
      </c>
      <c r="F34" s="21">
        <v>121.7785881010318</v>
      </c>
      <c r="G34" s="22">
        <v>117.46719449332473</v>
      </c>
      <c r="H34" s="20">
        <v>135.79022819754263</v>
      </c>
      <c r="I34" s="21">
        <v>133.7995941467903</v>
      </c>
      <c r="J34" s="21">
        <v>125.12508535295518</v>
      </c>
      <c r="K34" s="21">
        <v>114.328769502247</v>
      </c>
      <c r="L34" s="21">
        <v>116.78566598888952</v>
      </c>
      <c r="M34" s="22">
        <v>112.76850671359175</v>
      </c>
      <c r="N34" s="20">
        <v>123.89619361089655</v>
      </c>
      <c r="O34" s="21">
        <v>122.19141017971717</v>
      </c>
      <c r="P34" s="21">
        <v>114.58341149538019</v>
      </c>
      <c r="Q34" s="21">
        <v>104.98509596165931</v>
      </c>
      <c r="R34" s="21">
        <v>107.53744566196089</v>
      </c>
      <c r="S34" s="22">
        <v>104.22227977226592</v>
      </c>
    </row>
    <row r="35" spans="1:19" ht="12.75">
      <c r="A35" s="1" t="s">
        <v>29</v>
      </c>
      <c r="B35" s="20">
        <v>59.66759906512637</v>
      </c>
      <c r="C35" s="21">
        <v>59.0638808442084</v>
      </c>
      <c r="D35" s="21">
        <v>59.557909784919815</v>
      </c>
      <c r="E35" s="21">
        <v>57.521313238069276</v>
      </c>
      <c r="F35" s="21">
        <v>58.65059998165754</v>
      </c>
      <c r="G35" s="22">
        <v>57.49583981606547</v>
      </c>
      <c r="H35" s="20">
        <v>56.86322190906543</v>
      </c>
      <c r="I35" s="21">
        <v>56.34694232537481</v>
      </c>
      <c r="J35" s="21">
        <v>56.93736175438334</v>
      </c>
      <c r="K35" s="21">
        <v>55.105418082070365</v>
      </c>
      <c r="L35" s="21">
        <v>56.24592538240959</v>
      </c>
      <c r="M35" s="22">
        <v>55.19600622342285</v>
      </c>
      <c r="N35" s="20">
        <v>51.882501741848024</v>
      </c>
      <c r="O35" s="21">
        <v>51.458394817693886</v>
      </c>
      <c r="P35" s="21">
        <v>52.140441167017705</v>
      </c>
      <c r="Q35" s="21">
        <v>50.60185315157976</v>
      </c>
      <c r="R35" s="21">
        <v>51.79182816059815</v>
      </c>
      <c r="S35" s="22">
        <v>51.012944753625554</v>
      </c>
    </row>
    <row r="36" spans="1:19" ht="12.75">
      <c r="A36" s="1" t="s">
        <v>30</v>
      </c>
      <c r="B36" s="20">
        <v>113.22705165808209</v>
      </c>
      <c r="C36" s="21">
        <v>109.74931915187568</v>
      </c>
      <c r="D36" s="21">
        <v>107.43348401646219</v>
      </c>
      <c r="E36" s="21">
        <v>117.52360880457245</v>
      </c>
      <c r="F36" s="21">
        <v>110.11140085689745</v>
      </c>
      <c r="G36" s="22">
        <v>105.11233383413926</v>
      </c>
      <c r="H36" s="20">
        <v>107.90538023015225</v>
      </c>
      <c r="I36" s="21">
        <v>104.70085047088942</v>
      </c>
      <c r="J36" s="21">
        <v>102.70641071973785</v>
      </c>
      <c r="K36" s="21">
        <v>112.58761723478041</v>
      </c>
      <c r="L36" s="21">
        <v>105.59683342176466</v>
      </c>
      <c r="M36" s="22">
        <v>100.90784048077369</v>
      </c>
      <c r="N36" s="20">
        <v>98.45381407860606</v>
      </c>
      <c r="O36" s="21">
        <v>95.61721504190815</v>
      </c>
      <c r="P36" s="21">
        <v>94.0534896700896</v>
      </c>
      <c r="Q36" s="21">
        <v>103.38624172156143</v>
      </c>
      <c r="R36" s="21">
        <v>97.23465324287723</v>
      </c>
      <c r="S36" s="22">
        <v>93.2604810358352</v>
      </c>
    </row>
    <row r="37" spans="1:19" s="2" customFormat="1" ht="12.75">
      <c r="A37" s="3" t="s">
        <v>31</v>
      </c>
      <c r="B37" s="24">
        <v>104.7947358732923</v>
      </c>
      <c r="C37" s="25">
        <v>109.50186677409633</v>
      </c>
      <c r="D37" s="25">
        <v>116.099916736605</v>
      </c>
      <c r="E37" s="25">
        <v>110.24661828016158</v>
      </c>
      <c r="F37" s="25">
        <v>117.35247748396654</v>
      </c>
      <c r="G37" s="26">
        <v>116.97286404647274</v>
      </c>
      <c r="H37" s="24">
        <v>99.86938328724756</v>
      </c>
      <c r="I37" s="25">
        <v>104.46478090248792</v>
      </c>
      <c r="J37" s="25">
        <v>110.99152040019436</v>
      </c>
      <c r="K37" s="25">
        <v>105.61626031239479</v>
      </c>
      <c r="L37" s="25">
        <v>112.54102590712392</v>
      </c>
      <c r="M37" s="26">
        <v>112.29394948461382</v>
      </c>
      <c r="N37" s="24">
        <v>91.12170007960545</v>
      </c>
      <c r="O37" s="25">
        <v>95.40162639496612</v>
      </c>
      <c r="P37" s="25">
        <v>101.64058644706444</v>
      </c>
      <c r="Q37" s="25">
        <v>96.98462838603746</v>
      </c>
      <c r="R37" s="25">
        <v>103.62893729937747</v>
      </c>
      <c r="S37" s="26">
        <v>103.78368713919944</v>
      </c>
    </row>
    <row r="38" spans="1:19" ht="12.75">
      <c r="A38" s="1" t="s">
        <v>32</v>
      </c>
      <c r="B38" s="20">
        <v>104.44956467942971</v>
      </c>
      <c r="C38" s="21">
        <v>107.90066253769824</v>
      </c>
      <c r="D38" s="21">
        <v>115.39138579723043</v>
      </c>
      <c r="E38" s="21">
        <v>105.94868560670068</v>
      </c>
      <c r="F38" s="21">
        <v>118.43323919203964</v>
      </c>
      <c r="G38" s="22">
        <v>116.57764701663596</v>
      </c>
      <c r="H38" s="20">
        <v>99.54043513949651</v>
      </c>
      <c r="I38" s="21">
        <v>102.93723206096415</v>
      </c>
      <c r="J38" s="21">
        <v>110.31416482215229</v>
      </c>
      <c r="K38" s="21">
        <v>101.49884081121924</v>
      </c>
      <c r="L38" s="21">
        <v>113.57747638516602</v>
      </c>
      <c r="M38" s="22">
        <v>111.91454113597052</v>
      </c>
      <c r="N38" s="20">
        <v>90.82156490829975</v>
      </c>
      <c r="O38" s="21">
        <v>94.00660462188506</v>
      </c>
      <c r="P38" s="21">
        <v>101.02029745618341</v>
      </c>
      <c r="Q38" s="21">
        <v>93.20371057044926</v>
      </c>
      <c r="R38" s="21">
        <v>104.58331158855066</v>
      </c>
      <c r="S38" s="22">
        <v>103.43303247317051</v>
      </c>
    </row>
    <row r="39" spans="1:19" ht="12.75">
      <c r="A39" s="1" t="s">
        <v>33</v>
      </c>
      <c r="B39" s="20">
        <v>106.08039863852382</v>
      </c>
      <c r="C39" s="21">
        <v>115.5676894537739</v>
      </c>
      <c r="D39" s="21">
        <v>118.82779974489988</v>
      </c>
      <c r="E39" s="21">
        <v>127.01986301946445</v>
      </c>
      <c r="F39" s="21">
        <v>113.09191449951992</v>
      </c>
      <c r="G39" s="22">
        <v>118.54355135307281</v>
      </c>
      <c r="H39" s="20">
        <v>101.0946199025132</v>
      </c>
      <c r="I39" s="21">
        <v>110.2515757389003</v>
      </c>
      <c r="J39" s="21">
        <v>113.59937655612428</v>
      </c>
      <c r="K39" s="21">
        <v>121.68502877264694</v>
      </c>
      <c r="L39" s="21">
        <v>108.45514600503961</v>
      </c>
      <c r="M39" s="22">
        <v>113.8018092989499</v>
      </c>
      <c r="N39" s="20">
        <v>92.23961669937336</v>
      </c>
      <c r="O39" s="21">
        <v>100.68637053780849</v>
      </c>
      <c r="P39" s="21">
        <v>104.02873311000393</v>
      </c>
      <c r="Q39" s="21">
        <v>111.74015497947377</v>
      </c>
      <c r="R39" s="21">
        <v>99.86661694755028</v>
      </c>
      <c r="S39" s="22">
        <v>105.17727291954704</v>
      </c>
    </row>
    <row r="40" spans="1:19" s="2" customFormat="1" ht="12.75">
      <c r="A40" s="37" t="s">
        <v>108</v>
      </c>
      <c r="B40" s="38">
        <v>105.06150592074766</v>
      </c>
      <c r="C40" s="39">
        <v>108.51273178971807</v>
      </c>
      <c r="D40" s="39">
        <v>106.09446124849643</v>
      </c>
      <c r="E40" s="39">
        <v>101.16835641022134</v>
      </c>
      <c r="F40" s="39">
        <v>102.30762340470987</v>
      </c>
      <c r="G40" s="40">
        <v>102.09129036529455</v>
      </c>
      <c r="H40" s="38">
        <v>100.12361514247252</v>
      </c>
      <c r="I40" s="39">
        <v>103.52114612739106</v>
      </c>
      <c r="J40" s="39">
        <v>101.42630495356258</v>
      </c>
      <c r="K40" s="39">
        <v>96.91928544099204</v>
      </c>
      <c r="L40" s="39">
        <v>98.11301084511679</v>
      </c>
      <c r="M40" s="40">
        <v>98.00763875068279</v>
      </c>
      <c r="N40" s="38">
        <v>91.35366345116107</v>
      </c>
      <c r="O40" s="39">
        <v>94.53985947706946</v>
      </c>
      <c r="P40" s="39">
        <v>92.88123164245658</v>
      </c>
      <c r="Q40" s="39">
        <v>88.99842556564926</v>
      </c>
      <c r="R40" s="39">
        <v>90.34347223307253</v>
      </c>
      <c r="S40" s="40">
        <v>90.58007278251642</v>
      </c>
    </row>
    <row r="41" spans="1:19" s="2" customFormat="1" ht="12.75">
      <c r="A41" s="3" t="s">
        <v>34</v>
      </c>
      <c r="B41" s="24">
        <v>107.89303458840129</v>
      </c>
      <c r="C41" s="25">
        <v>114.19739183745314</v>
      </c>
      <c r="D41" s="25">
        <v>112.04026862850165</v>
      </c>
      <c r="E41" s="25">
        <v>104.37397206035921</v>
      </c>
      <c r="F41" s="25">
        <v>102.33377230851467</v>
      </c>
      <c r="G41" s="26">
        <v>102.79164183030183</v>
      </c>
      <c r="H41" s="24">
        <v>102.82206196274645</v>
      </c>
      <c r="I41" s="25">
        <v>108.94431181293032</v>
      </c>
      <c r="J41" s="25">
        <v>107.11049680884757</v>
      </c>
      <c r="K41" s="25">
        <v>99.99026523382412</v>
      </c>
      <c r="L41" s="25">
        <v>98.13808764386559</v>
      </c>
      <c r="M41" s="26">
        <v>98.67997615708975</v>
      </c>
      <c r="N41" s="24">
        <v>93.81574996600953</v>
      </c>
      <c r="O41" s="25">
        <v>99.49252220358932</v>
      </c>
      <c r="P41" s="25">
        <v>98.0865355392377</v>
      </c>
      <c r="Q41" s="25">
        <v>91.8184253754124</v>
      </c>
      <c r="R41" s="25">
        <v>90.36656320797937</v>
      </c>
      <c r="S41" s="26">
        <v>91.20145670710697</v>
      </c>
    </row>
    <row r="42" spans="1:19" ht="12.75">
      <c r="A42" s="1" t="s">
        <v>35</v>
      </c>
      <c r="B42" s="20">
        <v>127.40569052444421</v>
      </c>
      <c r="C42" s="21">
        <v>137.05482522798377</v>
      </c>
      <c r="D42" s="21">
        <v>140.5254799973665</v>
      </c>
      <c r="E42" s="21">
        <v>127.14735517564685</v>
      </c>
      <c r="F42" s="21">
        <v>121.12476452021616</v>
      </c>
      <c r="G42" s="22">
        <v>121.82525015483628</v>
      </c>
      <c r="H42" s="20">
        <v>121.41762306979534</v>
      </c>
      <c r="I42" s="21">
        <v>130.75030326749655</v>
      </c>
      <c r="J42" s="21">
        <v>134.34235887748235</v>
      </c>
      <c r="K42" s="21">
        <v>121.80716625826966</v>
      </c>
      <c r="L42" s="21">
        <v>116.1586491748873</v>
      </c>
      <c r="M42" s="22">
        <v>116.95224014864283</v>
      </c>
      <c r="N42" s="20">
        <v>110.78250280090816</v>
      </c>
      <c r="O42" s="21">
        <v>119.40666965068178</v>
      </c>
      <c r="P42" s="21">
        <v>123.02413816619264</v>
      </c>
      <c r="Q42" s="21">
        <v>111.85231061365441</v>
      </c>
      <c r="R42" s="21">
        <v>106.96008211315589</v>
      </c>
      <c r="S42" s="22">
        <v>108.0889465329416</v>
      </c>
    </row>
    <row r="43" spans="1:19" ht="12.75">
      <c r="A43" s="1" t="s">
        <v>36</v>
      </c>
      <c r="B43" s="20">
        <v>103.83143414768247</v>
      </c>
      <c r="C43" s="21">
        <v>108.87808117011133</v>
      </c>
      <c r="D43" s="21">
        <v>103.96840983902172</v>
      </c>
      <c r="E43" s="21">
        <v>98.1308608382633</v>
      </c>
      <c r="F43" s="21">
        <v>96.94432859969213</v>
      </c>
      <c r="G43" s="22">
        <v>97.62659826061164</v>
      </c>
      <c r="H43" s="20">
        <v>98.9513567427414</v>
      </c>
      <c r="I43" s="21">
        <v>103.86968943628622</v>
      </c>
      <c r="J43" s="21">
        <v>99.39379980610477</v>
      </c>
      <c r="K43" s="21">
        <v>94.00936468305625</v>
      </c>
      <c r="L43" s="21">
        <v>92.96961112710477</v>
      </c>
      <c r="M43" s="22">
        <v>93.72153433018717</v>
      </c>
      <c r="N43" s="20">
        <v>90.2840846192896</v>
      </c>
      <c r="O43" s="21">
        <v>94.85816386875454</v>
      </c>
      <c r="P43" s="21">
        <v>91.01996319240362</v>
      </c>
      <c r="Q43" s="21">
        <v>86.32632202300849</v>
      </c>
      <c r="R43" s="21">
        <v>85.60737672845742</v>
      </c>
      <c r="S43" s="22">
        <v>86.61879328113417</v>
      </c>
    </row>
    <row r="44" spans="1:19" ht="12.75">
      <c r="A44" s="1" t="s">
        <v>37</v>
      </c>
      <c r="B44" s="20">
        <v>78.88781033866356</v>
      </c>
      <c r="C44" s="21">
        <v>83.27060722132863</v>
      </c>
      <c r="D44" s="21">
        <v>81.12151968754534</v>
      </c>
      <c r="E44" s="21">
        <v>78.38600127645147</v>
      </c>
      <c r="F44" s="21">
        <v>82.11549195217263</v>
      </c>
      <c r="G44" s="22">
        <v>80.4709636103661</v>
      </c>
      <c r="H44" s="20">
        <v>75.18008325274637</v>
      </c>
      <c r="I44" s="21">
        <v>79.44015928914752</v>
      </c>
      <c r="J44" s="21">
        <v>77.55217282129334</v>
      </c>
      <c r="K44" s="21">
        <v>75.09378922284051</v>
      </c>
      <c r="L44" s="21">
        <v>78.74875678213357</v>
      </c>
      <c r="M44" s="22">
        <v>77.25212506595145</v>
      </c>
      <c r="N44" s="20">
        <v>68.59496647148393</v>
      </c>
      <c r="O44" s="21">
        <v>72.54809067502056</v>
      </c>
      <c r="P44" s="21">
        <v>71.01847327957266</v>
      </c>
      <c r="Q44" s="21">
        <v>68.95664758754867</v>
      </c>
      <c r="R44" s="21">
        <v>72.51266738686333</v>
      </c>
      <c r="S44" s="22">
        <v>71.39752778738581</v>
      </c>
    </row>
    <row r="45" spans="1:19" s="2" customFormat="1" ht="12.75">
      <c r="A45" s="3" t="s">
        <v>38</v>
      </c>
      <c r="B45" s="24">
        <v>110.91080010312194</v>
      </c>
      <c r="C45" s="25">
        <v>116.65327395025251</v>
      </c>
      <c r="D45" s="25">
        <v>115.06345024593526</v>
      </c>
      <c r="E45" s="25">
        <v>109.85115921340999</v>
      </c>
      <c r="F45" s="25">
        <v>112.58260169349907</v>
      </c>
      <c r="G45" s="26">
        <v>111.94341478049779</v>
      </c>
      <c r="H45" s="24">
        <v>105.69799249827521</v>
      </c>
      <c r="I45" s="25">
        <v>111.2872233485409</v>
      </c>
      <c r="J45" s="25">
        <v>110.00065843511409</v>
      </c>
      <c r="K45" s="25">
        <v>105.23741052644677</v>
      </c>
      <c r="L45" s="25">
        <v>107.96671502406564</v>
      </c>
      <c r="M45" s="26">
        <v>107.46567818927788</v>
      </c>
      <c r="N45" s="24">
        <v>96.43977417725843</v>
      </c>
      <c r="O45" s="25">
        <v>101.63216744158986</v>
      </c>
      <c r="P45" s="25">
        <v>100.73320369515943</v>
      </c>
      <c r="Q45" s="25">
        <v>96.6367406119805</v>
      </c>
      <c r="R45" s="25">
        <v>99.41686466304385</v>
      </c>
      <c r="S45" s="26">
        <v>99.32132919526606</v>
      </c>
    </row>
    <row r="46" spans="1:19" ht="12.75">
      <c r="A46" s="1" t="s">
        <v>39</v>
      </c>
      <c r="B46" s="20">
        <v>86.71254703833725</v>
      </c>
      <c r="C46" s="21">
        <v>82.29499634054282</v>
      </c>
      <c r="D46" s="21">
        <v>89.49880717620329</v>
      </c>
      <c r="E46" s="21">
        <v>83.51475697885473</v>
      </c>
      <c r="F46" s="21">
        <v>82.54655542952088</v>
      </c>
      <c r="G46" s="22">
        <v>78.79770033376673</v>
      </c>
      <c r="H46" s="20">
        <v>82.6370573275354</v>
      </c>
      <c r="I46" s="21">
        <v>78.50942650887787</v>
      </c>
      <c r="J46" s="21">
        <v>85.56085966045033</v>
      </c>
      <c r="K46" s="21">
        <v>80.00713718574283</v>
      </c>
      <c r="L46" s="21">
        <v>79.16214665691054</v>
      </c>
      <c r="M46" s="22">
        <v>75.64579232041606</v>
      </c>
      <c r="N46" s="20">
        <v>75.39877493388268</v>
      </c>
      <c r="O46" s="21">
        <v>71.69810640080169</v>
      </c>
      <c r="P46" s="21">
        <v>78.35243558649299</v>
      </c>
      <c r="Q46" s="21">
        <v>73.46844553328084</v>
      </c>
      <c r="R46" s="21">
        <v>72.89332104687895</v>
      </c>
      <c r="S46" s="22">
        <v>69.91293190426623</v>
      </c>
    </row>
    <row r="47" spans="1:19" ht="12.75">
      <c r="A47" s="1" t="s">
        <v>40</v>
      </c>
      <c r="B47" s="20">
        <v>64.1756756109977</v>
      </c>
      <c r="C47" s="21">
        <v>63.38190162216299</v>
      </c>
      <c r="D47" s="21">
        <v>67.09681216219089</v>
      </c>
      <c r="E47" s="21">
        <v>65.31983737967067</v>
      </c>
      <c r="F47" s="21">
        <v>67.47339778160311</v>
      </c>
      <c r="G47" s="22">
        <v>64.19843033759739</v>
      </c>
      <c r="H47" s="20">
        <v>61.159418857280805</v>
      </c>
      <c r="I47" s="21">
        <v>60.466334147543506</v>
      </c>
      <c r="J47" s="21">
        <v>64.14455242705448</v>
      </c>
      <c r="K47" s="21">
        <v>62.576404209724494</v>
      </c>
      <c r="L47" s="21">
        <v>64.70698847255738</v>
      </c>
      <c r="M47" s="22">
        <v>61.63049312409349</v>
      </c>
      <c r="N47" s="20">
        <v>55.802389468321905</v>
      </c>
      <c r="O47" s="21">
        <v>55.220396481774884</v>
      </c>
      <c r="P47" s="21">
        <v>58.740432625507765</v>
      </c>
      <c r="Q47" s="21">
        <v>57.4622628188471</v>
      </c>
      <c r="R47" s="21">
        <v>59.582862313588755</v>
      </c>
      <c r="S47" s="22">
        <v>56.95979031801616</v>
      </c>
    </row>
    <row r="48" spans="1:19" ht="12.75">
      <c r="A48" s="1" t="s">
        <v>41</v>
      </c>
      <c r="B48" s="20">
        <v>101.87817265502512</v>
      </c>
      <c r="C48" s="21">
        <v>126.58390452497726</v>
      </c>
      <c r="D48" s="21">
        <v>121.84540804190563</v>
      </c>
      <c r="E48" s="21">
        <v>108.85192784662493</v>
      </c>
      <c r="F48" s="21">
        <v>114.68362369766658</v>
      </c>
      <c r="G48" s="22">
        <v>107.74399245176657</v>
      </c>
      <c r="H48" s="20">
        <v>97.08989854023895</v>
      </c>
      <c r="I48" s="21">
        <v>120.76104491682833</v>
      </c>
      <c r="J48" s="21">
        <v>116.48421008806177</v>
      </c>
      <c r="K48" s="21">
        <v>104.28014687706668</v>
      </c>
      <c r="L48" s="21">
        <v>109.98159512606226</v>
      </c>
      <c r="M48" s="22">
        <v>103.43423275369591</v>
      </c>
      <c r="N48" s="20">
        <v>88.58567385058299</v>
      </c>
      <c r="O48" s="21">
        <v>110.28405928477473</v>
      </c>
      <c r="P48" s="21">
        <v>106.67052205866463</v>
      </c>
      <c r="Q48" s="21">
        <v>95.75771063091523</v>
      </c>
      <c r="R48" s="21">
        <v>101.27218704057299</v>
      </c>
      <c r="S48" s="22">
        <v>95.59540919934925</v>
      </c>
    </row>
    <row r="49" spans="1:19" ht="12.75">
      <c r="A49" s="1" t="s">
        <v>42</v>
      </c>
      <c r="B49" s="20">
        <v>123.94950357449062</v>
      </c>
      <c r="C49" s="21">
        <v>129.02173422909883</v>
      </c>
      <c r="D49" s="21">
        <v>126.21524071434531</v>
      </c>
      <c r="E49" s="21">
        <v>121.70607524100019</v>
      </c>
      <c r="F49" s="21">
        <v>124.63989929689778</v>
      </c>
      <c r="G49" s="22">
        <v>124.96161895509371</v>
      </c>
      <c r="H49" s="20">
        <v>118.12387690648957</v>
      </c>
      <c r="I49" s="21">
        <v>123.0867344545603</v>
      </c>
      <c r="J49" s="21">
        <v>120.66177012291409</v>
      </c>
      <c r="K49" s="21">
        <v>116.5944200808782</v>
      </c>
      <c r="L49" s="21">
        <v>119.52966342572499</v>
      </c>
      <c r="M49" s="22">
        <v>119.96315419688996</v>
      </c>
      <c r="N49" s="20">
        <v>107.77725995117662</v>
      </c>
      <c r="O49" s="21">
        <v>112.40797667083132</v>
      </c>
      <c r="P49" s="21">
        <v>110.49612648618508</v>
      </c>
      <c r="Q49" s="21">
        <v>107.06558317803324</v>
      </c>
      <c r="R49" s="21">
        <v>110.06414680085174</v>
      </c>
      <c r="S49" s="22">
        <v>110.87167670692232</v>
      </c>
    </row>
    <row r="50" spans="1:19" ht="12.75">
      <c r="A50" s="1" t="s">
        <v>43</v>
      </c>
      <c r="B50" s="20">
        <v>73.42850428712174</v>
      </c>
      <c r="C50" s="21">
        <v>74.60766281849509</v>
      </c>
      <c r="D50" s="21">
        <v>72.71339361587619</v>
      </c>
      <c r="E50" s="21">
        <v>68.94382519299789</v>
      </c>
      <c r="F50" s="21">
        <v>69.80930321610182</v>
      </c>
      <c r="G50" s="22">
        <v>73.26895238089374</v>
      </c>
      <c r="H50" s="20">
        <v>69.97736458562702</v>
      </c>
      <c r="I50" s="21">
        <v>71.17571032884433</v>
      </c>
      <c r="J50" s="21">
        <v>69.51400429677763</v>
      </c>
      <c r="K50" s="21">
        <v>66.04818453489197</v>
      </c>
      <c r="L50" s="21">
        <v>66.94712178424166</v>
      </c>
      <c r="M50" s="22">
        <v>70.33819428565798</v>
      </c>
      <c r="N50" s="20">
        <v>63.847960388345825</v>
      </c>
      <c r="O50" s="21">
        <v>65.00064870214094</v>
      </c>
      <c r="P50" s="21">
        <v>63.65751309228721</v>
      </c>
      <c r="Q50" s="21">
        <v>60.650307194574815</v>
      </c>
      <c r="R50" s="21">
        <v>61.64560016965162</v>
      </c>
      <c r="S50" s="22">
        <v>65.00757327694822</v>
      </c>
    </row>
    <row r="51" spans="1:19" ht="12.75">
      <c r="A51" s="1" t="s">
        <v>44</v>
      </c>
      <c r="B51" s="20">
        <v>79.64284839942877</v>
      </c>
      <c r="C51" s="21">
        <v>80.74996414929825</v>
      </c>
      <c r="D51" s="21">
        <v>82.22019274161708</v>
      </c>
      <c r="E51" s="21">
        <v>77.1044490591674</v>
      </c>
      <c r="F51" s="21">
        <v>77.84787452604327</v>
      </c>
      <c r="G51" s="22">
        <v>74.78955453084525</v>
      </c>
      <c r="H51" s="20">
        <v>75.89963452465562</v>
      </c>
      <c r="I51" s="21">
        <v>77.03546579843054</v>
      </c>
      <c r="J51" s="21">
        <v>78.60250426098591</v>
      </c>
      <c r="K51" s="21">
        <v>73.86606219868236</v>
      </c>
      <c r="L51" s="21">
        <v>74.65611167047551</v>
      </c>
      <c r="M51" s="22">
        <v>71.79797234961144</v>
      </c>
      <c r="N51" s="20">
        <v>69.2514913546128</v>
      </c>
      <c r="O51" s="21">
        <v>70.35202356021054</v>
      </c>
      <c r="P51" s="21">
        <v>71.98031525731311</v>
      </c>
      <c r="Q51" s="21">
        <v>67.82925821733916</v>
      </c>
      <c r="R51" s="21">
        <v>68.74411756029052</v>
      </c>
      <c r="S51" s="22">
        <v>66.35672121036177</v>
      </c>
    </row>
    <row r="52" spans="1:19" s="2" customFormat="1" ht="12.75">
      <c r="A52" s="3" t="s">
        <v>45</v>
      </c>
      <c r="B52" s="24">
        <v>101.8491128498278</v>
      </c>
      <c r="C52" s="25">
        <v>104.73173500569469</v>
      </c>
      <c r="D52" s="25">
        <v>103.14722746642241</v>
      </c>
      <c r="E52" s="25">
        <v>97.49003580054672</v>
      </c>
      <c r="F52" s="25">
        <v>95.8385713334558</v>
      </c>
      <c r="G52" s="26">
        <v>95.11795844257887</v>
      </c>
      <c r="H52" s="24">
        <v>97.0622045458859</v>
      </c>
      <c r="I52" s="25">
        <v>99.91407519543274</v>
      </c>
      <c r="J52" s="25">
        <v>98.60874945789983</v>
      </c>
      <c r="K52" s="25">
        <v>93.39545429692376</v>
      </c>
      <c r="L52" s="25">
        <v>91.90918990878411</v>
      </c>
      <c r="M52" s="26">
        <v>91.31324010487572</v>
      </c>
      <c r="N52" s="24">
        <v>88.56040560756013</v>
      </c>
      <c r="O52" s="25">
        <v>91.2457307720847</v>
      </c>
      <c r="P52" s="25">
        <v>90.30105261712438</v>
      </c>
      <c r="Q52" s="25">
        <v>85.76258429469583</v>
      </c>
      <c r="R52" s="25">
        <v>84.63092993442368</v>
      </c>
      <c r="S52" s="26">
        <v>84.39301303592948</v>
      </c>
    </row>
    <row r="53" spans="1:19" ht="12.75">
      <c r="A53" s="1" t="s">
        <v>46</v>
      </c>
      <c r="B53" s="20">
        <v>98.24613144693569</v>
      </c>
      <c r="C53" s="21">
        <v>102.94437511641081</v>
      </c>
      <c r="D53" s="21">
        <v>102.27878811581883</v>
      </c>
      <c r="E53" s="21">
        <v>100.04297896249741</v>
      </c>
      <c r="F53" s="21">
        <v>96.13676977607867</v>
      </c>
      <c r="G53" s="22">
        <v>94.98456307695233</v>
      </c>
      <c r="H53" s="20">
        <v>93.62856326892972</v>
      </c>
      <c r="I53" s="21">
        <v>98.20893386105593</v>
      </c>
      <c r="J53" s="21">
        <v>97.77852143872278</v>
      </c>
      <c r="K53" s="21">
        <v>95.84117384607252</v>
      </c>
      <c r="L53" s="21">
        <v>92.19516221525946</v>
      </c>
      <c r="M53" s="22">
        <v>91.18518055387422</v>
      </c>
      <c r="N53" s="20">
        <v>85.4275212307753</v>
      </c>
      <c r="O53" s="21">
        <v>89.68852407402366</v>
      </c>
      <c r="P53" s="21">
        <v>89.54077054828095</v>
      </c>
      <c r="Q53" s="21">
        <v>88.00842410107668</v>
      </c>
      <c r="R53" s="21">
        <v>84.89425618348015</v>
      </c>
      <c r="S53" s="22">
        <v>84.27465855256398</v>
      </c>
    </row>
    <row r="54" spans="1:19" ht="12.75">
      <c r="A54" s="1" t="s">
        <v>47</v>
      </c>
      <c r="B54" s="20">
        <v>59.998026092256794</v>
      </c>
      <c r="C54" s="21">
        <v>61.662395588446046</v>
      </c>
      <c r="D54" s="21">
        <v>63.772475582669756</v>
      </c>
      <c r="E54" s="21">
        <v>61.52294533936997</v>
      </c>
      <c r="F54" s="21">
        <v>62.65836515873732</v>
      </c>
      <c r="G54" s="22">
        <v>61.679341222268896</v>
      </c>
      <c r="H54" s="20">
        <v>57.17811886592072</v>
      </c>
      <c r="I54" s="21">
        <v>58.82592539137753</v>
      </c>
      <c r="J54" s="21">
        <v>60.96648665703229</v>
      </c>
      <c r="K54" s="21">
        <v>58.93898163511643</v>
      </c>
      <c r="L54" s="21">
        <v>60.0893721872291</v>
      </c>
      <c r="M54" s="22">
        <v>59.21216757337814</v>
      </c>
      <c r="N54" s="20">
        <v>52.16981648350431</v>
      </c>
      <c r="O54" s="21">
        <v>53.72230629349546</v>
      </c>
      <c r="P54" s="21">
        <v>55.8301159862933</v>
      </c>
      <c r="Q54" s="21">
        <v>54.12211353086907</v>
      </c>
      <c r="R54" s="21">
        <v>55.330913616233055</v>
      </c>
      <c r="S54" s="22">
        <v>54.724738977244115</v>
      </c>
    </row>
    <row r="55" spans="1:19" ht="12.75">
      <c r="A55" s="1" t="s">
        <v>48</v>
      </c>
      <c r="B55" s="20">
        <v>77.16739212221846</v>
      </c>
      <c r="C55" s="21">
        <v>79.93352086958173</v>
      </c>
      <c r="D55" s="21">
        <v>76.74887046749089</v>
      </c>
      <c r="E55" s="21">
        <v>76.33763091058543</v>
      </c>
      <c r="F55" s="21">
        <v>81.34003797171559</v>
      </c>
      <c r="G55" s="22">
        <v>79.6688233191162</v>
      </c>
      <c r="H55" s="20">
        <v>73.5405246924742</v>
      </c>
      <c r="I55" s="21">
        <v>76.25657890958098</v>
      </c>
      <c r="J55" s="21">
        <v>73.37192016692129</v>
      </c>
      <c r="K55" s="21">
        <v>73.13145041234084</v>
      </c>
      <c r="L55" s="21">
        <v>78.00509641487525</v>
      </c>
      <c r="M55" s="22">
        <v>76.48207038635155</v>
      </c>
      <c r="N55" s="20">
        <v>67.09901887999472</v>
      </c>
      <c r="O55" s="21">
        <v>69.64071133295066</v>
      </c>
      <c r="P55" s="21">
        <v>67.19040308326126</v>
      </c>
      <c r="Q55" s="21">
        <v>67.154683574234</v>
      </c>
      <c r="R55" s="21">
        <v>71.82789725126636</v>
      </c>
      <c r="S55" s="22">
        <v>70.68583215004763</v>
      </c>
    </row>
    <row r="56" spans="1:19" ht="12.75">
      <c r="A56" s="1" t="s">
        <v>49</v>
      </c>
      <c r="B56" s="20">
        <v>138.34373345283856</v>
      </c>
      <c r="C56" s="21">
        <v>152.89250105816274</v>
      </c>
      <c r="D56" s="21">
        <v>151.5578161736913</v>
      </c>
      <c r="E56" s="21">
        <v>126.23914612678564</v>
      </c>
      <c r="F56" s="21">
        <v>125.13954056222896</v>
      </c>
      <c r="G56" s="22">
        <v>124.68751103809133</v>
      </c>
      <c r="H56" s="20">
        <v>131.84157798055514</v>
      </c>
      <c r="I56" s="21">
        <v>145.85944600948724</v>
      </c>
      <c r="J56" s="21">
        <v>144.88927226204888</v>
      </c>
      <c r="K56" s="21">
        <v>120.93710198946064</v>
      </c>
      <c r="L56" s="21">
        <v>120.0088193991776</v>
      </c>
      <c r="M56" s="22">
        <v>119.70001059656767</v>
      </c>
      <c r="N56" s="20">
        <v>120.29341056619997</v>
      </c>
      <c r="O56" s="21">
        <v>133.20497352464588</v>
      </c>
      <c r="P56" s="21">
        <v>132.682483756455</v>
      </c>
      <c r="Q56" s="21">
        <v>111.0533535256755</v>
      </c>
      <c r="R56" s="21">
        <v>110.50535856277862</v>
      </c>
      <c r="S56" s="22">
        <v>110.62847559756716</v>
      </c>
    </row>
    <row r="57" spans="1:19" ht="12.75">
      <c r="A57" s="1" t="s">
        <v>50</v>
      </c>
      <c r="B57" s="20">
        <v>153.8003415031873</v>
      </c>
      <c r="C57" s="21">
        <v>137.8599129444511</v>
      </c>
      <c r="D57" s="21">
        <v>134.54954361020097</v>
      </c>
      <c r="E57" s="21">
        <v>115.9016623821882</v>
      </c>
      <c r="F57" s="21">
        <v>119.66225855010396</v>
      </c>
      <c r="G57" s="22">
        <v>123.86440329236835</v>
      </c>
      <c r="H57" s="20">
        <v>146.5717254525375</v>
      </c>
      <c r="I57" s="21">
        <v>131.51835694900637</v>
      </c>
      <c r="J57" s="21">
        <v>128.62936369135213</v>
      </c>
      <c r="K57" s="21">
        <v>111.0337925621363</v>
      </c>
      <c r="L57" s="21">
        <v>114.7561059495497</v>
      </c>
      <c r="M57" s="22">
        <v>118.90982716067361</v>
      </c>
      <c r="N57" s="20">
        <v>133.7333261428262</v>
      </c>
      <c r="O57" s="21">
        <v>120.10808853790537</v>
      </c>
      <c r="P57" s="21">
        <v>117.79245759281329</v>
      </c>
      <c r="Q57" s="21">
        <v>101.95940547487264</v>
      </c>
      <c r="R57" s="21">
        <v>105.66860584673086</v>
      </c>
      <c r="S57" s="22">
        <v>109.89817667345065</v>
      </c>
    </row>
    <row r="58" spans="1:19" ht="12.75">
      <c r="A58" s="1" t="s">
        <v>51</v>
      </c>
      <c r="B58" s="20">
        <v>74.25043323835948</v>
      </c>
      <c r="C58" s="21">
        <v>73.54147790840325</v>
      </c>
      <c r="D58" s="21">
        <v>68.56358939679191</v>
      </c>
      <c r="E58" s="21">
        <v>67.40394749953737</v>
      </c>
      <c r="F58" s="21">
        <v>68.55182345643043</v>
      </c>
      <c r="G58" s="22">
        <v>66.57292260528608</v>
      </c>
      <c r="H58" s="20">
        <v>70.76066287615659</v>
      </c>
      <c r="I58" s="21">
        <v>70.15856992461671</v>
      </c>
      <c r="J58" s="21">
        <v>65.54679146333307</v>
      </c>
      <c r="K58" s="21">
        <v>64.57298170455681</v>
      </c>
      <c r="L58" s="21">
        <v>65.7411986947168</v>
      </c>
      <c r="M58" s="22">
        <v>63.910005701074645</v>
      </c>
      <c r="N58" s="20">
        <v>64.56264860963194</v>
      </c>
      <c r="O58" s="21">
        <v>64.07175335581435</v>
      </c>
      <c r="P58" s="21">
        <v>60.02453430708156</v>
      </c>
      <c r="Q58" s="21">
        <v>59.29566731364261</v>
      </c>
      <c r="R58" s="21">
        <v>60.535173752041246</v>
      </c>
      <c r="S58" s="22">
        <v>59.066548707093006</v>
      </c>
    </row>
    <row r="59" spans="1:19" s="2" customFormat="1" ht="12.75">
      <c r="A59" s="3" t="s">
        <v>52</v>
      </c>
      <c r="B59" s="24">
        <v>84.60341154138305</v>
      </c>
      <c r="C59" s="25">
        <v>84.71035767590091</v>
      </c>
      <c r="D59" s="25">
        <v>83.70453484980945</v>
      </c>
      <c r="E59" s="25">
        <v>81.39666730909806</v>
      </c>
      <c r="F59" s="25">
        <v>83.5704834683183</v>
      </c>
      <c r="G59" s="26">
        <v>83.97434790247766</v>
      </c>
      <c r="H59" s="24">
        <v>80.62705119893805</v>
      </c>
      <c r="I59" s="25">
        <v>80.81368122280948</v>
      </c>
      <c r="J59" s="25">
        <v>80.02153531641783</v>
      </c>
      <c r="K59" s="25">
        <v>77.97800728211594</v>
      </c>
      <c r="L59" s="25">
        <v>80.14409364611726</v>
      </c>
      <c r="M59" s="26">
        <v>80.61537398637853</v>
      </c>
      <c r="N59" s="24">
        <v>73.56482773625734</v>
      </c>
      <c r="O59" s="25">
        <v>73.80244860530546</v>
      </c>
      <c r="P59" s="25">
        <v>73.27979424580387</v>
      </c>
      <c r="Q59" s="25">
        <v>71.60514901939021</v>
      </c>
      <c r="R59" s="25">
        <v>73.79750796143395</v>
      </c>
      <c r="S59" s="26">
        <v>74.50589093010956</v>
      </c>
    </row>
    <row r="60" spans="1:19" ht="12.75">
      <c r="A60" s="1" t="s">
        <v>53</v>
      </c>
      <c r="B60" s="20">
        <v>68.6315579039557</v>
      </c>
      <c r="C60" s="21">
        <v>67.09468037982874</v>
      </c>
      <c r="D60" s="21">
        <v>70.10874548211974</v>
      </c>
      <c r="E60" s="21">
        <v>65.42185414689543</v>
      </c>
      <c r="F60" s="21">
        <v>68.56559616698456</v>
      </c>
      <c r="G60" s="22">
        <v>70.2861440498331</v>
      </c>
      <c r="H60" s="20">
        <v>65.40587468246977</v>
      </c>
      <c r="I60" s="21">
        <v>64.00832508235662</v>
      </c>
      <c r="J60" s="21">
        <v>67.02396068090647</v>
      </c>
      <c r="K60" s="21">
        <v>62.67413627272582</v>
      </c>
      <c r="L60" s="21">
        <v>65.7544067241382</v>
      </c>
      <c r="M60" s="22">
        <v>67.47469828783977</v>
      </c>
      <c r="N60" s="20">
        <v>59.67689295845783</v>
      </c>
      <c r="O60" s="21">
        <v>58.45509139941244</v>
      </c>
      <c r="P60" s="21">
        <v>61.377253370793476</v>
      </c>
      <c r="Q60" s="21">
        <v>57.55200759662609</v>
      </c>
      <c r="R60" s="21">
        <v>60.54733584174789</v>
      </c>
      <c r="S60" s="22">
        <v>62.36108899060975</v>
      </c>
    </row>
    <row r="61" spans="1:19" ht="12.75">
      <c r="A61" s="1" t="s">
        <v>54</v>
      </c>
      <c r="B61" s="20">
        <v>106.98190436670231</v>
      </c>
      <c r="C61" s="21">
        <v>107.72185731484669</v>
      </c>
      <c r="D61" s="21">
        <v>108.34798565735088</v>
      </c>
      <c r="E61" s="21">
        <v>105.32296122432956</v>
      </c>
      <c r="F61" s="21">
        <v>105.92133451048427</v>
      </c>
      <c r="G61" s="22">
        <v>106.05786404642616</v>
      </c>
      <c r="H61" s="20">
        <v>101.95375486146732</v>
      </c>
      <c r="I61" s="21">
        <v>102.76665187836373</v>
      </c>
      <c r="J61" s="21">
        <v>103.58067428842742</v>
      </c>
      <c r="K61" s="21">
        <v>100.89939685290773</v>
      </c>
      <c r="L61" s="21">
        <v>101.57855979555443</v>
      </c>
      <c r="M61" s="22">
        <v>101.8155494845691</v>
      </c>
      <c r="N61" s="20">
        <v>93.0234989611928</v>
      </c>
      <c r="O61" s="21">
        <v>93.85082363320889</v>
      </c>
      <c r="P61" s="21">
        <v>94.85409733372475</v>
      </c>
      <c r="Q61" s="21">
        <v>92.65325698154979</v>
      </c>
      <c r="R61" s="21">
        <v>93.53458544710352</v>
      </c>
      <c r="S61" s="22">
        <v>94.09939878425979</v>
      </c>
    </row>
    <row r="62" spans="1:19" ht="12.75">
      <c r="A62" s="1" t="s">
        <v>55</v>
      </c>
      <c r="B62" s="20">
        <v>70.67297235767697</v>
      </c>
      <c r="C62" s="21">
        <v>69.20458821907395</v>
      </c>
      <c r="D62" s="21">
        <v>69.79894164505866</v>
      </c>
      <c r="E62" s="21">
        <v>66.09099386152167</v>
      </c>
      <c r="F62" s="21">
        <v>69.81151246900605</v>
      </c>
      <c r="G62" s="22">
        <v>70.57817854856735</v>
      </c>
      <c r="H62" s="20">
        <v>67.35134265686615</v>
      </c>
      <c r="I62" s="21">
        <v>66.02117716099656</v>
      </c>
      <c r="J62" s="21">
        <v>66.72778821267607</v>
      </c>
      <c r="K62" s="21">
        <v>63.31517211933776</v>
      </c>
      <c r="L62" s="21">
        <v>66.94924045777681</v>
      </c>
      <c r="M62" s="22">
        <v>67.75505140662466</v>
      </c>
      <c r="N62" s="20">
        <v>61.45195497889247</v>
      </c>
      <c r="O62" s="21">
        <v>60.29331247579594</v>
      </c>
      <c r="P62" s="21">
        <v>61.10603316179128</v>
      </c>
      <c r="Q62" s="21">
        <v>58.140653920420334</v>
      </c>
      <c r="R62" s="21">
        <v>61.64755106609282</v>
      </c>
      <c r="S62" s="22">
        <v>62.62019538505051</v>
      </c>
    </row>
    <row r="63" spans="1:19" ht="12.75">
      <c r="A63" s="1" t="s">
        <v>56</v>
      </c>
      <c r="B63" s="20">
        <v>70.78147606393506</v>
      </c>
      <c r="C63" s="21">
        <v>69.96770758393531</v>
      </c>
      <c r="D63" s="21">
        <v>69.00048957738379</v>
      </c>
      <c r="E63" s="21">
        <v>67.97771476826101</v>
      </c>
      <c r="F63" s="21">
        <v>71.42032831011693</v>
      </c>
      <c r="G63" s="22">
        <v>70.41761968623952</v>
      </c>
      <c r="H63" s="20">
        <v>67.45474668893011</v>
      </c>
      <c r="I63" s="21">
        <v>66.74919303507428</v>
      </c>
      <c r="J63" s="21">
        <v>65.9644680359789</v>
      </c>
      <c r="K63" s="21">
        <v>65.12265074799404</v>
      </c>
      <c r="L63" s="21">
        <v>68.49209484940215</v>
      </c>
      <c r="M63" s="22">
        <v>67.60091489878994</v>
      </c>
      <c r="N63" s="20">
        <v>61.54630172347639</v>
      </c>
      <c r="O63" s="21">
        <v>60.95816715531899</v>
      </c>
      <c r="P63" s="21">
        <v>60.40702201096968</v>
      </c>
      <c r="Q63" s="21">
        <v>59.80041391000372</v>
      </c>
      <c r="R63" s="21">
        <v>63.068227301475275</v>
      </c>
      <c r="S63" s="22">
        <v>62.47774020220881</v>
      </c>
    </row>
    <row r="64" spans="1:19" ht="12.75">
      <c r="A64" s="1" t="s">
        <v>57</v>
      </c>
      <c r="B64" s="20">
        <v>85.31412052650818</v>
      </c>
      <c r="C64" s="21">
        <v>86.03540871815129</v>
      </c>
      <c r="D64" s="21">
        <v>77.77440506704744</v>
      </c>
      <c r="E64" s="21">
        <v>77.5198934245744</v>
      </c>
      <c r="F64" s="21">
        <v>80.12282497699842</v>
      </c>
      <c r="G64" s="22">
        <v>79.1497216319001</v>
      </c>
      <c r="H64" s="20">
        <v>81.3043568617623</v>
      </c>
      <c r="I64" s="21">
        <v>82.07777991711633</v>
      </c>
      <c r="J64" s="21">
        <v>74.35233124409734</v>
      </c>
      <c r="K64" s="21">
        <v>74.26405790074227</v>
      </c>
      <c r="L64" s="21">
        <v>76.8377891529415</v>
      </c>
      <c r="M64" s="22">
        <v>75.9837327666241</v>
      </c>
      <c r="N64" s="20">
        <v>74.18280735562254</v>
      </c>
      <c r="O64" s="21">
        <v>74.95687663663591</v>
      </c>
      <c r="P64" s="21">
        <v>68.08821542499759</v>
      </c>
      <c r="Q64" s="21">
        <v>68.19472718158153</v>
      </c>
      <c r="R64" s="21">
        <v>70.75302868594981</v>
      </c>
      <c r="S64" s="22">
        <v>70.22526133699085</v>
      </c>
    </row>
    <row r="65" spans="1:19" ht="12.75">
      <c r="A65" s="1" t="s">
        <v>58</v>
      </c>
      <c r="B65" s="20">
        <v>74.22929193487725</v>
      </c>
      <c r="C65" s="21">
        <v>75.46092449318652</v>
      </c>
      <c r="D65" s="21">
        <v>71.59714020761714</v>
      </c>
      <c r="E65" s="21">
        <v>70.18959613132894</v>
      </c>
      <c r="F65" s="21">
        <v>70.88877162572159</v>
      </c>
      <c r="G65" s="22">
        <v>72.6257121705847</v>
      </c>
      <c r="H65" s="20">
        <v>70.74051521393801</v>
      </c>
      <c r="I65" s="21">
        <v>71.98972196649994</v>
      </c>
      <c r="J65" s="21">
        <v>68.44686603848199</v>
      </c>
      <c r="K65" s="21">
        <v>67.24163309381312</v>
      </c>
      <c r="L65" s="21">
        <v>67.98233198906702</v>
      </c>
      <c r="M65" s="22">
        <v>69.72068368376132</v>
      </c>
      <c r="N65" s="20">
        <v>64.54426570614783</v>
      </c>
      <c r="O65" s="21">
        <v>65.74403832557073</v>
      </c>
      <c r="P65" s="21">
        <v>62.680280255020136</v>
      </c>
      <c r="Q65" s="21">
        <v>61.746219553547405</v>
      </c>
      <c r="R65" s="21">
        <v>62.59883240245581</v>
      </c>
      <c r="S65" s="22">
        <v>64.43686107556499</v>
      </c>
    </row>
    <row r="66" spans="1:19" s="2" customFormat="1" ht="12.75">
      <c r="A66" s="3" t="s">
        <v>59</v>
      </c>
      <c r="B66" s="24">
        <v>114.10296723941559</v>
      </c>
      <c r="C66" s="25">
        <v>112.16520285398128</v>
      </c>
      <c r="D66" s="25">
        <v>104.13401085328229</v>
      </c>
      <c r="E66" s="25">
        <v>101.64753575763847</v>
      </c>
      <c r="F66" s="25">
        <v>105.75587251348809</v>
      </c>
      <c r="G66" s="26">
        <v>105.64718302895703</v>
      </c>
      <c r="H66" s="24">
        <v>108.74012777916306</v>
      </c>
      <c r="I66" s="25">
        <v>107.00560352269817</v>
      </c>
      <c r="J66" s="25">
        <v>99.55211437573786</v>
      </c>
      <c r="K66" s="25">
        <v>97.37833925581765</v>
      </c>
      <c r="L66" s="25">
        <v>101.41988174043509</v>
      </c>
      <c r="M66" s="26">
        <v>101.42129570779875</v>
      </c>
      <c r="N66" s="24">
        <v>99.21544505398089</v>
      </c>
      <c r="O66" s="25">
        <v>97.72201234949604</v>
      </c>
      <c r="P66" s="25">
        <v>91.16493990452186</v>
      </c>
      <c r="Q66" s="25">
        <v>89.41996258569114</v>
      </c>
      <c r="R66" s="25">
        <v>93.38847305749087</v>
      </c>
      <c r="S66" s="26">
        <v>93.73502375951823</v>
      </c>
    </row>
    <row r="67" spans="1:19" ht="12.75">
      <c r="A67" s="1" t="s">
        <v>60</v>
      </c>
      <c r="B67" s="20">
        <v>55.43864690768322</v>
      </c>
      <c r="C67" s="21">
        <v>58.020739780477385</v>
      </c>
      <c r="D67" s="21">
        <v>54.953300578161226</v>
      </c>
      <c r="E67" s="21">
        <v>53.40685267099555</v>
      </c>
      <c r="F67" s="21">
        <v>56.23745566908908</v>
      </c>
      <c r="G67" s="22">
        <v>55.779802101523636</v>
      </c>
      <c r="H67" s="20">
        <v>52.83303050302211</v>
      </c>
      <c r="I67" s="21">
        <v>55.35178575057543</v>
      </c>
      <c r="J67" s="21">
        <v>52.53535535272213</v>
      </c>
      <c r="K67" s="21">
        <v>51.163764858813735</v>
      </c>
      <c r="L67" s="21">
        <v>53.93171998665643</v>
      </c>
      <c r="M67" s="22">
        <v>53.548610017462686</v>
      </c>
      <c r="N67" s="20">
        <v>48.20531980202748</v>
      </c>
      <c r="O67" s="21">
        <v>50.54957602792277</v>
      </c>
      <c r="P67" s="21">
        <v>48.10929977355506</v>
      </c>
      <c r="Q67" s="21">
        <v>46.98233687678028</v>
      </c>
      <c r="R67" s="21">
        <v>49.66088396561366</v>
      </c>
      <c r="S67" s="22">
        <v>49.490397428338895</v>
      </c>
    </row>
    <row r="68" spans="1:19" ht="12.75">
      <c r="A68" s="1" t="s">
        <v>61</v>
      </c>
      <c r="B68" s="20">
        <v>122.3610908132797</v>
      </c>
      <c r="C68" s="21">
        <v>123.90918799842899</v>
      </c>
      <c r="D68" s="21">
        <v>110.76590516787086</v>
      </c>
      <c r="E68" s="21">
        <v>111.56239400307805</v>
      </c>
      <c r="F68" s="21">
        <v>118.23096690090784</v>
      </c>
      <c r="G68" s="22">
        <v>118.47075685363241</v>
      </c>
      <c r="H68" s="20">
        <v>116.61011954505557</v>
      </c>
      <c r="I68" s="21">
        <v>118.20936535050127</v>
      </c>
      <c r="J68" s="21">
        <v>105.89220534048452</v>
      </c>
      <c r="K68" s="21">
        <v>106.87677345494878</v>
      </c>
      <c r="L68" s="21">
        <v>113.38349725797063</v>
      </c>
      <c r="M68" s="22">
        <v>113.73192657948712</v>
      </c>
      <c r="N68" s="20">
        <v>106.39609447541567</v>
      </c>
      <c r="O68" s="21">
        <v>107.95375831096005</v>
      </c>
      <c r="P68" s="21">
        <v>96.97088401143273</v>
      </c>
      <c r="Q68" s="21">
        <v>98.14212438470962</v>
      </c>
      <c r="R68" s="21">
        <v>104.40469360770776</v>
      </c>
      <c r="S68" s="22">
        <v>105.1126863026683</v>
      </c>
    </row>
    <row r="69" spans="1:19" ht="12.75">
      <c r="A69" s="1" t="s">
        <v>62</v>
      </c>
      <c r="B69" s="20">
        <v>124.45264790275439</v>
      </c>
      <c r="C69" s="21">
        <v>109.63660622435641</v>
      </c>
      <c r="D69" s="21">
        <v>101.87427714455062</v>
      </c>
      <c r="E69" s="21">
        <v>95.83986760476193</v>
      </c>
      <c r="F69" s="21">
        <v>95.7152855142913</v>
      </c>
      <c r="G69" s="22">
        <v>92.35417654795576</v>
      </c>
      <c r="H69" s="20">
        <v>118.60337345132496</v>
      </c>
      <c r="I69" s="21">
        <v>104.59332233803603</v>
      </c>
      <c r="J69" s="21">
        <v>97.3918089501904</v>
      </c>
      <c r="K69" s="21">
        <v>91.81459316536193</v>
      </c>
      <c r="L69" s="21">
        <v>91.79095880820536</v>
      </c>
      <c r="M69" s="22">
        <v>88.66000948603752</v>
      </c>
      <c r="N69" s="20">
        <v>108.21475679865416</v>
      </c>
      <c r="O69" s="21">
        <v>95.51901583382286</v>
      </c>
      <c r="P69" s="21">
        <v>89.18663823277508</v>
      </c>
      <c r="Q69" s="21">
        <v>84.31092118031398</v>
      </c>
      <c r="R69" s="21">
        <v>84.52206151768449</v>
      </c>
      <c r="S69" s="22">
        <v>81.94085904439694</v>
      </c>
    </row>
    <row r="70" spans="1:19" ht="12.75">
      <c r="A70" s="1" t="s">
        <v>63</v>
      </c>
      <c r="B70" s="20">
        <v>115.94963835239669</v>
      </c>
      <c r="C70" s="21">
        <v>111.06866373542863</v>
      </c>
      <c r="D70" s="21">
        <v>110.50243630229204</v>
      </c>
      <c r="E70" s="21">
        <v>103.06640773662748</v>
      </c>
      <c r="F70" s="21">
        <v>104.5128332876752</v>
      </c>
      <c r="G70" s="22">
        <v>105.01691508859675</v>
      </c>
      <c r="H70" s="20">
        <v>110.50000534983404</v>
      </c>
      <c r="I70" s="21">
        <v>105.95950520359892</v>
      </c>
      <c r="J70" s="21">
        <v>105.6403291049912</v>
      </c>
      <c r="K70" s="21">
        <v>98.73761861168913</v>
      </c>
      <c r="L70" s="21">
        <v>100.22780712288055</v>
      </c>
      <c r="M70" s="22">
        <v>100.81623848505288</v>
      </c>
      <c r="N70" s="20">
        <v>100.82117276444713</v>
      </c>
      <c r="O70" s="21">
        <v>96.7666714188118</v>
      </c>
      <c r="P70" s="21">
        <v>96.74022811812381</v>
      </c>
      <c r="Q70" s="21">
        <v>90.66815299512315</v>
      </c>
      <c r="R70" s="21">
        <v>92.29079845569112</v>
      </c>
      <c r="S70" s="22">
        <v>93.1758211506958</v>
      </c>
    </row>
    <row r="71" spans="1:19" s="2" customFormat="1" ht="12.75">
      <c r="A71" s="37" t="s">
        <v>109</v>
      </c>
      <c r="B71" s="38">
        <v>87.84206563364953</v>
      </c>
      <c r="C71" s="39">
        <v>88.94158470916948</v>
      </c>
      <c r="D71" s="39">
        <v>88.08801129863012</v>
      </c>
      <c r="E71" s="39">
        <v>85.47473586735208</v>
      </c>
      <c r="F71" s="39">
        <v>86.83449756889532</v>
      </c>
      <c r="G71" s="40">
        <v>86.97572447640431</v>
      </c>
      <c r="H71" s="38">
        <v>83.71348854886801</v>
      </c>
      <c r="I71" s="39">
        <v>84.85027181254769</v>
      </c>
      <c r="J71" s="39">
        <v>84.21213880149038</v>
      </c>
      <c r="K71" s="39">
        <v>81.88479696092331</v>
      </c>
      <c r="L71" s="39">
        <v>83.2742831685706</v>
      </c>
      <c r="M71" s="40">
        <v>83.49669549734811</v>
      </c>
      <c r="N71" s="38">
        <v>76.38092020882118</v>
      </c>
      <c r="O71" s="39">
        <v>77.488832705523</v>
      </c>
      <c r="P71" s="39">
        <v>77.11734322480805</v>
      </c>
      <c r="Q71" s="39">
        <v>75.19265102013159</v>
      </c>
      <c r="R71" s="39">
        <v>76.67981875558988</v>
      </c>
      <c r="S71" s="40">
        <v>77.16884981270621</v>
      </c>
    </row>
    <row r="72" spans="1:19" s="2" customFormat="1" ht="12.75">
      <c r="A72" s="3" t="s">
        <v>64</v>
      </c>
      <c r="B72" s="24">
        <v>85.0129786972375</v>
      </c>
      <c r="C72" s="25">
        <v>85.17065798186009</v>
      </c>
      <c r="D72" s="25">
        <v>87.05910699701454</v>
      </c>
      <c r="E72" s="25">
        <v>83.43561297467022</v>
      </c>
      <c r="F72" s="25">
        <v>86.38904583584373</v>
      </c>
      <c r="G72" s="26">
        <v>86.6610328871957</v>
      </c>
      <c r="H72" s="24">
        <v>81.01736869846735</v>
      </c>
      <c r="I72" s="25">
        <v>81.25280771469454</v>
      </c>
      <c r="J72" s="25">
        <v>83.22850628914588</v>
      </c>
      <c r="K72" s="25">
        <v>79.93131722973408</v>
      </c>
      <c r="L72" s="25">
        <v>82.84709495657415</v>
      </c>
      <c r="M72" s="26">
        <v>83.19459157170786</v>
      </c>
      <c r="N72" s="24">
        <v>73.92095684166729</v>
      </c>
      <c r="O72" s="25">
        <v>74.20347736501785</v>
      </c>
      <c r="P72" s="25">
        <v>76.21658085086621</v>
      </c>
      <c r="Q72" s="25">
        <v>73.39882206587151</v>
      </c>
      <c r="R72" s="25">
        <v>76.28645944435925</v>
      </c>
      <c r="S72" s="26">
        <v>76.88964100897215</v>
      </c>
    </row>
    <row r="73" spans="1:19" ht="12.75">
      <c r="A73" s="1" t="s">
        <v>65</v>
      </c>
      <c r="B73" s="20">
        <v>94.2737216044751</v>
      </c>
      <c r="C73" s="21">
        <v>93.3521663456658</v>
      </c>
      <c r="D73" s="21">
        <v>91.99897261868291</v>
      </c>
      <c r="E73" s="21">
        <v>91.82722215471597</v>
      </c>
      <c r="F73" s="21">
        <v>93.76028349660096</v>
      </c>
      <c r="G73" s="22">
        <v>93.69563405044708</v>
      </c>
      <c r="H73" s="20">
        <v>89.84285668906477</v>
      </c>
      <c r="I73" s="21">
        <v>89.05796669376518</v>
      </c>
      <c r="J73" s="21">
        <v>87.95101782346086</v>
      </c>
      <c r="K73" s="21">
        <v>87.97047882421788</v>
      </c>
      <c r="L73" s="21">
        <v>89.91611187324034</v>
      </c>
      <c r="M73" s="22">
        <v>89.94780868842919</v>
      </c>
      <c r="N73" s="20">
        <v>81.97340938783283</v>
      </c>
      <c r="O73" s="21">
        <v>81.33147643266226</v>
      </c>
      <c r="P73" s="21">
        <v>80.5412251130594</v>
      </c>
      <c r="Q73" s="21">
        <v>80.78097229037455</v>
      </c>
      <c r="R73" s="21">
        <v>82.7956831245307</v>
      </c>
      <c r="S73" s="22">
        <v>83.13106163440776</v>
      </c>
    </row>
    <row r="74" spans="1:19" ht="12.75">
      <c r="A74" s="1" t="s">
        <v>66</v>
      </c>
      <c r="B74" s="20">
        <v>70.71395116631787</v>
      </c>
      <c r="C74" s="21">
        <v>69.51942998688051</v>
      </c>
      <c r="D74" s="21">
        <v>84.50101951889927</v>
      </c>
      <c r="E74" s="21">
        <v>64.55889342575098</v>
      </c>
      <c r="F74" s="21">
        <v>68.17197719506291</v>
      </c>
      <c r="G74" s="22">
        <v>66.03115434461326</v>
      </c>
      <c r="H74" s="20">
        <v>67.39039546150093</v>
      </c>
      <c r="I74" s="21">
        <v>66.32153620748402</v>
      </c>
      <c r="J74" s="21">
        <v>80.78297466006768</v>
      </c>
      <c r="K74" s="21">
        <v>61.847419901869436</v>
      </c>
      <c r="L74" s="21">
        <v>65.37692613006534</v>
      </c>
      <c r="M74" s="22">
        <v>63.38990817082872</v>
      </c>
      <c r="N74" s="20">
        <v>61.48758709990962</v>
      </c>
      <c r="O74" s="21">
        <v>60.567612974871246</v>
      </c>
      <c r="P74" s="21">
        <v>73.97708302204</v>
      </c>
      <c r="Q74" s="21">
        <v>56.79285574092693</v>
      </c>
      <c r="R74" s="21">
        <v>60.19974781773973</v>
      </c>
      <c r="S74" s="22">
        <v>58.585867071006206</v>
      </c>
    </row>
    <row r="75" spans="1:19" ht="12.75">
      <c r="A75" s="1" t="s">
        <v>67</v>
      </c>
      <c r="B75" s="20">
        <v>82.27756982141756</v>
      </c>
      <c r="C75" s="21">
        <v>84.58799273611436</v>
      </c>
      <c r="D75" s="21">
        <v>87.91838603949483</v>
      </c>
      <c r="E75" s="21">
        <v>83.89054332306353</v>
      </c>
      <c r="F75" s="21">
        <v>88.9736506296053</v>
      </c>
      <c r="G75" s="22">
        <v>89.68532469680966</v>
      </c>
      <c r="H75" s="20">
        <v>78.41052403981095</v>
      </c>
      <c r="I75" s="21">
        <v>80.69694507025311</v>
      </c>
      <c r="J75" s="21">
        <v>84.04997705375706</v>
      </c>
      <c r="K75" s="21">
        <v>80.36714050349485</v>
      </c>
      <c r="L75" s="21">
        <v>85.32573095379152</v>
      </c>
      <c r="M75" s="22">
        <v>86.09791170893726</v>
      </c>
      <c r="N75" s="20">
        <v>71.54244894143335</v>
      </c>
      <c r="O75" s="21">
        <v>73.6958402468065</v>
      </c>
      <c r="P75" s="21">
        <v>76.96884345582149</v>
      </c>
      <c r="Q75" s="21">
        <v>73.79902709228176</v>
      </c>
      <c r="R75" s="21">
        <v>78.56881303295718</v>
      </c>
      <c r="S75" s="22">
        <v>79.57293133912871</v>
      </c>
    </row>
    <row r="76" spans="1:19" ht="12.75">
      <c r="A76" s="1" t="s">
        <v>68</v>
      </c>
      <c r="B76" s="20">
        <v>74.3796783998321</v>
      </c>
      <c r="C76" s="21">
        <v>74.29101195420336</v>
      </c>
      <c r="D76" s="21">
        <v>71.02198473098656</v>
      </c>
      <c r="E76" s="21">
        <v>72.17706910603398</v>
      </c>
      <c r="F76" s="21">
        <v>72.99370443963588</v>
      </c>
      <c r="G76" s="22">
        <v>75.6154034546383</v>
      </c>
      <c r="H76" s="20">
        <v>70.88383351504</v>
      </c>
      <c r="I76" s="21">
        <v>70.87362540430999</v>
      </c>
      <c r="J76" s="21">
        <v>67.89701740282314</v>
      </c>
      <c r="K76" s="21">
        <v>69.14563220358055</v>
      </c>
      <c r="L76" s="21">
        <v>70.0009625576108</v>
      </c>
      <c r="M76" s="22">
        <v>72.59078731645278</v>
      </c>
      <c r="N76" s="20">
        <v>64.67503057941606</v>
      </c>
      <c r="O76" s="21">
        <v>64.7247720587306</v>
      </c>
      <c r="P76" s="21">
        <v>62.176755863391165</v>
      </c>
      <c r="Q76" s="21">
        <v>63.49461175719059</v>
      </c>
      <c r="R76" s="21">
        <v>64.45760824826043</v>
      </c>
      <c r="S76" s="22">
        <v>67.08945223332049</v>
      </c>
    </row>
    <row r="77" spans="1:19" s="2" customFormat="1" ht="12.75">
      <c r="A77" s="3" t="s">
        <v>69</v>
      </c>
      <c r="B77" s="24">
        <v>91.80909162502537</v>
      </c>
      <c r="C77" s="25">
        <v>93.6558375949487</v>
      </c>
      <c r="D77" s="25">
        <v>92.03505618795171</v>
      </c>
      <c r="E77" s="25">
        <v>89.0405493548522</v>
      </c>
      <c r="F77" s="25">
        <v>88.98105790804128</v>
      </c>
      <c r="G77" s="26">
        <v>91.05025469159791</v>
      </c>
      <c r="H77" s="24">
        <v>87.49406431864918</v>
      </c>
      <c r="I77" s="25">
        <v>89.34766906558107</v>
      </c>
      <c r="J77" s="25">
        <v>87.98551371568183</v>
      </c>
      <c r="K77" s="25">
        <v>85.30084628194841</v>
      </c>
      <c r="L77" s="25">
        <v>85.3328345338116</v>
      </c>
      <c r="M77" s="26">
        <v>87.408244503934</v>
      </c>
      <c r="N77" s="24">
        <v>79.8303506557018</v>
      </c>
      <c r="O77" s="25">
        <v>81.59604480874982</v>
      </c>
      <c r="P77" s="25">
        <v>80.5728147579504</v>
      </c>
      <c r="Q77" s="25">
        <v>78.32951908351554</v>
      </c>
      <c r="R77" s="25">
        <v>78.57535408269945</v>
      </c>
      <c r="S77" s="26">
        <v>80.78395980030868</v>
      </c>
    </row>
    <row r="78" spans="1:19" ht="12.75">
      <c r="A78" s="1" t="s">
        <v>70</v>
      </c>
      <c r="B78" s="20">
        <v>75.2465490388872</v>
      </c>
      <c r="C78" s="21">
        <v>75.10974003577644</v>
      </c>
      <c r="D78" s="21">
        <v>76.1559545753525</v>
      </c>
      <c r="E78" s="21">
        <v>73.57284885191548</v>
      </c>
      <c r="F78" s="21">
        <v>75.72946483013385</v>
      </c>
      <c r="G78" s="22">
        <v>75.62077698596605</v>
      </c>
      <c r="H78" s="20">
        <v>71.7099612340595</v>
      </c>
      <c r="I78" s="21">
        <v>71.65469199413073</v>
      </c>
      <c r="J78" s="21">
        <v>72.80509257403699</v>
      </c>
      <c r="K78" s="21">
        <v>70.48278920013503</v>
      </c>
      <c r="L78" s="21">
        <v>72.62455677209839</v>
      </c>
      <c r="M78" s="22">
        <v>72.5959459065274</v>
      </c>
      <c r="N78" s="20">
        <v>65.42879674640466</v>
      </c>
      <c r="O78" s="21">
        <v>65.43807488048469</v>
      </c>
      <c r="P78" s="21">
        <v>66.67133019600458</v>
      </c>
      <c r="Q78" s="21">
        <v>64.7224877870845</v>
      </c>
      <c r="R78" s="21">
        <v>66.8734408582858</v>
      </c>
      <c r="S78" s="22">
        <v>67.0942198766427</v>
      </c>
    </row>
    <row r="79" spans="1:19" ht="12.75">
      <c r="A79" s="1" t="s">
        <v>71</v>
      </c>
      <c r="B79" s="20">
        <v>103.44485505436919</v>
      </c>
      <c r="C79" s="21">
        <v>105.41920818011255</v>
      </c>
      <c r="D79" s="21">
        <v>104.05197759515153</v>
      </c>
      <c r="E79" s="21">
        <v>101.96934366269457</v>
      </c>
      <c r="F79" s="21">
        <v>104.66382681565437</v>
      </c>
      <c r="G79" s="22">
        <v>105.81528280512967</v>
      </c>
      <c r="H79" s="20">
        <v>98.58294686681384</v>
      </c>
      <c r="I79" s="21">
        <v>100.56992460382739</v>
      </c>
      <c r="J79" s="21">
        <v>99.47369058096487</v>
      </c>
      <c r="K79" s="21">
        <v>97.6866312288614</v>
      </c>
      <c r="L79" s="21">
        <v>100.37260991621257</v>
      </c>
      <c r="M79" s="22">
        <v>101.58267149292448</v>
      </c>
      <c r="N79" s="20">
        <v>89.94794422154547</v>
      </c>
      <c r="O79" s="21">
        <v>91.84468000349533</v>
      </c>
      <c r="P79" s="21">
        <v>91.09312324264181</v>
      </c>
      <c r="Q79" s="21">
        <v>89.7030589796707</v>
      </c>
      <c r="R79" s="21">
        <v>92.42413436115338</v>
      </c>
      <c r="S79" s="22">
        <v>93.88416958680635</v>
      </c>
    </row>
    <row r="80" spans="1:19" ht="12.75">
      <c r="A80" s="1" t="s">
        <v>72</v>
      </c>
      <c r="B80" s="20">
        <v>72.12170595443298</v>
      </c>
      <c r="C80" s="21">
        <v>71.37518519169807</v>
      </c>
      <c r="D80" s="21">
        <v>66.96118577411158</v>
      </c>
      <c r="E80" s="21">
        <v>62.71724440044071</v>
      </c>
      <c r="F80" s="21">
        <v>65.19659710482381</v>
      </c>
      <c r="G80" s="22">
        <v>64.10856500772184</v>
      </c>
      <c r="H80" s="20">
        <v>68.73198577457464</v>
      </c>
      <c r="I80" s="21">
        <v>68.09192667287995</v>
      </c>
      <c r="J80" s="21">
        <v>64.01489360005067</v>
      </c>
      <c r="K80" s="21">
        <v>60.0831201356222</v>
      </c>
      <c r="L80" s="21">
        <v>62.52353662352605</v>
      </c>
      <c r="M80" s="22">
        <v>61.54422240741296</v>
      </c>
      <c r="N80" s="20">
        <v>62.711665852714084</v>
      </c>
      <c r="O80" s="21">
        <v>62.18440792043832</v>
      </c>
      <c r="P80" s="21">
        <v>58.62169743594384</v>
      </c>
      <c r="Q80" s="21">
        <v>55.17274576273848</v>
      </c>
      <c r="R80" s="21">
        <v>57.57231733289691</v>
      </c>
      <c r="S80" s="22">
        <v>56.88005767783083</v>
      </c>
    </row>
    <row r="81" spans="1:19" ht="12.75">
      <c r="A81" s="1" t="s">
        <v>73</v>
      </c>
      <c r="B81" s="20">
        <v>111.98766334018852</v>
      </c>
      <c r="C81" s="21">
        <v>117.86300849758587</v>
      </c>
      <c r="D81" s="21">
        <v>108.35812956641783</v>
      </c>
      <c r="E81" s="21">
        <v>102.39134374421268</v>
      </c>
      <c r="F81" s="21">
        <v>86.6010469187808</v>
      </c>
      <c r="G81" s="22">
        <v>98.19103760065484</v>
      </c>
      <c r="H81" s="20">
        <v>106.72424316319966</v>
      </c>
      <c r="I81" s="21">
        <v>112.44131010669693</v>
      </c>
      <c r="J81" s="21">
        <v>103.59037186549544</v>
      </c>
      <c r="K81" s="21">
        <v>98.09090730695574</v>
      </c>
      <c r="L81" s="21">
        <v>83.0504039951108</v>
      </c>
      <c r="M81" s="22">
        <v>94.26339609662864</v>
      </c>
      <c r="N81" s="20">
        <v>97.3761342729924</v>
      </c>
      <c r="O81" s="21">
        <v>102.6861279513214</v>
      </c>
      <c r="P81" s="21">
        <v>94.86297789880535</v>
      </c>
      <c r="Q81" s="21">
        <v>90.07429504770958</v>
      </c>
      <c r="R81" s="21">
        <v>76.47366850378526</v>
      </c>
      <c r="S81" s="22">
        <v>87.1195897381041</v>
      </c>
    </row>
    <row r="82" spans="1:19" ht="12.75">
      <c r="A82" s="1" t="s">
        <v>74</v>
      </c>
      <c r="B82" s="20">
        <v>57.04025019457824</v>
      </c>
      <c r="C82" s="21">
        <v>58.411452254650655</v>
      </c>
      <c r="D82" s="21">
        <v>63.91277129502764</v>
      </c>
      <c r="E82" s="21">
        <v>59.289177648057745</v>
      </c>
      <c r="F82" s="21">
        <v>60.64496398085452</v>
      </c>
      <c r="G82" s="22">
        <v>59.800136918761545</v>
      </c>
      <c r="H82" s="20">
        <v>54.359358435433066</v>
      </c>
      <c r="I82" s="21">
        <v>55.72452545093674</v>
      </c>
      <c r="J82" s="21">
        <v>61.10060935804642</v>
      </c>
      <c r="K82" s="21">
        <v>56.79903218683932</v>
      </c>
      <c r="L82" s="21">
        <v>58.1585204576395</v>
      </c>
      <c r="M82" s="22">
        <v>57.40813144201108</v>
      </c>
      <c r="N82" s="20">
        <v>49.59795477685498</v>
      </c>
      <c r="O82" s="21">
        <v>50.889977580764146</v>
      </c>
      <c r="P82" s="21">
        <v>55.95293897256998</v>
      </c>
      <c r="Q82" s="21">
        <v>52.157054349714706</v>
      </c>
      <c r="R82" s="21">
        <v>53.552965430607266</v>
      </c>
      <c r="S82" s="22">
        <v>53.05742277450192</v>
      </c>
    </row>
    <row r="83" spans="1:19" s="2" customFormat="1" ht="12.75">
      <c r="A83" s="3" t="s">
        <v>75</v>
      </c>
      <c r="B83" s="24">
        <v>89.17286964622228</v>
      </c>
      <c r="C83" s="25">
        <v>88.20782384397677</v>
      </c>
      <c r="D83" s="25">
        <v>85.56232063764165</v>
      </c>
      <c r="E83" s="25">
        <v>85.25890259451575</v>
      </c>
      <c r="F83" s="25">
        <v>87.08703322250494</v>
      </c>
      <c r="G83" s="26">
        <v>86.06163152283536</v>
      </c>
      <c r="H83" s="24">
        <v>84.98174477284984</v>
      </c>
      <c r="I83" s="25">
        <v>84.15026394715383</v>
      </c>
      <c r="J83" s="25">
        <v>81.79757852958541</v>
      </c>
      <c r="K83" s="25">
        <v>81.67802868554608</v>
      </c>
      <c r="L83" s="25">
        <v>83.51646486038226</v>
      </c>
      <c r="M83" s="26">
        <v>82.61916626192195</v>
      </c>
      <c r="N83" s="24">
        <v>77.53808829639584</v>
      </c>
      <c r="O83" s="25">
        <v>76.84955611612223</v>
      </c>
      <c r="P83" s="25">
        <v>74.90620744467529</v>
      </c>
      <c r="Q83" s="25">
        <v>75.00278116211761</v>
      </c>
      <c r="R83" s="25">
        <v>76.90282215504811</v>
      </c>
      <c r="S83" s="26">
        <v>76.35782464133266</v>
      </c>
    </row>
    <row r="84" spans="1:19" ht="12.75">
      <c r="A84" s="1" t="s">
        <v>76</v>
      </c>
      <c r="B84" s="20">
        <v>97.59338252371779</v>
      </c>
      <c r="C84" s="21">
        <v>95.29139868050977</v>
      </c>
      <c r="D84" s="21">
        <v>91.79493486448283</v>
      </c>
      <c r="E84" s="21">
        <v>92.33206807010214</v>
      </c>
      <c r="F84" s="21">
        <v>95.08331277511876</v>
      </c>
      <c r="G84" s="22">
        <v>93.41531192762456</v>
      </c>
      <c r="H84" s="20">
        <v>93.00649354510305</v>
      </c>
      <c r="I84" s="21">
        <v>90.90799434120632</v>
      </c>
      <c r="J84" s="21">
        <v>87.75595773044557</v>
      </c>
      <c r="K84" s="21">
        <v>88.45412121115784</v>
      </c>
      <c r="L84" s="21">
        <v>91.1848969513389</v>
      </c>
      <c r="M84" s="22">
        <v>89.67869945051957</v>
      </c>
      <c r="N84" s="20">
        <v>84.85993936596995</v>
      </c>
      <c r="O84" s="21">
        <v>83.02099939836195</v>
      </c>
      <c r="P84" s="21">
        <v>80.3625986542542</v>
      </c>
      <c r="Q84" s="21">
        <v>81.22508834817064</v>
      </c>
      <c r="R84" s="21">
        <v>83.96399350952017</v>
      </c>
      <c r="S84" s="22">
        <v>82.88234699678333</v>
      </c>
    </row>
    <row r="85" spans="1:19" ht="12.75">
      <c r="A85" s="1" t="s">
        <v>77</v>
      </c>
      <c r="B85" s="20">
        <v>79.28055742604467</v>
      </c>
      <c r="C85" s="21">
        <v>74.44827858443624</v>
      </c>
      <c r="D85" s="21">
        <v>73.9376287347074</v>
      </c>
      <c r="E85" s="21">
        <v>70.10862267607418</v>
      </c>
      <c r="F85" s="21">
        <v>71.47313025290066</v>
      </c>
      <c r="G85" s="22">
        <v>71.32967047613354</v>
      </c>
      <c r="H85" s="20">
        <v>75.55437122702057</v>
      </c>
      <c r="I85" s="21">
        <v>71.02365776955219</v>
      </c>
      <c r="J85" s="21">
        <v>70.68437307038027</v>
      </c>
      <c r="K85" s="21">
        <v>67.16406052367905</v>
      </c>
      <c r="L85" s="21">
        <v>68.54273191253174</v>
      </c>
      <c r="M85" s="22">
        <v>68.4764836570882</v>
      </c>
      <c r="N85" s="20">
        <v>68.93647009764652</v>
      </c>
      <c r="O85" s="21">
        <v>64.86178791739925</v>
      </c>
      <c r="P85" s="21">
        <v>64.7292793684801</v>
      </c>
      <c r="Q85" s="21">
        <v>61.67498670677599</v>
      </c>
      <c r="R85" s="21">
        <v>63.11485443142886</v>
      </c>
      <c r="S85" s="22">
        <v>63.28695347235507</v>
      </c>
    </row>
    <row r="86" spans="1:19" ht="12.75">
      <c r="A86" s="1" t="s">
        <v>78</v>
      </c>
      <c r="B86" s="20">
        <v>67.8393988350877</v>
      </c>
      <c r="C86" s="21">
        <v>73.40713821942383</v>
      </c>
      <c r="D86" s="21">
        <v>71.8741568931827</v>
      </c>
      <c r="E86" s="21">
        <v>70.52933599371293</v>
      </c>
      <c r="F86" s="21">
        <v>68.90711326240657</v>
      </c>
      <c r="G86" s="22">
        <v>69.04241649939246</v>
      </c>
      <c r="H86" s="20">
        <v>64.65094708983858</v>
      </c>
      <c r="I86" s="21">
        <v>70.03040986133034</v>
      </c>
      <c r="J86" s="21">
        <v>68.71169398988265</v>
      </c>
      <c r="K86" s="21">
        <v>67.56710388197699</v>
      </c>
      <c r="L86" s="21">
        <v>66.08192161864791</v>
      </c>
      <c r="M86" s="22">
        <v>66.28071983941678</v>
      </c>
      <c r="N86" s="20">
        <v>58.98809041043667</v>
      </c>
      <c r="O86" s="21">
        <v>63.95471220212816</v>
      </c>
      <c r="P86" s="21">
        <v>62.92279669403174</v>
      </c>
      <c r="Q86" s="21">
        <v>62.04509080071349</v>
      </c>
      <c r="R86" s="21">
        <v>60.848914934298264</v>
      </c>
      <c r="S86" s="22">
        <v>61.257596894100516</v>
      </c>
    </row>
    <row r="87" spans="1:19" s="2" customFormat="1" ht="12.75">
      <c r="A87" s="3" t="s">
        <v>79</v>
      </c>
      <c r="B87" s="24">
        <v>79.34563397398914</v>
      </c>
      <c r="C87" s="25">
        <v>83.93309942424918</v>
      </c>
      <c r="D87" s="25">
        <v>83.56436491435151</v>
      </c>
      <c r="E87" s="25">
        <v>79.39363402016528</v>
      </c>
      <c r="F87" s="25">
        <v>80.92376091806028</v>
      </c>
      <c r="G87" s="26">
        <v>77.44165464076428</v>
      </c>
      <c r="H87" s="24">
        <v>75.61638917721164</v>
      </c>
      <c r="I87" s="25">
        <v>80.07217685073373</v>
      </c>
      <c r="J87" s="25">
        <v>79.88753285812005</v>
      </c>
      <c r="K87" s="25">
        <v>76.05910139131832</v>
      </c>
      <c r="L87" s="25">
        <v>77.60588672041983</v>
      </c>
      <c r="M87" s="26">
        <v>74.34398845513371</v>
      </c>
      <c r="N87" s="24">
        <v>68.99305581862377</v>
      </c>
      <c r="O87" s="25">
        <v>73.12527566277052</v>
      </c>
      <c r="P87" s="25">
        <v>73.15708137190481</v>
      </c>
      <c r="Q87" s="25">
        <v>69.84306831158707</v>
      </c>
      <c r="R87" s="25">
        <v>71.46030084753207</v>
      </c>
      <c r="S87" s="26">
        <v>68.70978600289622</v>
      </c>
    </row>
    <row r="88" spans="1:19" ht="12.75">
      <c r="A88" s="1" t="s">
        <v>80</v>
      </c>
      <c r="B88" s="20">
        <v>58.684520387541305</v>
      </c>
      <c r="C88" s="21">
        <v>60.872738561357856</v>
      </c>
      <c r="D88" s="21">
        <v>62.97902245467827</v>
      </c>
      <c r="E88" s="21">
        <v>62.58557774791</v>
      </c>
      <c r="F88" s="21">
        <v>63.15039281444575</v>
      </c>
      <c r="G88" s="22">
        <v>62.49614943618059</v>
      </c>
      <c r="H88" s="20">
        <v>55.926347929326866</v>
      </c>
      <c r="I88" s="21">
        <v>58.072592587535404</v>
      </c>
      <c r="J88" s="21">
        <v>60.20794546667242</v>
      </c>
      <c r="K88" s="21">
        <v>59.95698348249778</v>
      </c>
      <c r="L88" s="21">
        <v>60.56122670905348</v>
      </c>
      <c r="M88" s="22">
        <v>59.99630345873336</v>
      </c>
      <c r="N88" s="20">
        <v>51.02768971653911</v>
      </c>
      <c r="O88" s="21">
        <v>53.03433113016932</v>
      </c>
      <c r="P88" s="21">
        <v>55.13548119658647</v>
      </c>
      <c r="Q88" s="21">
        <v>55.05691779843689</v>
      </c>
      <c r="R88" s="21">
        <v>55.76540212620026</v>
      </c>
      <c r="S88" s="22">
        <v>55.44944866796059</v>
      </c>
    </row>
    <row r="89" spans="1:19" ht="12.75">
      <c r="A89" s="1" t="s">
        <v>81</v>
      </c>
      <c r="B89" s="20">
        <v>89.50441812283361</v>
      </c>
      <c r="C89" s="21">
        <v>95.13269291883724</v>
      </c>
      <c r="D89" s="21">
        <v>93.4334138351156</v>
      </c>
      <c r="E89" s="21">
        <v>87.37286507492291</v>
      </c>
      <c r="F89" s="21">
        <v>89.26839754521177</v>
      </c>
      <c r="G89" s="22">
        <v>84.35419807098391</v>
      </c>
      <c r="H89" s="20">
        <v>85.29771047106044</v>
      </c>
      <c r="I89" s="21">
        <v>90.75658904457073</v>
      </c>
      <c r="J89" s="21">
        <v>89.32234362637051</v>
      </c>
      <c r="K89" s="21">
        <v>83.70320474177615</v>
      </c>
      <c r="L89" s="21">
        <v>85.6083932458581</v>
      </c>
      <c r="M89" s="22">
        <v>80.98003014814454</v>
      </c>
      <c r="N89" s="20">
        <v>77.82637816702596</v>
      </c>
      <c r="O89" s="21">
        <v>82.88272972106917</v>
      </c>
      <c r="P89" s="21">
        <v>81.79701797286677</v>
      </c>
      <c r="Q89" s="21">
        <v>76.86244696214523</v>
      </c>
      <c r="R89" s="21">
        <v>78.82909138660966</v>
      </c>
      <c r="S89" s="22">
        <v>74.84291141233321</v>
      </c>
    </row>
    <row r="90" spans="1:19" s="2" customFormat="1" ht="12.75">
      <c r="A90" s="37" t="s">
        <v>110</v>
      </c>
      <c r="B90" s="38">
        <v>102.2012407668281</v>
      </c>
      <c r="C90" s="39">
        <v>97.32818212286749</v>
      </c>
      <c r="D90" s="39">
        <v>101.76138960300217</v>
      </c>
      <c r="E90" s="39">
        <v>99.53265608195773</v>
      </c>
      <c r="F90" s="39">
        <v>102.2118388677432</v>
      </c>
      <c r="G90" s="40">
        <v>99.62337972194555</v>
      </c>
      <c r="H90" s="38">
        <v>97.39778245078718</v>
      </c>
      <c r="I90" s="39">
        <v>92.85108574521558</v>
      </c>
      <c r="J90" s="39">
        <v>97.28388846047007</v>
      </c>
      <c r="K90" s="39">
        <v>95.35228452651549</v>
      </c>
      <c r="L90" s="39">
        <v>98.02115347416574</v>
      </c>
      <c r="M90" s="40">
        <v>95.63844453306773</v>
      </c>
      <c r="N90" s="38">
        <v>88.86658982736057</v>
      </c>
      <c r="O90" s="39">
        <v>84.7955120960873</v>
      </c>
      <c r="P90" s="39">
        <v>89.0878099454854</v>
      </c>
      <c r="Q90" s="39">
        <v>87.55948992333838</v>
      </c>
      <c r="R90" s="39">
        <v>90.25888901856882</v>
      </c>
      <c r="S90" s="40">
        <v>88.39042932815872</v>
      </c>
    </row>
    <row r="91" spans="1:19" s="2" customFormat="1" ht="12.75">
      <c r="A91" s="3" t="s">
        <v>82</v>
      </c>
      <c r="B91" s="24">
        <v>92.13373345521512</v>
      </c>
      <c r="C91" s="25">
        <v>93.47088933423662</v>
      </c>
      <c r="D91" s="25">
        <v>87.73773686323948</v>
      </c>
      <c r="E91" s="25">
        <v>88.70475957229763</v>
      </c>
      <c r="F91" s="25">
        <v>91.70953233432135</v>
      </c>
      <c r="G91" s="26">
        <v>92.40681082994632</v>
      </c>
      <c r="H91" s="24">
        <v>87.80344798282</v>
      </c>
      <c r="I91" s="25">
        <v>89.17122842486172</v>
      </c>
      <c r="J91" s="25">
        <v>83.87727644125692</v>
      </c>
      <c r="K91" s="25">
        <v>84.97915967026113</v>
      </c>
      <c r="L91" s="25">
        <v>87.9494415086142</v>
      </c>
      <c r="M91" s="26">
        <v>88.71053839674845</v>
      </c>
      <c r="N91" s="24">
        <v>80.11263502082119</v>
      </c>
      <c r="O91" s="25">
        <v>81.43491180352669</v>
      </c>
      <c r="P91" s="25">
        <v>76.81069271177375</v>
      </c>
      <c r="Q91" s="25">
        <v>78.03412274587798</v>
      </c>
      <c r="R91" s="25">
        <v>80.98475277036299</v>
      </c>
      <c r="S91" s="26">
        <v>81.98755859218896</v>
      </c>
    </row>
    <row r="92" spans="1:19" ht="12.75">
      <c r="A92" s="1" t="s">
        <v>83</v>
      </c>
      <c r="B92" s="20">
        <v>67.45799453929605</v>
      </c>
      <c r="C92" s="21">
        <v>65.26285920909778</v>
      </c>
      <c r="D92" s="21">
        <v>68.65053462734731</v>
      </c>
      <c r="E92" s="21">
        <v>64.11678029241388</v>
      </c>
      <c r="F92" s="21">
        <v>67.63420760617659</v>
      </c>
      <c r="G92" s="22">
        <v>71.14242616396072</v>
      </c>
      <c r="H92" s="20">
        <v>64.28746879594914</v>
      </c>
      <c r="I92" s="21">
        <v>62.260767685479294</v>
      </c>
      <c r="J92" s="21">
        <v>65.62991110374402</v>
      </c>
      <c r="K92" s="21">
        <v>61.4238755201325</v>
      </c>
      <c r="L92" s="21">
        <v>64.86120509432335</v>
      </c>
      <c r="M92" s="22">
        <v>68.2967291174023</v>
      </c>
      <c r="N92" s="20">
        <v>58.65644963134046</v>
      </c>
      <c r="O92" s="21">
        <v>56.859148571213964</v>
      </c>
      <c r="P92" s="21">
        <v>60.10065119390479</v>
      </c>
      <c r="Q92" s="21">
        <v>56.40392609745867</v>
      </c>
      <c r="R92" s="21">
        <v>59.724866569358525</v>
      </c>
      <c r="S92" s="22">
        <v>63.12082173512226</v>
      </c>
    </row>
    <row r="93" spans="1:19" ht="12.75">
      <c r="A93" s="1" t="s">
        <v>84</v>
      </c>
      <c r="B93" s="20">
        <v>101.05454991119691</v>
      </c>
      <c r="C93" s="21">
        <v>103.5732549933401</v>
      </c>
      <c r="D93" s="21">
        <v>94.50138764118475</v>
      </c>
      <c r="E93" s="21">
        <v>97.34566120241452</v>
      </c>
      <c r="F93" s="21">
        <v>100.10057943693812</v>
      </c>
      <c r="G93" s="22">
        <v>99.73241605362699</v>
      </c>
      <c r="H93" s="20">
        <v>96.30498606537067</v>
      </c>
      <c r="I93" s="21">
        <v>98.80888526364647</v>
      </c>
      <c r="J93" s="21">
        <v>90.34332658497262</v>
      </c>
      <c r="K93" s="21">
        <v>93.25714343191311</v>
      </c>
      <c r="L93" s="21">
        <v>95.99645568002366</v>
      </c>
      <c r="M93" s="22">
        <v>95.7431194114819</v>
      </c>
      <c r="N93" s="20">
        <v>87.86951283336741</v>
      </c>
      <c r="O93" s="21">
        <v>90.23642489830729</v>
      </c>
      <c r="P93" s="21">
        <v>82.73198405217273</v>
      </c>
      <c r="Q93" s="21">
        <v>85.63557707246382</v>
      </c>
      <c r="R93" s="21">
        <v>88.39452640886157</v>
      </c>
      <c r="S93" s="22">
        <v>88.48717135996478</v>
      </c>
    </row>
    <row r="94" spans="1:19" s="2" customFormat="1" ht="12.75">
      <c r="A94" s="3" t="s">
        <v>85</v>
      </c>
      <c r="B94" s="24">
        <v>103.76332656154992</v>
      </c>
      <c r="C94" s="25">
        <v>96.61177771036441</v>
      </c>
      <c r="D94" s="25">
        <v>105.73566473862225</v>
      </c>
      <c r="E94" s="25">
        <v>104.06419027638098</v>
      </c>
      <c r="F94" s="25">
        <v>106.05880950412899</v>
      </c>
      <c r="G94" s="26">
        <v>104.13532148245403</v>
      </c>
      <c r="H94" s="24">
        <v>98.88645021315706</v>
      </c>
      <c r="I94" s="25">
        <v>92.16763593568766</v>
      </c>
      <c r="J94" s="25">
        <v>101.08329549012285</v>
      </c>
      <c r="K94" s="25">
        <v>99.69349428477298</v>
      </c>
      <c r="L94" s="25">
        <v>101.71039831445971</v>
      </c>
      <c r="M94" s="26">
        <v>99.96990862315587</v>
      </c>
      <c r="N94" s="24">
        <v>90.22486333317251</v>
      </c>
      <c r="O94" s="25">
        <v>84.17135701889283</v>
      </c>
      <c r="P94" s="25">
        <v>92.56712041220042</v>
      </c>
      <c r="Q94" s="25">
        <v>91.54590843413496</v>
      </c>
      <c r="R94" s="25">
        <v>93.6559837149721</v>
      </c>
      <c r="S94" s="26">
        <v>92.39363089016253</v>
      </c>
    </row>
    <row r="95" spans="1:19" ht="12.75">
      <c r="A95" s="1" t="s">
        <v>86</v>
      </c>
      <c r="B95" s="20">
        <v>129.626433156046</v>
      </c>
      <c r="C95" s="21">
        <v>114.21861754381645</v>
      </c>
      <c r="D95" s="21">
        <v>130.89530163664202</v>
      </c>
      <c r="E95" s="21">
        <v>127.79797760900179</v>
      </c>
      <c r="F95" s="21">
        <v>129.4749201491253</v>
      </c>
      <c r="G95" s="22">
        <v>122.78774843008517</v>
      </c>
      <c r="H95" s="20">
        <v>123.53399079771185</v>
      </c>
      <c r="I95" s="21">
        <v>108.9645611368009</v>
      </c>
      <c r="J95" s="21">
        <v>125.13590836462976</v>
      </c>
      <c r="K95" s="21">
        <v>122.4304625494237</v>
      </c>
      <c r="L95" s="21">
        <v>124.16644842301118</v>
      </c>
      <c r="M95" s="22">
        <v>117.87623849288177</v>
      </c>
      <c r="N95" s="20">
        <v>112.71349525338674</v>
      </c>
      <c r="O95" s="21">
        <v>99.51101473680448</v>
      </c>
      <c r="P95" s="21">
        <v>114.59332267823238</v>
      </c>
      <c r="Q95" s="21">
        <v>112.42466717118798</v>
      </c>
      <c r="R95" s="21">
        <v>114.33374624586664</v>
      </c>
      <c r="S95" s="22">
        <v>108.94291912465965</v>
      </c>
    </row>
    <row r="96" spans="1:19" ht="12.75">
      <c r="A96" s="1" t="s">
        <v>87</v>
      </c>
      <c r="B96" s="20">
        <v>60.50789346772318</v>
      </c>
      <c r="C96" s="21">
        <v>60.06996875342524</v>
      </c>
      <c r="D96" s="21">
        <v>59.971524676705855</v>
      </c>
      <c r="E96" s="21">
        <v>56.125321149039394</v>
      </c>
      <c r="F96" s="21">
        <v>58.78734284065149</v>
      </c>
      <c r="G96" s="22">
        <v>59.291866022932865</v>
      </c>
      <c r="H96" s="20">
        <v>57.66402247474019</v>
      </c>
      <c r="I96" s="21">
        <v>57.30675019076769</v>
      </c>
      <c r="J96" s="21">
        <v>57.3327775909308</v>
      </c>
      <c r="K96" s="21">
        <v>53.76805766077973</v>
      </c>
      <c r="L96" s="21">
        <v>56.37706178418479</v>
      </c>
      <c r="M96" s="22">
        <v>56.920191382015545</v>
      </c>
      <c r="N96" s="20">
        <v>52.6131591922812</v>
      </c>
      <c r="O96" s="21">
        <v>52.33493168106638</v>
      </c>
      <c r="P96" s="21">
        <v>52.502543581438466</v>
      </c>
      <c r="Q96" s="21">
        <v>49.37379032211178</v>
      </c>
      <c r="R96" s="21">
        <v>51.91257991177236</v>
      </c>
      <c r="S96" s="22">
        <v>52.606461536058724</v>
      </c>
    </row>
    <row r="97" spans="1:19" ht="12.75">
      <c r="A97" s="1" t="s">
        <v>88</v>
      </c>
      <c r="B97" s="20">
        <v>101.3137249624188</v>
      </c>
      <c r="C97" s="21">
        <v>105.89068567644703</v>
      </c>
      <c r="D97" s="21">
        <v>100.83309646419465</v>
      </c>
      <c r="E97" s="21">
        <v>105.34174323813657</v>
      </c>
      <c r="F97" s="21">
        <v>102.92455865452361</v>
      </c>
      <c r="G97" s="22">
        <v>114.59185901616482</v>
      </c>
      <c r="H97" s="20">
        <v>96.55197988918513</v>
      </c>
      <c r="I97" s="21">
        <v>101.01971413533047</v>
      </c>
      <c r="J97" s="21">
        <v>96.3964402197701</v>
      </c>
      <c r="K97" s="21">
        <v>100.91739002213484</v>
      </c>
      <c r="L97" s="21">
        <v>98.70465174968814</v>
      </c>
      <c r="M97" s="22">
        <v>110.00818465551824</v>
      </c>
      <c r="N97" s="20">
        <v>88.09487216166526</v>
      </c>
      <c r="O97" s="21">
        <v>92.25544669893193</v>
      </c>
      <c r="P97" s="21">
        <v>88.27512840638288</v>
      </c>
      <c r="Q97" s="21">
        <v>92.6697796346509</v>
      </c>
      <c r="R97" s="21">
        <v>90.88826127963917</v>
      </c>
      <c r="S97" s="22">
        <v>101.67115032857505</v>
      </c>
    </row>
    <row r="98" spans="1:19" ht="12.75">
      <c r="A98" s="1" t="s">
        <v>89</v>
      </c>
      <c r="B98" s="20">
        <v>69.85990997264162</v>
      </c>
      <c r="C98" s="21">
        <v>71.5363963796471</v>
      </c>
      <c r="D98" s="21">
        <v>73.77626075803656</v>
      </c>
      <c r="E98" s="21">
        <v>70.42483089486208</v>
      </c>
      <c r="F98" s="21">
        <v>78.03113028182602</v>
      </c>
      <c r="G98" s="22">
        <v>76.21381895887588</v>
      </c>
      <c r="H98" s="20">
        <v>66.57649420392745</v>
      </c>
      <c r="I98" s="21">
        <v>68.24572214618334</v>
      </c>
      <c r="J98" s="21">
        <v>70.53010528468295</v>
      </c>
      <c r="K98" s="21">
        <v>67.46698799727787</v>
      </c>
      <c r="L98" s="21">
        <v>74.83185394027116</v>
      </c>
      <c r="M98" s="22">
        <v>73.16526620052085</v>
      </c>
      <c r="N98" s="20">
        <v>60.74497646343747</v>
      </c>
      <c r="O98" s="21">
        <v>62.32486040747336</v>
      </c>
      <c r="P98" s="21">
        <v>64.5880085024569</v>
      </c>
      <c r="Q98" s="21">
        <v>61.95315702229374</v>
      </c>
      <c r="R98" s="21">
        <v>68.90594285476165</v>
      </c>
      <c r="S98" s="22">
        <v>67.62039390066622</v>
      </c>
    </row>
    <row r="99" spans="1:19" ht="12.75">
      <c r="A99" s="1" t="s">
        <v>90</v>
      </c>
      <c r="B99" s="20">
        <v>65.6052394382755</v>
      </c>
      <c r="C99" s="21">
        <v>64.47434265510253</v>
      </c>
      <c r="D99" s="21">
        <v>66.83036756567661</v>
      </c>
      <c r="E99" s="21">
        <v>66.65653866598056</v>
      </c>
      <c r="F99" s="21">
        <v>70.62155987449063</v>
      </c>
      <c r="G99" s="22">
        <v>73.07358689634529</v>
      </c>
      <c r="H99" s="20">
        <v>62.521793184676554</v>
      </c>
      <c r="I99" s="21">
        <v>61.50852289296781</v>
      </c>
      <c r="J99" s="21">
        <v>63.88983139278684</v>
      </c>
      <c r="K99" s="21">
        <v>63.85696404200937</v>
      </c>
      <c r="L99" s="21">
        <v>67.72607591963651</v>
      </c>
      <c r="M99" s="22">
        <v>70.15064342049146</v>
      </c>
      <c r="N99" s="20">
        <v>57.04543173784357</v>
      </c>
      <c r="O99" s="21">
        <v>56.172167025541384</v>
      </c>
      <c r="P99" s="21">
        <v>58.507171605116156</v>
      </c>
      <c r="Q99" s="21">
        <v>58.638167164379595</v>
      </c>
      <c r="R99" s="21">
        <v>62.36286917093602</v>
      </c>
      <c r="S99" s="22">
        <v>64.8342360633008</v>
      </c>
    </row>
    <row r="100" spans="1:19" ht="12.75">
      <c r="A100" s="1" t="s">
        <v>91</v>
      </c>
      <c r="B100" s="20">
        <v>77.21185728340888</v>
      </c>
      <c r="C100" s="21">
        <v>77.66251051445384</v>
      </c>
      <c r="D100" s="21">
        <v>81.37048138341886</v>
      </c>
      <c r="E100" s="21">
        <v>77.71930566144502</v>
      </c>
      <c r="F100" s="21">
        <v>79.2964785613602</v>
      </c>
      <c r="G100" s="22">
        <v>79.76794649958975</v>
      </c>
      <c r="H100" s="20">
        <v>73.58289999108867</v>
      </c>
      <c r="I100" s="21">
        <v>74.09003503078897</v>
      </c>
      <c r="J100" s="21">
        <v>77.79018020254843</v>
      </c>
      <c r="K100" s="21">
        <v>74.45509482366433</v>
      </c>
      <c r="L100" s="21">
        <v>76.04532294034443</v>
      </c>
      <c r="M100" s="22">
        <v>76.57722863960616</v>
      </c>
      <c r="N100" s="20">
        <v>67.13768247362104</v>
      </c>
      <c r="O100" s="21">
        <v>67.6621324482091</v>
      </c>
      <c r="P100" s="21">
        <v>71.23642875691249</v>
      </c>
      <c r="Q100" s="21">
        <v>68.3701513532271</v>
      </c>
      <c r="R100" s="21">
        <v>70.02331762462656</v>
      </c>
      <c r="S100" s="22">
        <v>70.77377877967298</v>
      </c>
    </row>
    <row r="101" spans="1:19" ht="12.75">
      <c r="A101" s="1" t="s">
        <v>92</v>
      </c>
      <c r="B101" s="20">
        <v>75.67073231705582</v>
      </c>
      <c r="C101" s="21">
        <v>75.72992671238275</v>
      </c>
      <c r="D101" s="21">
        <v>73.99262862350878</v>
      </c>
      <c r="E101" s="21">
        <v>75.48245541698051</v>
      </c>
      <c r="F101" s="21">
        <v>75.7051683000122</v>
      </c>
      <c r="G101" s="22">
        <v>78.13664780620127</v>
      </c>
      <c r="H101" s="20">
        <v>72.11420789815419</v>
      </c>
      <c r="I101" s="21">
        <v>72.24635008361314</v>
      </c>
      <c r="J101" s="21">
        <v>70.73695296407438</v>
      </c>
      <c r="K101" s="21">
        <v>72.31219228946733</v>
      </c>
      <c r="L101" s="21">
        <v>72.60125639971172</v>
      </c>
      <c r="M101" s="22">
        <v>75.01118189395322</v>
      </c>
      <c r="N101" s="20">
        <v>65.79763494357135</v>
      </c>
      <c r="O101" s="21">
        <v>65.97840190284305</v>
      </c>
      <c r="P101" s="21">
        <v>64.77742945428058</v>
      </c>
      <c r="Q101" s="21">
        <v>66.40238043109949</v>
      </c>
      <c r="R101" s="21">
        <v>66.85198563509365</v>
      </c>
      <c r="S101" s="22">
        <v>69.32641579847801</v>
      </c>
    </row>
    <row r="102" spans="1:19" s="2" customFormat="1" ht="12.75">
      <c r="A102" s="3" t="s">
        <v>93</v>
      </c>
      <c r="B102" s="24">
        <v>102.98640758656975</v>
      </c>
      <c r="C102" s="25">
        <v>100.1458204654019</v>
      </c>
      <c r="D102" s="25">
        <v>99.2457051155897</v>
      </c>
      <c r="E102" s="25">
        <v>94.64214435002118</v>
      </c>
      <c r="F102" s="25">
        <v>98.4845244365042</v>
      </c>
      <c r="G102" s="26">
        <v>93.23409313983265</v>
      </c>
      <c r="H102" s="24">
        <v>98.14604643000096</v>
      </c>
      <c r="I102" s="25">
        <v>95.53911272399344</v>
      </c>
      <c r="J102" s="25">
        <v>94.87889409050375</v>
      </c>
      <c r="K102" s="25">
        <v>90.66717428732031</v>
      </c>
      <c r="L102" s="25">
        <v>94.44665893460753</v>
      </c>
      <c r="M102" s="26">
        <v>89.50472941423934</v>
      </c>
      <c r="N102" s="24">
        <v>89.54931243613228</v>
      </c>
      <c r="O102" s="25">
        <v>87.25033125478852</v>
      </c>
      <c r="P102" s="25">
        <v>86.88543414881296</v>
      </c>
      <c r="Q102" s="25">
        <v>83.25727666420596</v>
      </c>
      <c r="R102" s="25">
        <v>86.96745758251154</v>
      </c>
      <c r="S102" s="26">
        <v>82.72156138099754</v>
      </c>
    </row>
    <row r="103" spans="1:19" ht="12.75">
      <c r="A103" s="1" t="s">
        <v>94</v>
      </c>
      <c r="B103" s="20">
        <v>94.73479907865924</v>
      </c>
      <c r="C103" s="21">
        <v>96.34353989344629</v>
      </c>
      <c r="D103" s="21">
        <v>95.08440981749409</v>
      </c>
      <c r="E103" s="21">
        <v>94.08557257251087</v>
      </c>
      <c r="F103" s="21">
        <v>96.71278123091139</v>
      </c>
      <c r="G103" s="22">
        <v>94.4302801409788</v>
      </c>
      <c r="H103" s="20">
        <v>90.28226352196225</v>
      </c>
      <c r="I103" s="21">
        <v>91.91173705834777</v>
      </c>
      <c r="J103" s="21">
        <v>90.90069578552433</v>
      </c>
      <c r="K103" s="21">
        <v>90.1339785244654</v>
      </c>
      <c r="L103" s="21">
        <v>92.74755720044402</v>
      </c>
      <c r="M103" s="22">
        <v>90.65306893533963</v>
      </c>
      <c r="N103" s="20">
        <v>82.37432803098747</v>
      </c>
      <c r="O103" s="21">
        <v>83.93765941401624</v>
      </c>
      <c r="P103" s="21">
        <v>83.24239540798932</v>
      </c>
      <c r="Q103" s="21">
        <v>82.76765704725932</v>
      </c>
      <c r="R103" s="21">
        <v>85.40290718272931</v>
      </c>
      <c r="S103" s="22">
        <v>83.78287332286473</v>
      </c>
    </row>
    <row r="104" spans="1:19" ht="12.75">
      <c r="A104" s="1" t="s">
        <v>95</v>
      </c>
      <c r="B104" s="20">
        <v>140.07991924951116</v>
      </c>
      <c r="C104" s="21">
        <v>130.1954444290272</v>
      </c>
      <c r="D104" s="21">
        <v>129.10208009793575</v>
      </c>
      <c r="E104" s="21">
        <v>120.1435463843865</v>
      </c>
      <c r="F104" s="21">
        <v>126.47198180418005</v>
      </c>
      <c r="G104" s="22">
        <v>111.28926143091057</v>
      </c>
      <c r="H104" s="20">
        <v>133.49616304478414</v>
      </c>
      <c r="I104" s="21">
        <v>124.20645398529196</v>
      </c>
      <c r="J104" s="21">
        <v>123.42158857362656</v>
      </c>
      <c r="K104" s="21">
        <v>115.09751743624227</v>
      </c>
      <c r="L104" s="21">
        <v>121.2866305502087</v>
      </c>
      <c r="M104" s="22">
        <v>106.83769097367414</v>
      </c>
      <c r="N104" s="20">
        <v>121.8030684715184</v>
      </c>
      <c r="O104" s="21">
        <v>113.4305515847415</v>
      </c>
      <c r="P104" s="21">
        <v>113.02343275973128</v>
      </c>
      <c r="Q104" s="21">
        <v>105.69101692951538</v>
      </c>
      <c r="R104" s="21">
        <v>111.68198024881094</v>
      </c>
      <c r="S104" s="22">
        <v>98.74093435644559</v>
      </c>
    </row>
    <row r="105" spans="1:19" ht="12.75">
      <c r="A105" s="1" t="s">
        <v>96</v>
      </c>
      <c r="B105" s="20">
        <v>60.67692278204342</v>
      </c>
      <c r="C105" s="21">
        <v>59.5945022709662</v>
      </c>
      <c r="D105" s="21">
        <v>63.24263747978608</v>
      </c>
      <c r="E105" s="21">
        <v>62.536963719174366</v>
      </c>
      <c r="F105" s="21">
        <v>64.32518747727414</v>
      </c>
      <c r="G105" s="22">
        <v>65.47141825532098</v>
      </c>
      <c r="H105" s="20">
        <v>57.82510741128739</v>
      </c>
      <c r="I105" s="21">
        <v>56.853155166501764</v>
      </c>
      <c r="J105" s="21">
        <v>60.45996143067549</v>
      </c>
      <c r="K105" s="21">
        <v>59.91041124296904</v>
      </c>
      <c r="L105" s="21">
        <v>61.68785479070593</v>
      </c>
      <c r="M105" s="22">
        <v>62.85256152510813</v>
      </c>
      <c r="N105" s="20">
        <v>52.7601344993498</v>
      </c>
      <c r="O105" s="21">
        <v>51.9206896497733</v>
      </c>
      <c r="P105" s="21">
        <v>55.36626504640613</v>
      </c>
      <c r="Q105" s="21">
        <v>55.01415173826357</v>
      </c>
      <c r="R105" s="21">
        <v>56.80281288278629</v>
      </c>
      <c r="S105" s="22">
        <v>58.089243553704364</v>
      </c>
    </row>
    <row r="106" spans="1:19" ht="12.75">
      <c r="A106" s="1" t="s">
        <v>97</v>
      </c>
      <c r="B106" s="20">
        <v>88.31427391711225</v>
      </c>
      <c r="C106" s="21">
        <v>83.75858629525017</v>
      </c>
      <c r="D106" s="21">
        <v>77.19969685440223</v>
      </c>
      <c r="E106" s="21">
        <v>69.99550865622939</v>
      </c>
      <c r="F106" s="21">
        <v>71.49656576558961</v>
      </c>
      <c r="G106" s="22">
        <v>69.72365716058616</v>
      </c>
      <c r="H106" s="20">
        <v>84.16350304300796</v>
      </c>
      <c r="I106" s="21">
        <v>79.90569132566867</v>
      </c>
      <c r="J106" s="21">
        <v>73.80291019280853</v>
      </c>
      <c r="K106" s="21">
        <v>67.05569729266774</v>
      </c>
      <c r="L106" s="21">
        <v>68.56520656920044</v>
      </c>
      <c r="M106" s="22">
        <v>66.9347108741627</v>
      </c>
      <c r="N106" s="20">
        <v>76.79151737500727</v>
      </c>
      <c r="O106" s="21">
        <v>72.97323408736865</v>
      </c>
      <c r="P106" s="21">
        <v>67.58508259414701</v>
      </c>
      <c r="Q106" s="21">
        <v>61.57547960759205</v>
      </c>
      <c r="R106" s="21">
        <v>63.13554932707223</v>
      </c>
      <c r="S106" s="22">
        <v>61.86202483748863</v>
      </c>
    </row>
    <row r="107" spans="1:19" ht="12.75">
      <c r="A107" s="1" t="s">
        <v>98</v>
      </c>
      <c r="B107" s="20">
        <v>72.51389671634438</v>
      </c>
      <c r="C107" s="21">
        <v>74.99601598442808</v>
      </c>
      <c r="D107" s="21">
        <v>74.56470452242657</v>
      </c>
      <c r="E107" s="21">
        <v>72.51491886312272</v>
      </c>
      <c r="F107" s="21">
        <v>75.1531801011146</v>
      </c>
      <c r="G107" s="22">
        <v>76.59622953755533</v>
      </c>
      <c r="H107" s="20">
        <v>69.10574357067618</v>
      </c>
      <c r="I107" s="21">
        <v>71.54619924914441</v>
      </c>
      <c r="J107" s="21">
        <v>71.2838575234398</v>
      </c>
      <c r="K107" s="21">
        <v>69.46929227087156</v>
      </c>
      <c r="L107" s="21">
        <v>72.07189971696891</v>
      </c>
      <c r="M107" s="22">
        <v>73.53238035605312</v>
      </c>
      <c r="N107" s="20">
        <v>63.05268573966806</v>
      </c>
      <c r="O107" s="21">
        <v>65.33899474807707</v>
      </c>
      <c r="P107" s="21">
        <v>65.2782578053478</v>
      </c>
      <c r="Q107" s="21">
        <v>63.79182026709968</v>
      </c>
      <c r="R107" s="21">
        <v>66.36454854232865</v>
      </c>
      <c r="S107" s="22">
        <v>67.95968609616739</v>
      </c>
    </row>
    <row r="108" spans="1:19" ht="12.75">
      <c r="A108" s="1" t="s">
        <v>99</v>
      </c>
      <c r="B108" s="20">
        <v>71.03611628298259</v>
      </c>
      <c r="C108" s="21">
        <v>73.02202646476664</v>
      </c>
      <c r="D108" s="21">
        <v>77.37478405793134</v>
      </c>
      <c r="E108" s="21">
        <v>73.98904131827341</v>
      </c>
      <c r="F108" s="21">
        <v>77.78850566058233</v>
      </c>
      <c r="G108" s="22">
        <v>82.55376883528089</v>
      </c>
      <c r="H108" s="20">
        <v>67.6974188176824</v>
      </c>
      <c r="I108" s="21">
        <v>69.66301324738738</v>
      </c>
      <c r="J108" s="21">
        <v>73.97029355938236</v>
      </c>
      <c r="K108" s="21">
        <v>70.88150158290593</v>
      </c>
      <c r="L108" s="21">
        <v>74.59917692849848</v>
      </c>
      <c r="M108" s="22">
        <v>79.25161808186965</v>
      </c>
      <c r="N108" s="20">
        <v>61.767717899345264</v>
      </c>
      <c r="O108" s="21">
        <v>63.61919018026245</v>
      </c>
      <c r="P108" s="21">
        <v>67.73836406536844</v>
      </c>
      <c r="Q108" s="21">
        <v>65.08861486033602</v>
      </c>
      <c r="R108" s="21">
        <v>68.69169146270578</v>
      </c>
      <c r="S108" s="22">
        <v>73.24548806087768</v>
      </c>
    </row>
    <row r="109" spans="1:19" s="2" customFormat="1" ht="12.75">
      <c r="A109" s="37" t="s">
        <v>111</v>
      </c>
      <c r="B109" s="38">
        <v>152.33953698195785</v>
      </c>
      <c r="C109" s="39">
        <v>167.45088394617002</v>
      </c>
      <c r="D109" s="39">
        <v>161.34209480686556</v>
      </c>
      <c r="E109" s="39">
        <v>151.41483732589813</v>
      </c>
      <c r="F109" s="39">
        <v>151.5310008444382</v>
      </c>
      <c r="G109" s="40">
        <v>140.96816884363952</v>
      </c>
      <c r="H109" s="38">
        <v>145.17957874380582</v>
      </c>
      <c r="I109" s="39">
        <v>159.74814328464623</v>
      </c>
      <c r="J109" s="39">
        <v>154.24304263536345</v>
      </c>
      <c r="K109" s="39">
        <v>145.0554141582104</v>
      </c>
      <c r="L109" s="39">
        <v>145.31822980981627</v>
      </c>
      <c r="M109" s="40">
        <v>135.32944208989392</v>
      </c>
      <c r="N109" s="38">
        <v>132.46311929179367</v>
      </c>
      <c r="O109" s="39">
        <v>145.88871532844402</v>
      </c>
      <c r="P109" s="39">
        <v>141.24820754154163</v>
      </c>
      <c r="Q109" s="39">
        <v>133.2005639652988</v>
      </c>
      <c r="R109" s="39">
        <v>133.81052468675531</v>
      </c>
      <c r="S109" s="40">
        <v>125.07342152485573</v>
      </c>
    </row>
    <row r="110" spans="1:19" s="2" customFormat="1" ht="12.75">
      <c r="A110" s="3" t="s">
        <v>100</v>
      </c>
      <c r="B110" s="24">
        <v>152.33953698195785</v>
      </c>
      <c r="C110" s="25">
        <v>167.45088394617002</v>
      </c>
      <c r="D110" s="25">
        <v>161.34209480686556</v>
      </c>
      <c r="E110" s="25">
        <v>151.41483732589813</v>
      </c>
      <c r="F110" s="25">
        <v>151.5310008444382</v>
      </c>
      <c r="G110" s="26">
        <v>140.96816884363952</v>
      </c>
      <c r="H110" s="24">
        <v>145.17957874380582</v>
      </c>
      <c r="I110" s="25">
        <v>159.74814328464623</v>
      </c>
      <c r="J110" s="25">
        <v>154.24304263536345</v>
      </c>
      <c r="K110" s="25">
        <v>145.0554141582104</v>
      </c>
      <c r="L110" s="25">
        <v>145.31822980981627</v>
      </c>
      <c r="M110" s="26">
        <v>135.32944208989392</v>
      </c>
      <c r="N110" s="24">
        <v>132.46311929179367</v>
      </c>
      <c r="O110" s="25">
        <v>145.88871532844402</v>
      </c>
      <c r="P110" s="25">
        <v>141.24820754154163</v>
      </c>
      <c r="Q110" s="25">
        <v>133.2005639652988</v>
      </c>
      <c r="R110" s="25">
        <v>133.81052468675531</v>
      </c>
      <c r="S110" s="26">
        <v>125.07342152485573</v>
      </c>
    </row>
    <row r="111" spans="1:19" ht="12.75">
      <c r="A111" s="1" t="s">
        <v>101</v>
      </c>
      <c r="B111" s="20">
        <v>268.24445666033085</v>
      </c>
      <c r="C111" s="21">
        <v>301.5874650378583</v>
      </c>
      <c r="D111" s="21">
        <v>268.9088700332497</v>
      </c>
      <c r="E111" s="21">
        <v>255.19389795805623</v>
      </c>
      <c r="F111" s="21">
        <v>253.6413518374441</v>
      </c>
      <c r="G111" s="22">
        <v>229.43795648533512</v>
      </c>
      <c r="H111" s="20">
        <v>255.63696719729532</v>
      </c>
      <c r="I111" s="21">
        <v>287.71444164611677</v>
      </c>
      <c r="J111" s="21">
        <v>257.07687975178663</v>
      </c>
      <c r="K111" s="21">
        <v>244.47575424381787</v>
      </c>
      <c r="L111" s="21">
        <v>243.2420564121089</v>
      </c>
      <c r="M111" s="22">
        <v>220.26043822592172</v>
      </c>
      <c r="N111" s="20">
        <v>233.2454080267293</v>
      </c>
      <c r="O111" s="21">
        <v>262.7529147453122</v>
      </c>
      <c r="P111" s="21">
        <v>235.4183880510867</v>
      </c>
      <c r="Q111" s="21">
        <v>224.49564209716974</v>
      </c>
      <c r="R111" s="21">
        <v>223.97979411796402</v>
      </c>
      <c r="S111" s="22">
        <v>203.56787266721042</v>
      </c>
    </row>
    <row r="112" spans="1:19" ht="12.75">
      <c r="A112" s="1" t="s">
        <v>102</v>
      </c>
      <c r="B112" s="20">
        <v>71.85766700646994</v>
      </c>
      <c r="C112" s="21">
        <v>74.39135141875065</v>
      </c>
      <c r="D112" s="21">
        <v>86.49749703422707</v>
      </c>
      <c r="E112" s="21">
        <v>80.53586148342134</v>
      </c>
      <c r="F112" s="21">
        <v>81.414506391602</v>
      </c>
      <c r="G112" s="22">
        <v>79.92548117702982</v>
      </c>
      <c r="H112" s="20">
        <v>68.48035665716584</v>
      </c>
      <c r="I112" s="21">
        <v>70.96934925348812</v>
      </c>
      <c r="J112" s="21">
        <v>82.69160716472108</v>
      </c>
      <c r="K112" s="21">
        <v>77.15335530111764</v>
      </c>
      <c r="L112" s="21">
        <v>78.07651162954635</v>
      </c>
      <c r="M112" s="22">
        <v>76.72846192994862</v>
      </c>
      <c r="N112" s="20">
        <v>62.48207724193965</v>
      </c>
      <c r="O112" s="21">
        <v>64.8121910990759</v>
      </c>
      <c r="P112" s="21">
        <v>75.72491498600832</v>
      </c>
      <c r="Q112" s="21">
        <v>70.84789283849186</v>
      </c>
      <c r="R112" s="21">
        <v>71.89365711744598</v>
      </c>
      <c r="S112" s="22">
        <v>70.91355076705048</v>
      </c>
    </row>
    <row r="113" spans="1:19" ht="12.75">
      <c r="A113" s="1" t="s">
        <v>103</v>
      </c>
      <c r="B113" s="20">
        <v>76.75470486362718</v>
      </c>
      <c r="C113" s="21">
        <v>79.92894751338669</v>
      </c>
      <c r="D113" s="21">
        <v>94.27743928420992</v>
      </c>
      <c r="E113" s="21">
        <v>83.86290527913681</v>
      </c>
      <c r="F113" s="21">
        <v>88.34502746803673</v>
      </c>
      <c r="G113" s="22">
        <v>88.48904336742642</v>
      </c>
      <c r="H113" s="20">
        <v>73.1472337350367</v>
      </c>
      <c r="I113" s="21">
        <v>76.2522159277709</v>
      </c>
      <c r="J113" s="21">
        <v>90.12923195570467</v>
      </c>
      <c r="K113" s="21">
        <v>80.34066325741306</v>
      </c>
      <c r="L113" s="21">
        <v>84.72288134184724</v>
      </c>
      <c r="M113" s="22">
        <v>84.94948163272937</v>
      </c>
      <c r="N113" s="20">
        <v>66.74017676554445</v>
      </c>
      <c r="O113" s="21">
        <v>69.63672687467664</v>
      </c>
      <c r="P113" s="21">
        <v>82.53592669936326</v>
      </c>
      <c r="Q113" s="21">
        <v>73.77471373499822</v>
      </c>
      <c r="R113" s="21">
        <v>78.01370289304535</v>
      </c>
      <c r="S113" s="22">
        <v>78.51153570492548</v>
      </c>
    </row>
    <row r="114" spans="1:19" s="2" customFormat="1" ht="12.75">
      <c r="A114" s="37" t="s">
        <v>112</v>
      </c>
      <c r="B114" s="38">
        <v>0</v>
      </c>
      <c r="C114" s="39">
        <v>0</v>
      </c>
      <c r="D114" s="39">
        <v>0</v>
      </c>
      <c r="E114" s="39">
        <v>0</v>
      </c>
      <c r="F114" s="39">
        <v>0</v>
      </c>
      <c r="G114" s="40">
        <v>0</v>
      </c>
      <c r="H114" s="38">
        <v>0</v>
      </c>
      <c r="I114" s="39">
        <v>0</v>
      </c>
      <c r="J114" s="39">
        <v>0</v>
      </c>
      <c r="K114" s="39">
        <v>0</v>
      </c>
      <c r="L114" s="39">
        <v>0</v>
      </c>
      <c r="M114" s="40">
        <v>0</v>
      </c>
      <c r="N114" s="38">
        <v>0</v>
      </c>
      <c r="O114" s="39">
        <v>0</v>
      </c>
      <c r="P114" s="39">
        <v>0</v>
      </c>
      <c r="Q114" s="39">
        <v>0</v>
      </c>
      <c r="R114" s="39">
        <v>0</v>
      </c>
      <c r="S114" s="40">
        <v>0</v>
      </c>
    </row>
    <row r="115" spans="1:19" s="2" customFormat="1" ht="12.75">
      <c r="A115" s="3" t="s">
        <v>104</v>
      </c>
      <c r="B115" s="24">
        <v>0</v>
      </c>
      <c r="C115" s="25">
        <v>0</v>
      </c>
      <c r="D115" s="25">
        <v>0</v>
      </c>
      <c r="E115" s="25">
        <v>0</v>
      </c>
      <c r="F115" s="25">
        <v>0</v>
      </c>
      <c r="G115" s="26">
        <v>0</v>
      </c>
      <c r="H115" s="24">
        <v>0</v>
      </c>
      <c r="I115" s="25">
        <v>0</v>
      </c>
      <c r="J115" s="25">
        <v>0</v>
      </c>
      <c r="K115" s="25">
        <v>0</v>
      </c>
      <c r="L115" s="25">
        <v>0</v>
      </c>
      <c r="M115" s="26">
        <v>0</v>
      </c>
      <c r="N115" s="24">
        <v>0</v>
      </c>
      <c r="O115" s="25">
        <v>0</v>
      </c>
      <c r="P115" s="25">
        <v>0</v>
      </c>
      <c r="Q115" s="25">
        <v>0</v>
      </c>
      <c r="R115" s="25">
        <v>0</v>
      </c>
      <c r="S115" s="26">
        <v>0</v>
      </c>
    </row>
    <row r="116" spans="1:19" ht="12.75">
      <c r="A116" s="1" t="s">
        <v>105</v>
      </c>
      <c r="B116" s="20">
        <v>0</v>
      </c>
      <c r="C116" s="21">
        <v>0</v>
      </c>
      <c r="D116" s="21">
        <v>0</v>
      </c>
      <c r="E116" s="21">
        <v>0</v>
      </c>
      <c r="F116" s="21">
        <v>0</v>
      </c>
      <c r="G116" s="22">
        <v>0</v>
      </c>
      <c r="H116" s="20">
        <v>0</v>
      </c>
      <c r="I116" s="21">
        <v>0</v>
      </c>
      <c r="J116" s="21">
        <v>0</v>
      </c>
      <c r="K116" s="21">
        <v>0</v>
      </c>
      <c r="L116" s="21">
        <v>0</v>
      </c>
      <c r="M116" s="22">
        <v>0</v>
      </c>
      <c r="N116" s="20">
        <v>0</v>
      </c>
      <c r="O116" s="21">
        <v>0</v>
      </c>
      <c r="P116" s="21">
        <v>0</v>
      </c>
      <c r="Q116" s="21">
        <v>0</v>
      </c>
      <c r="R116" s="21">
        <v>0</v>
      </c>
      <c r="S116" s="22">
        <v>0</v>
      </c>
    </row>
    <row r="117" spans="1:19" s="2" customFormat="1" ht="13.5" thickBot="1">
      <c r="A117" s="44" t="s">
        <v>106</v>
      </c>
      <c r="B117" s="45">
        <v>120.14690451206715</v>
      </c>
      <c r="C117" s="46">
        <v>121.06918238993711</v>
      </c>
      <c r="D117" s="46">
        <v>119.97907949790797</v>
      </c>
      <c r="E117" s="46">
        <v>113.46555323590816</v>
      </c>
      <c r="F117" s="46">
        <v>115.84984358706984</v>
      </c>
      <c r="G117" s="47">
        <v>115.10416666666669</v>
      </c>
      <c r="H117" s="45">
        <v>114.5</v>
      </c>
      <c r="I117" s="46">
        <v>115.5</v>
      </c>
      <c r="J117" s="46">
        <v>114.7</v>
      </c>
      <c r="K117" s="46">
        <v>108.7</v>
      </c>
      <c r="L117" s="46">
        <v>111.1</v>
      </c>
      <c r="M117" s="47">
        <v>110.5</v>
      </c>
      <c r="N117" s="45">
        <v>104.47080291970804</v>
      </c>
      <c r="O117" s="46">
        <v>105.47945205479454</v>
      </c>
      <c r="P117" s="46">
        <v>105.03663003663004</v>
      </c>
      <c r="Q117" s="46">
        <v>99.81634527089072</v>
      </c>
      <c r="R117" s="46">
        <v>102.30202578268876</v>
      </c>
      <c r="S117" s="47">
        <v>102.1256931608133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17"/>
  <sheetViews>
    <sheetView zoomScale="75" zoomScaleNormal="75" workbookViewId="0" topLeftCell="A1">
      <selection activeCell="O11" sqref="O11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spans="1:27" ht="16.5">
      <c r="A1" s="53" t="s">
        <v>115</v>
      </c>
      <c r="AA1" s="54"/>
    </row>
    <row r="2" spans="1:27" ht="12.75">
      <c r="A2" s="55" t="s">
        <v>116</v>
      </c>
      <c r="AA2" s="54"/>
    </row>
    <row r="3" spans="1:2" s="58" customFormat="1" ht="12.75">
      <c r="A3" s="56" t="s">
        <v>227</v>
      </c>
      <c r="B3" s="57"/>
    </row>
    <row r="4" spans="1:16" ht="23.25">
      <c r="A4" s="59"/>
      <c r="B4" s="60" t="s">
        <v>145</v>
      </c>
      <c r="J4" s="61"/>
      <c r="P4" s="61"/>
    </row>
    <row r="5" spans="1:16" ht="20.25">
      <c r="A5" s="59"/>
      <c r="B5" s="62" t="s">
        <v>146</v>
      </c>
      <c r="J5" s="61"/>
      <c r="P5" s="61"/>
    </row>
    <row r="6" spans="1:2" ht="18">
      <c r="A6" s="63"/>
      <c r="B6" s="73" t="s">
        <v>223</v>
      </c>
    </row>
    <row r="7" spans="1:2" ht="18">
      <c r="A7" s="63"/>
      <c r="B7" s="74" t="s">
        <v>224</v>
      </c>
    </row>
    <row r="8" ht="12.75">
      <c r="H8" s="120" t="s">
        <v>226</v>
      </c>
    </row>
    <row r="9" spans="1:31" s="4" customFormat="1" ht="15">
      <c r="A9" s="5" t="s">
        <v>113</v>
      </c>
      <c r="B9" s="17" t="s">
        <v>119</v>
      </c>
      <c r="C9" s="18"/>
      <c r="D9" s="18"/>
      <c r="E9" s="18"/>
      <c r="F9" s="18"/>
      <c r="G9" s="19"/>
      <c r="H9" s="66" t="s">
        <v>225</v>
      </c>
      <c r="I9" s="67"/>
      <c r="J9" s="67"/>
      <c r="K9" s="67"/>
      <c r="L9" s="67"/>
      <c r="M9" s="68"/>
      <c r="N9" s="69" t="s">
        <v>122</v>
      </c>
      <c r="O9" s="70"/>
      <c r="P9" s="70"/>
      <c r="Q9" s="70"/>
      <c r="R9" s="70"/>
      <c r="S9" s="71"/>
      <c r="T9" s="14" t="s">
        <v>120</v>
      </c>
      <c r="U9" s="15"/>
      <c r="V9" s="15"/>
      <c r="W9" s="15"/>
      <c r="X9" s="15"/>
      <c r="Y9" s="16"/>
      <c r="Z9" s="7" t="s">
        <v>121</v>
      </c>
      <c r="AA9" s="8"/>
      <c r="AB9" s="8"/>
      <c r="AC9" s="8"/>
      <c r="AD9" s="8"/>
      <c r="AE9" s="9"/>
    </row>
    <row r="10" spans="1:31" s="6" customFormat="1" ht="14.25">
      <c r="A10" s="94" t="s">
        <v>114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0</v>
      </c>
      <c r="I10" s="10" t="s">
        <v>1</v>
      </c>
      <c r="J10" s="10" t="s">
        <v>2</v>
      </c>
      <c r="K10" s="10" t="s">
        <v>3</v>
      </c>
      <c r="L10" s="10" t="s">
        <v>4</v>
      </c>
      <c r="M10" s="10" t="s">
        <v>5</v>
      </c>
      <c r="N10" s="10" t="s">
        <v>0</v>
      </c>
      <c r="O10" s="10" t="s">
        <v>1</v>
      </c>
      <c r="P10" s="10" t="s">
        <v>2</v>
      </c>
      <c r="Q10" s="10" t="s">
        <v>3</v>
      </c>
      <c r="R10" s="10" t="s">
        <v>4</v>
      </c>
      <c r="S10" s="10" t="s">
        <v>5</v>
      </c>
      <c r="T10" s="10" t="s">
        <v>0</v>
      </c>
      <c r="U10" s="10" t="s">
        <v>1</v>
      </c>
      <c r="V10" s="10" t="s">
        <v>2</v>
      </c>
      <c r="W10" s="10" t="s">
        <v>3</v>
      </c>
      <c r="X10" s="10" t="s">
        <v>4</v>
      </c>
      <c r="Y10" s="10" t="s">
        <v>5</v>
      </c>
      <c r="Z10" s="10" t="s">
        <v>0</v>
      </c>
      <c r="AA10" s="10" t="s">
        <v>1</v>
      </c>
      <c r="AB10" s="10" t="s">
        <v>2</v>
      </c>
      <c r="AC10" s="10" t="s">
        <v>3</v>
      </c>
      <c r="AD10" s="10" t="s">
        <v>4</v>
      </c>
      <c r="AE10" s="10" t="s">
        <v>5</v>
      </c>
    </row>
    <row r="11" spans="1:31" s="2" customFormat="1" ht="13.5" thickBot="1">
      <c r="A11" s="44" t="s">
        <v>6</v>
      </c>
      <c r="B11" s="131"/>
      <c r="C11" s="132">
        <v>5.742711987419862</v>
      </c>
      <c r="D11" s="132">
        <v>2.9356250178739955</v>
      </c>
      <c r="E11" s="132">
        <v>1.3641351910761665</v>
      </c>
      <c r="F11" s="132">
        <v>4.390220504597843</v>
      </c>
      <c r="G11" s="133">
        <v>3.1619022613147787</v>
      </c>
      <c r="H11" s="45"/>
      <c r="I11" s="46">
        <f>('1.1 Perusdata'!I11-'1.1 Perusdata'!B11)/'1.1 Perusdata'!B11*100</f>
        <v>2.6362344260312085</v>
      </c>
      <c r="J11" s="46">
        <f>('1.1 Perusdata'!J11-'1.1 Perusdata'!C11)/'1.1 Perusdata'!C11*100</f>
        <v>1.6422627048359881</v>
      </c>
      <c r="K11" s="46">
        <f>('1.1 Perusdata'!K11-'1.1 Perusdata'!D11)/'1.1 Perusdata'!D11*100</f>
        <v>1.7746259741342185</v>
      </c>
      <c r="L11" s="46">
        <f>('1.1 Perusdata'!L11-'1.1 Perusdata'!E11)/'1.1 Perusdata'!E11*100</f>
        <v>3.7276103550822954</v>
      </c>
      <c r="M11" s="47">
        <f>('1.1 Perusdata'!M11-'1.1 Perusdata'!F11)/'1.1 Perusdata'!F11*100</f>
        <v>2.917719649479799</v>
      </c>
      <c r="N11" s="45"/>
      <c r="O11" s="46">
        <f>('1.1 Perusdata'!O11-'1.1 Perusdata'!N11)/'1.1 Perusdata'!N11*100</f>
        <v>2.6362344260312085</v>
      </c>
      <c r="P11" s="46">
        <f>('1.1 Perusdata'!P11-'1.1 Perusdata'!O11)/'1.1 Perusdata'!O11*100</f>
        <v>1.6422627048359777</v>
      </c>
      <c r="Q11" s="46">
        <f>('1.1 Perusdata'!Q11-'1.1 Perusdata'!P11)/'1.1 Perusdata'!P11*100</f>
        <v>1.7746259741342283</v>
      </c>
      <c r="R11" s="46">
        <f>('1.1 Perusdata'!R11-'1.1 Perusdata'!Q11)/'1.1 Perusdata'!Q11*100</f>
        <v>3.727610355082301</v>
      </c>
      <c r="S11" s="47">
        <f>('1.1 Perusdata'!S11-'1.1 Perusdata'!R11)/'1.1 Perusdata'!R11*100</f>
        <v>2.9177196494797957</v>
      </c>
      <c r="T11" s="45"/>
      <c r="U11" s="46">
        <f>('1.1 Perusdata'!U11-'1.1 Perusdata'!T11)/'1.1 Perusdata'!T11*100</f>
        <v>1.4717408342767568</v>
      </c>
      <c r="V11" s="46">
        <f>('1.1 Perusdata'!V11-'1.1 Perusdata'!U11)/'1.1 Perusdata'!U11*100</f>
        <v>0.952626158599382</v>
      </c>
      <c r="W11" s="46">
        <f>('1.1 Perusdata'!W11-'1.1 Perusdata'!V11)/'1.1 Perusdata'!V11*100</f>
        <v>0.10626540848423022</v>
      </c>
      <c r="X11" s="46">
        <f>('1.1 Perusdata'!X11-'1.1 Perusdata'!W11)/'1.1 Perusdata'!W11*100</f>
        <v>0.4161182115409112</v>
      </c>
      <c r="Y11" s="47">
        <f>('1.1 Perusdata'!Y11-'1.1 Perusdata'!X11)/'1.1 Perusdata'!X11*100</f>
        <v>1.3869508224449236</v>
      </c>
      <c r="Z11" s="45"/>
      <c r="AA11" s="46">
        <f>('1.1 Perusdata'!AA11-'1.1 Perusdata'!Z11)/'1.1 Perusdata'!Z11*100</f>
        <v>0.22796602147130818</v>
      </c>
      <c r="AB11" s="46">
        <f>('1.1 Perusdata'!AB11-'1.1 Perusdata'!AA11)/'1.1 Perusdata'!AA11*100</f>
        <v>0.24267493701824014</v>
      </c>
      <c r="AC11" s="46">
        <f>('1.1 Perusdata'!AC11-'1.1 Perusdata'!AB11)/'1.1 Perusdata'!AB11*100</f>
        <v>0.23862631234857515</v>
      </c>
      <c r="AD11" s="46">
        <f>('1.1 Perusdata'!AD11-'1.1 Perusdata'!AC11)/'1.1 Perusdata'!AC11*100</f>
        <v>0.2908108750990311</v>
      </c>
      <c r="AE11" s="47">
        <f>('1.1 Perusdata'!AE11-'1.1 Perusdata'!AD11)/'1.1 Perusdata'!AD11*100</f>
        <v>0.34294982756872866</v>
      </c>
    </row>
    <row r="12" spans="1:31" s="2" customFormat="1" ht="13.5" thickTop="1">
      <c r="A12" s="30" t="s">
        <v>107</v>
      </c>
      <c r="B12" s="134"/>
      <c r="C12" s="135">
        <v>5.874286320563918</v>
      </c>
      <c r="D12" s="135">
        <v>2.82209372823521</v>
      </c>
      <c r="E12" s="135">
        <v>0.19492298714604728</v>
      </c>
      <c r="F12" s="135">
        <v>4.906515635848099</v>
      </c>
      <c r="G12" s="136">
        <v>3.4170539760544245</v>
      </c>
      <c r="H12" s="31"/>
      <c r="I12" s="32">
        <f>('1.1 Perusdata'!I12-'1.1 Perusdata'!B12)/'1.1 Perusdata'!B12*100</f>
        <v>2.992248164824303</v>
      </c>
      <c r="J12" s="32">
        <f>('1.1 Perusdata'!J12-'1.1 Perusdata'!C12)/'1.1 Perusdata'!C12*100</f>
        <v>1.2040465584711628</v>
      </c>
      <c r="K12" s="32">
        <f>('1.1 Perusdata'!K12-'1.1 Perusdata'!D12)/'1.1 Perusdata'!D12*100</f>
        <v>0.821113083352724</v>
      </c>
      <c r="L12" s="32">
        <f>('1.1 Perusdata'!L12-'1.1 Perusdata'!E12)/'1.1 Perusdata'!E12*100</f>
        <v>3.972948687863022</v>
      </c>
      <c r="M12" s="33">
        <f>('1.1 Perusdata'!M12-'1.1 Perusdata'!F12)/'1.1 Perusdata'!F12*100</f>
        <v>3.4918114489041336</v>
      </c>
      <c r="N12" s="31"/>
      <c r="O12" s="32">
        <f>('1.1 Perusdata'!O12-'1.1 Perusdata'!N12)/'1.1 Perusdata'!N12*100</f>
        <v>2.992248164824303</v>
      </c>
      <c r="P12" s="32">
        <f>('1.1 Perusdata'!P12-'1.1 Perusdata'!O12)/'1.1 Perusdata'!O12*100</f>
        <v>1.2040465584711713</v>
      </c>
      <c r="Q12" s="32">
        <f>('1.1 Perusdata'!Q12-'1.1 Perusdata'!P12)/'1.1 Perusdata'!P12*100</f>
        <v>0.8211130833527157</v>
      </c>
      <c r="R12" s="32">
        <f>('1.1 Perusdata'!R12-'1.1 Perusdata'!Q12)/'1.1 Perusdata'!Q12*100</f>
        <v>3.9729486878630182</v>
      </c>
      <c r="S12" s="33">
        <f>('1.1 Perusdata'!S12-'1.1 Perusdata'!R12)/'1.1 Perusdata'!R12*100</f>
        <v>3.4918114489041328</v>
      </c>
      <c r="T12" s="31"/>
      <c r="U12" s="32">
        <f>('1.1 Perusdata'!U12-'1.1 Perusdata'!T12)/'1.1 Perusdata'!T12*100</f>
        <v>2.114663108175615</v>
      </c>
      <c r="V12" s="32">
        <f>('1.1 Perusdata'!V12-'1.1 Perusdata'!U12)/'1.1 Perusdata'!U12*100</f>
        <v>1.1809775747008884</v>
      </c>
      <c r="W12" s="32">
        <f>('1.1 Perusdata'!W12-'1.1 Perusdata'!V12)/'1.1 Perusdata'!V12*100</f>
        <v>-0.664035086468357</v>
      </c>
      <c r="X12" s="32">
        <f>('1.1 Perusdata'!X12-'1.1 Perusdata'!W12)/'1.1 Perusdata'!W12*100</f>
        <v>0.05792670258287427</v>
      </c>
      <c r="Y12" s="33">
        <f>('1.1 Perusdata'!Y12-'1.1 Perusdata'!X12)/'1.1 Perusdata'!X12*100</f>
        <v>1.1127077852958212</v>
      </c>
      <c r="Z12" s="31"/>
      <c r="AA12" s="32">
        <f>('1.1 Perusdata'!AA12-'1.1 Perusdata'!Z12)/'1.1 Perusdata'!Z12*100</f>
        <v>0.6128009963469921</v>
      </c>
      <c r="AB12" s="32">
        <f>('1.1 Perusdata'!AB12-'1.1 Perusdata'!AA12)/'1.1 Perusdata'!AA12*100</f>
        <v>0.5731946733105737</v>
      </c>
      <c r="AC12" s="32">
        <f>('1.1 Perusdata'!AC12-'1.1 Perusdata'!AB12)/'1.1 Perusdata'!AB12*100</f>
        <v>0.48291000313577925</v>
      </c>
      <c r="AD12" s="32">
        <f>('1.1 Perusdata'!AD12-'1.1 Perusdata'!AC12)/'1.1 Perusdata'!AC12*100</f>
        <v>0.4509424541255773</v>
      </c>
      <c r="AE12" s="33">
        <f>('1.1 Perusdata'!AE12-'1.1 Perusdata'!AD12)/'1.1 Perusdata'!AD12*100</f>
        <v>0.5137704459667273</v>
      </c>
    </row>
    <row r="13" spans="1:31" s="2" customFormat="1" ht="12.75">
      <c r="A13" s="3" t="s">
        <v>7</v>
      </c>
      <c r="B13" s="137"/>
      <c r="C13" s="138">
        <v>6.823585303376266</v>
      </c>
      <c r="D13" s="138">
        <v>1.6411012526618904</v>
      </c>
      <c r="E13" s="138">
        <v>-0.3342734774887676</v>
      </c>
      <c r="F13" s="138">
        <v>4.493615439226526</v>
      </c>
      <c r="G13" s="139">
        <v>4.841823178070995</v>
      </c>
      <c r="H13" s="24"/>
      <c r="I13" s="25">
        <f>('1.1 Perusdata'!I13-'1.1 Perusdata'!B13)/'1.1 Perusdata'!B13*100</f>
        <v>4.177054554870523</v>
      </c>
      <c r="J13" s="25">
        <f>('1.1 Perusdata'!J13-'1.1 Perusdata'!C13)/'1.1 Perusdata'!C13*100</f>
        <v>-0.653074961386442</v>
      </c>
      <c r="K13" s="25">
        <f>('1.1 Perusdata'!K13-'1.1 Perusdata'!D13)/'1.1 Perusdata'!D13*100</f>
        <v>0.33585023917504114</v>
      </c>
      <c r="L13" s="25">
        <f>('1.1 Perusdata'!L13-'1.1 Perusdata'!E13)/'1.1 Perusdata'!E13*100</f>
        <v>3.7142580284096582</v>
      </c>
      <c r="M13" s="26">
        <f>('1.1 Perusdata'!M13-'1.1 Perusdata'!F13)/'1.1 Perusdata'!F13*100</f>
        <v>5.143301614698076</v>
      </c>
      <c r="N13" s="24"/>
      <c r="O13" s="25">
        <f>('1.1 Perusdata'!O13-'1.1 Perusdata'!N13)/'1.1 Perusdata'!N13*100</f>
        <v>4.177054554870523</v>
      </c>
      <c r="P13" s="25">
        <f>('1.1 Perusdata'!P13-'1.1 Perusdata'!O13)/'1.1 Perusdata'!O13*100</f>
        <v>-0.6530749613864373</v>
      </c>
      <c r="Q13" s="25">
        <f>('1.1 Perusdata'!Q13-'1.1 Perusdata'!P13)/'1.1 Perusdata'!P13*100</f>
        <v>0.3358502391750442</v>
      </c>
      <c r="R13" s="25">
        <f>('1.1 Perusdata'!R13-'1.1 Perusdata'!Q13)/'1.1 Perusdata'!Q13*100</f>
        <v>3.7142580284096534</v>
      </c>
      <c r="S13" s="26">
        <f>('1.1 Perusdata'!S13-'1.1 Perusdata'!R13)/'1.1 Perusdata'!R13*100</f>
        <v>5.14330161469807</v>
      </c>
      <c r="T13" s="24"/>
      <c r="U13" s="25">
        <f>('1.1 Perusdata'!U13-'1.1 Perusdata'!T13)/'1.1 Perusdata'!T13*100</f>
        <v>2.283531627024513</v>
      </c>
      <c r="V13" s="25">
        <f>('1.1 Perusdata'!V13-'1.1 Perusdata'!U13)/'1.1 Perusdata'!U13*100</f>
        <v>1.380075589703072</v>
      </c>
      <c r="W13" s="25">
        <f>('1.1 Perusdata'!W13-'1.1 Perusdata'!V13)/'1.1 Perusdata'!V13*100</f>
        <v>-1.4990040224536845</v>
      </c>
      <c r="X13" s="25">
        <f>('1.1 Perusdata'!X13-'1.1 Perusdata'!W13)/'1.1 Perusdata'!W13*100</f>
        <v>0.4142706369536232</v>
      </c>
      <c r="Y13" s="26">
        <f>('1.1 Perusdata'!Y13-'1.1 Perusdata'!X13)/'1.1 Perusdata'!X13*100</f>
        <v>0.9002025821568095</v>
      </c>
      <c r="Z13" s="24"/>
      <c r="AA13" s="25">
        <f>('1.1 Perusdata'!AA13-'1.1 Perusdata'!Z13)/'1.1 Perusdata'!Z13*100</f>
        <v>1.0673468915930056</v>
      </c>
      <c r="AB13" s="25">
        <f>('1.1 Perusdata'!AB13-'1.1 Perusdata'!AA13)/'1.1 Perusdata'!AA13*100</f>
        <v>0.9302609305659342</v>
      </c>
      <c r="AC13" s="25">
        <f>('1.1 Perusdata'!AC13-'1.1 Perusdata'!AB13)/'1.1 Perusdata'!AB13*100</f>
        <v>0.7501926476587644</v>
      </c>
      <c r="AD13" s="25">
        <f>('1.1 Perusdata'!AD13-'1.1 Perusdata'!AC13)/'1.1 Perusdata'!AC13*100</f>
        <v>0.673370376202581</v>
      </c>
      <c r="AE13" s="26">
        <f>('1.1 Perusdata'!AE13-'1.1 Perusdata'!AD13)/'1.1 Perusdata'!AD13*100</f>
        <v>0.7805924458315022</v>
      </c>
    </row>
    <row r="14" spans="1:31" ht="12.75">
      <c r="A14" s="1" t="s">
        <v>8</v>
      </c>
      <c r="B14" s="140"/>
      <c r="C14" s="141">
        <v>6.827866057577459</v>
      </c>
      <c r="D14" s="141">
        <v>1.970051830118964</v>
      </c>
      <c r="E14" s="141">
        <v>-0.3014071193439554</v>
      </c>
      <c r="F14" s="141">
        <v>4.42000207921822</v>
      </c>
      <c r="G14" s="142">
        <v>4.805180323690577</v>
      </c>
      <c r="H14" s="20"/>
      <c r="I14" s="21">
        <f>('1.1 Perusdata'!I14-'1.1 Perusdata'!B14)/'1.1 Perusdata'!B14*100</f>
        <v>4.25112962264621</v>
      </c>
      <c r="J14" s="21">
        <f>('1.1 Perusdata'!J14-'1.1 Perusdata'!C14)/'1.1 Perusdata'!C14*100</f>
        <v>-0.4690498938877693</v>
      </c>
      <c r="K14" s="21">
        <f>('1.1 Perusdata'!K14-'1.1 Perusdata'!D14)/'1.1 Perusdata'!D14*100</f>
        <v>0.41811427765938314</v>
      </c>
      <c r="L14" s="21">
        <f>('1.1 Perusdata'!L14-'1.1 Perusdata'!E14)/'1.1 Perusdata'!E14*100</f>
        <v>3.6084832103129223</v>
      </c>
      <c r="M14" s="22">
        <f>('1.1 Perusdata'!M14-'1.1 Perusdata'!F14)/'1.1 Perusdata'!F14*100</f>
        <v>5.142092519434167</v>
      </c>
      <c r="N14" s="20"/>
      <c r="O14" s="21">
        <f>('1.1 Perusdata'!O14-'1.1 Perusdata'!N14)/'1.1 Perusdata'!N14*100</f>
        <v>4.25112962264621</v>
      </c>
      <c r="P14" s="21">
        <f>('1.1 Perusdata'!P14-'1.1 Perusdata'!O14)/'1.1 Perusdata'!O14*100</f>
        <v>-0.4690498938877656</v>
      </c>
      <c r="Q14" s="21">
        <f>('1.1 Perusdata'!Q14-'1.1 Perusdata'!P14)/'1.1 Perusdata'!P14*100</f>
        <v>0.4181142776593881</v>
      </c>
      <c r="R14" s="21">
        <f>('1.1 Perusdata'!R14-'1.1 Perusdata'!Q14)/'1.1 Perusdata'!Q14*100</f>
        <v>3.6084832103129267</v>
      </c>
      <c r="S14" s="22">
        <f>('1.1 Perusdata'!S14-'1.1 Perusdata'!R14)/'1.1 Perusdata'!R14*100</f>
        <v>5.142092519434163</v>
      </c>
      <c r="T14" s="20"/>
      <c r="U14" s="21">
        <f>('1.1 Perusdata'!U14-'1.1 Perusdata'!T14)/'1.1 Perusdata'!T14*100</f>
        <v>2.5036774404624</v>
      </c>
      <c r="V14" s="21">
        <f>('1.1 Perusdata'!V14-'1.1 Perusdata'!U14)/'1.1 Perusdata'!U14*100</f>
        <v>1.4338754053235754</v>
      </c>
      <c r="W14" s="21">
        <f>('1.1 Perusdata'!W14-'1.1 Perusdata'!V14)/'1.1 Perusdata'!V14*100</f>
        <v>-1.6318492708065795</v>
      </c>
      <c r="X14" s="21">
        <f>('1.1 Perusdata'!X14-'1.1 Perusdata'!W14)/'1.1 Perusdata'!W14*100</f>
        <v>0.39079015361488234</v>
      </c>
      <c r="Y14" s="22">
        <f>('1.1 Perusdata'!Y14-'1.1 Perusdata'!X14)/'1.1 Perusdata'!X14*100</f>
        <v>0.8418854537425025</v>
      </c>
      <c r="Z14" s="20"/>
      <c r="AA14" s="21">
        <f>('1.1 Perusdata'!AA14-'1.1 Perusdata'!Z14)/'1.1 Perusdata'!Z14*100</f>
        <v>1.1135725137711237</v>
      </c>
      <c r="AB14" s="21">
        <f>('1.1 Perusdata'!AB14-'1.1 Perusdata'!AA14)/'1.1 Perusdata'!AA14*100</f>
        <v>0.96112682677053</v>
      </c>
      <c r="AC14" s="21">
        <f>('1.1 Perusdata'!AC14-'1.1 Perusdata'!AB14)/'1.1 Perusdata'!AB14*100</f>
        <v>0.7698959060826766</v>
      </c>
      <c r="AD14" s="21">
        <f>('1.1 Perusdata'!AD14-'1.1 Perusdata'!AC14)/'1.1 Perusdata'!AC14*100</f>
        <v>0.6815069058266365</v>
      </c>
      <c r="AE14" s="22">
        <f>('1.1 Perusdata'!AE14-'1.1 Perusdata'!AD14)/'1.1 Perusdata'!AD14*100</f>
        <v>0.7875241747795587</v>
      </c>
    </row>
    <row r="15" spans="1:31" ht="12.75">
      <c r="A15" s="1" t="s">
        <v>9</v>
      </c>
      <c r="B15" s="140"/>
      <c r="C15" s="141">
        <v>5.175656816940731</v>
      </c>
      <c r="D15" s="141">
        <v>-6.628591208030466</v>
      </c>
      <c r="E15" s="141">
        <v>-8.063021316033364</v>
      </c>
      <c r="F15" s="141">
        <v>11.35752688172043</v>
      </c>
      <c r="G15" s="142">
        <v>5.69704284852143</v>
      </c>
      <c r="H15" s="20"/>
      <c r="I15" s="21">
        <f>('1.1 Perusdata'!I15-'1.1 Perusdata'!B15)/'1.1 Perusdata'!B15*100</f>
        <v>1.4865602815363148</v>
      </c>
      <c r="J15" s="21">
        <f>('1.1 Perusdata'!J15-'1.1 Perusdata'!C15)/'1.1 Perusdata'!C15*100</f>
        <v>-5.209415022499145</v>
      </c>
      <c r="K15" s="21">
        <f>('1.1 Perusdata'!K15-'1.1 Perusdata'!D15)/'1.1 Perusdata'!D15*100</f>
        <v>-7.105344454742045</v>
      </c>
      <c r="L15" s="21">
        <f>('1.1 Perusdata'!L15-'1.1 Perusdata'!E15)/'1.1 Perusdata'!E15*100</f>
        <v>11.989247311827963</v>
      </c>
      <c r="M15" s="22">
        <f>('1.1 Perusdata'!M15-'1.1 Perusdata'!F15)/'1.1 Perusdata'!F15*100</f>
        <v>6.228123114061559</v>
      </c>
      <c r="N15" s="20"/>
      <c r="O15" s="21">
        <f>('1.1 Perusdata'!O15-'1.1 Perusdata'!N15)/'1.1 Perusdata'!N15*100</f>
        <v>1.4865602815363148</v>
      </c>
      <c r="P15" s="21">
        <f>('1.1 Perusdata'!P15-'1.1 Perusdata'!O15)/'1.1 Perusdata'!O15*100</f>
        <v>-5.209415022499144</v>
      </c>
      <c r="Q15" s="21">
        <f>('1.1 Perusdata'!Q15-'1.1 Perusdata'!P15)/'1.1 Perusdata'!P15*100</f>
        <v>-7.105344454742052</v>
      </c>
      <c r="R15" s="21">
        <f>('1.1 Perusdata'!R15-'1.1 Perusdata'!Q15)/'1.1 Perusdata'!Q15*100</f>
        <v>11.989247311827965</v>
      </c>
      <c r="S15" s="22">
        <f>('1.1 Perusdata'!S15-'1.1 Perusdata'!R15)/'1.1 Perusdata'!R15*100</f>
        <v>6.228123114061555</v>
      </c>
      <c r="T15" s="20"/>
      <c r="U15" s="21">
        <f>('1.1 Perusdata'!U15-'1.1 Perusdata'!T15)/'1.1 Perusdata'!T15*100</f>
        <v>-0.88410080175109</v>
      </c>
      <c r="V15" s="21">
        <f>('1.1 Perusdata'!V15-'1.1 Perusdata'!U15)/'1.1 Perusdata'!U15*100</f>
        <v>-0.14458819340288345</v>
      </c>
      <c r="W15" s="21">
        <f>('1.1 Perusdata'!W15-'1.1 Perusdata'!V15)/'1.1 Perusdata'!V15*100</f>
        <v>0.0194504176436821</v>
      </c>
      <c r="X15" s="21">
        <f>('1.1 Perusdata'!X15-'1.1 Perusdata'!W15)/'1.1 Perusdata'!W15*100</f>
        <v>2.26085140249853</v>
      </c>
      <c r="Y15" s="22">
        <f>('1.1 Perusdata'!Y15-'1.1 Perusdata'!X15)/'1.1 Perusdata'!X15*100</f>
        <v>3.0359802930684223</v>
      </c>
      <c r="Z15" s="20"/>
      <c r="AA15" s="21">
        <f>('1.1 Perusdata'!AA15-'1.1 Perusdata'!Z15)/'1.1 Perusdata'!Z15*100</f>
        <v>0.9139505677671333</v>
      </c>
      <c r="AB15" s="21">
        <f>('1.1 Perusdata'!AB15-'1.1 Perusdata'!AA15)/'1.1 Perusdata'!AA15*100</f>
        <v>0.8789590622699166</v>
      </c>
      <c r="AC15" s="21">
        <f>('1.1 Perusdata'!AC15-'1.1 Perusdata'!AB15)/'1.1 Perusdata'!AB15*100</f>
        <v>0.8474028909873019</v>
      </c>
      <c r="AD15" s="21">
        <f>('1.1 Perusdata'!AD15-'1.1 Perusdata'!AC15)/'1.1 Perusdata'!AC15*100</f>
        <v>0.9478794399825794</v>
      </c>
      <c r="AE15" s="22">
        <f>('1.1 Perusdata'!AE15-'1.1 Perusdata'!AD15)/'1.1 Perusdata'!AD15*100</f>
        <v>1.0855359159486861</v>
      </c>
    </row>
    <row r="16" spans="1:31" ht="12.75">
      <c r="A16" s="1" t="s">
        <v>10</v>
      </c>
      <c r="B16" s="140"/>
      <c r="C16" s="141">
        <v>9.996232575662441</v>
      </c>
      <c r="D16" s="141">
        <v>0.2397533965064531</v>
      </c>
      <c r="E16" s="141">
        <v>12.118451025056945</v>
      </c>
      <c r="F16" s="141">
        <v>-2.28565623730191</v>
      </c>
      <c r="G16" s="142">
        <v>5.2708181723671945</v>
      </c>
      <c r="H16" s="20"/>
      <c r="I16" s="21">
        <f>('1.1 Perusdata'!I16-'1.1 Perusdata'!B16)/'1.1 Perusdata'!B16*100</f>
        <v>5.626020344091432</v>
      </c>
      <c r="J16" s="21">
        <f>('1.1 Perusdata'!J16-'1.1 Perusdata'!C16)/'1.1 Perusdata'!C16*100</f>
        <v>-1.5755223198995267</v>
      </c>
      <c r="K16" s="21">
        <f>('1.1 Perusdata'!K16-'1.1 Perusdata'!D16)/'1.1 Perusdata'!D16*100</f>
        <v>9.544419134396351</v>
      </c>
      <c r="L16" s="21">
        <f>('1.1 Perusdata'!L16-'1.1 Perusdata'!E16)/'1.1 Perusdata'!E16*100</f>
        <v>-3.646891507517267</v>
      </c>
      <c r="M16" s="22">
        <f>('1.1 Perusdata'!M16-'1.1 Perusdata'!F16)/'1.1 Perusdata'!F16*100</f>
        <v>3.3267491423224866</v>
      </c>
      <c r="N16" s="20"/>
      <c r="O16" s="21">
        <f>('1.1 Perusdata'!O16-'1.1 Perusdata'!N16)/'1.1 Perusdata'!N16*100</f>
        <v>5.626020344091432</v>
      </c>
      <c r="P16" s="21">
        <f>('1.1 Perusdata'!P16-'1.1 Perusdata'!O16)/'1.1 Perusdata'!O16*100</f>
        <v>-1.5755223198995214</v>
      </c>
      <c r="Q16" s="21">
        <f>('1.1 Perusdata'!Q16-'1.1 Perusdata'!P16)/'1.1 Perusdata'!P16*100</f>
        <v>9.544419134396346</v>
      </c>
      <c r="R16" s="21">
        <f>('1.1 Perusdata'!R16-'1.1 Perusdata'!Q16)/'1.1 Perusdata'!Q16*100</f>
        <v>-3.646891507517267</v>
      </c>
      <c r="S16" s="22">
        <f>('1.1 Perusdata'!S16-'1.1 Perusdata'!R16)/'1.1 Perusdata'!R16*100</f>
        <v>3.326749142322493</v>
      </c>
      <c r="T16" s="20"/>
      <c r="U16" s="21">
        <f>('1.1 Perusdata'!U16-'1.1 Perusdata'!T16)/'1.1 Perusdata'!T16*100</f>
        <v>-0.7556343697872656</v>
      </c>
      <c r="V16" s="21">
        <f>('1.1 Perusdata'!V16-'1.1 Perusdata'!U16)/'1.1 Perusdata'!U16*100</f>
        <v>1.6797187743567137</v>
      </c>
      <c r="W16" s="21">
        <f>('1.1 Perusdata'!W16-'1.1 Perusdata'!V16)/'1.1 Perusdata'!V16*100</f>
        <v>1.099749180011584</v>
      </c>
      <c r="X16" s="21">
        <f>('1.1 Perusdata'!X16-'1.1 Perusdata'!W16)/'1.1 Perusdata'!W16*100</f>
        <v>-1.404992779038588</v>
      </c>
      <c r="Y16" s="22">
        <f>('1.1 Perusdata'!Y16-'1.1 Perusdata'!X16)/'1.1 Perusdata'!X16*100</f>
        <v>-0.18675845905960103</v>
      </c>
      <c r="Z16" s="20"/>
      <c r="AA16" s="21">
        <f>('1.1 Perusdata'!AA16-'1.1 Perusdata'!Z16)/'1.1 Perusdata'!Z16*100</f>
        <v>0.08877206331638594</v>
      </c>
      <c r="AB16" s="21">
        <f>('1.1 Perusdata'!AB16-'1.1 Perusdata'!AA16)/'1.1 Perusdata'!AA16*100</f>
        <v>0.1935127165499447</v>
      </c>
      <c r="AC16" s="21">
        <f>('1.1 Perusdata'!AC16-'1.1 Perusdata'!AB16)/'1.1 Perusdata'!AB16*100</f>
        <v>0.019543824151568107</v>
      </c>
      <c r="AD16" s="21">
        <f>('1.1 Perusdata'!AD16-'1.1 Perusdata'!AC16)/'1.1 Perusdata'!AC16*100</f>
        <v>-0.052872955483270305</v>
      </c>
      <c r="AE16" s="22">
        <f>('1.1 Perusdata'!AE16-'1.1 Perusdata'!AD16)/'1.1 Perusdata'!AD16*100</f>
        <v>0.060951066643666264</v>
      </c>
    </row>
    <row r="17" spans="1:31" s="2" customFormat="1" ht="12.75">
      <c r="A17" s="3" t="s">
        <v>11</v>
      </c>
      <c r="B17" s="137"/>
      <c r="C17" s="138">
        <v>1.8698183101075991</v>
      </c>
      <c r="D17" s="138">
        <v>12.80565048986102</v>
      </c>
      <c r="E17" s="138">
        <v>-2.5845074974146813</v>
      </c>
      <c r="F17" s="138">
        <v>5.802101561657683</v>
      </c>
      <c r="G17" s="139">
        <v>1.479153112335688</v>
      </c>
      <c r="H17" s="24"/>
      <c r="I17" s="25">
        <f>('1.1 Perusdata'!I17-'1.1 Perusdata'!B17)/'1.1 Perusdata'!B17*100</f>
        <v>-0.9896853617550703</v>
      </c>
      <c r="J17" s="25">
        <f>('1.1 Perusdata'!J17-'1.1 Perusdata'!C17)/'1.1 Perusdata'!C17*100</f>
        <v>10.542720437457273</v>
      </c>
      <c r="K17" s="25">
        <f>('1.1 Perusdata'!K17-'1.1 Perusdata'!D17)/'1.1 Perusdata'!D17*100</f>
        <v>-1.7838676318510944</v>
      </c>
      <c r="L17" s="25">
        <f>('1.1 Perusdata'!L17-'1.1 Perusdata'!E17)/'1.1 Perusdata'!E17*100</f>
        <v>4.83591398027815</v>
      </c>
      <c r="M17" s="26">
        <f>('1.1 Perusdata'!M17-'1.1 Perusdata'!F17)/'1.1 Perusdata'!F17*100</f>
        <v>2.0396165332789913</v>
      </c>
      <c r="N17" s="24"/>
      <c r="O17" s="25">
        <f>('1.1 Perusdata'!O17-'1.1 Perusdata'!N17)/'1.1 Perusdata'!N17*100</f>
        <v>-0.9896853617550703</v>
      </c>
      <c r="P17" s="25">
        <f>('1.1 Perusdata'!P17-'1.1 Perusdata'!O17)/'1.1 Perusdata'!O17*100</f>
        <v>10.542720437457271</v>
      </c>
      <c r="Q17" s="25">
        <f>('1.1 Perusdata'!Q17-'1.1 Perusdata'!P17)/'1.1 Perusdata'!P17*100</f>
        <v>-1.7838676318510909</v>
      </c>
      <c r="R17" s="25">
        <f>('1.1 Perusdata'!R17-'1.1 Perusdata'!Q17)/'1.1 Perusdata'!Q17*100</f>
        <v>4.83591398027815</v>
      </c>
      <c r="S17" s="26">
        <f>('1.1 Perusdata'!S17-'1.1 Perusdata'!R17)/'1.1 Perusdata'!R17*100</f>
        <v>2.039616533278993</v>
      </c>
      <c r="T17" s="24"/>
      <c r="U17" s="25">
        <f>('1.1 Perusdata'!U17-'1.1 Perusdata'!T17)/'1.1 Perusdata'!T17*100</f>
        <v>2.544324735305299</v>
      </c>
      <c r="V17" s="25">
        <f>('1.1 Perusdata'!V17-'1.1 Perusdata'!U17)/'1.1 Perusdata'!U17*100</f>
        <v>0.39133174066212734</v>
      </c>
      <c r="W17" s="25">
        <f>('1.1 Perusdata'!W17-'1.1 Perusdata'!V17)/'1.1 Perusdata'!V17*100</f>
        <v>0.19269336612328553</v>
      </c>
      <c r="X17" s="25">
        <f>('1.1 Perusdata'!X17-'1.1 Perusdata'!W17)/'1.1 Perusdata'!W17*100</f>
        <v>-1.448351239021333</v>
      </c>
      <c r="Y17" s="26">
        <f>('1.1 Perusdata'!Y17-'1.1 Perusdata'!X17)/'1.1 Perusdata'!X17*100</f>
        <v>2.4111670709067115</v>
      </c>
      <c r="Z17" s="24"/>
      <c r="AA17" s="25">
        <f>('1.1 Perusdata'!AA17-'1.1 Perusdata'!Z17)/'1.1 Perusdata'!Z17*100</f>
        <v>0.4200993450931276</v>
      </c>
      <c r="AB17" s="25">
        <f>('1.1 Perusdata'!AB17-'1.1 Perusdata'!AA17)/'1.1 Perusdata'!AA17*100</f>
        <v>0.4312826027782364</v>
      </c>
      <c r="AC17" s="25">
        <f>('1.1 Perusdata'!AC17-'1.1 Perusdata'!AB17)/'1.1 Perusdata'!AB17*100</f>
        <v>0.34989814076346665</v>
      </c>
      <c r="AD17" s="25">
        <f>('1.1 Perusdata'!AD17-'1.1 Perusdata'!AC17)/'1.1 Perusdata'!AC17*100</f>
        <v>0.3075008966008864</v>
      </c>
      <c r="AE17" s="26">
        <f>('1.1 Perusdata'!AE17-'1.1 Perusdata'!AD17)/'1.1 Perusdata'!AD17*100</f>
        <v>0.34650569968770345</v>
      </c>
    </row>
    <row r="18" spans="1:31" ht="12.75">
      <c r="A18" s="1" t="s">
        <v>12</v>
      </c>
      <c r="B18" s="140"/>
      <c r="C18" s="141">
        <v>6.241729157476845</v>
      </c>
      <c r="D18" s="141">
        <v>0.08303923603903553</v>
      </c>
      <c r="E18" s="141">
        <v>-2.0950010371292307</v>
      </c>
      <c r="F18" s="141">
        <v>35.65677966101694</v>
      </c>
      <c r="G18" s="142">
        <v>-16.133062626893636</v>
      </c>
      <c r="H18" s="20"/>
      <c r="I18" s="21">
        <f>('1.1 Perusdata'!I18-'1.1 Perusdata'!B18)/'1.1 Perusdata'!B18*100</f>
        <v>1.6100573445081632</v>
      </c>
      <c r="J18" s="21">
        <f>('1.1 Perusdata'!J18-'1.1 Perusdata'!C18)/'1.1 Perusdata'!C18*100</f>
        <v>-1.0587502594976055</v>
      </c>
      <c r="K18" s="21">
        <f>('1.1 Perusdata'!K18-'1.1 Perusdata'!D18)/'1.1 Perusdata'!D18*100</f>
        <v>-3.443269031321307</v>
      </c>
      <c r="L18" s="21">
        <f>('1.1 Perusdata'!L18-'1.1 Perusdata'!E18)/'1.1 Perusdata'!E18*100</f>
        <v>35.23305084745762</v>
      </c>
      <c r="M18" s="22">
        <f>('1.1 Perusdata'!M18-'1.1 Perusdata'!F18)/'1.1 Perusdata'!F18*100</f>
        <v>-17.13259409651725</v>
      </c>
      <c r="N18" s="20"/>
      <c r="O18" s="21">
        <f>('1.1 Perusdata'!O18-'1.1 Perusdata'!N18)/'1.1 Perusdata'!N18*100</f>
        <v>1.6100573445081632</v>
      </c>
      <c r="P18" s="21">
        <f>('1.1 Perusdata'!P18-'1.1 Perusdata'!O18)/'1.1 Perusdata'!O18*100</f>
        <v>-1.0587502594976015</v>
      </c>
      <c r="Q18" s="21">
        <f>('1.1 Perusdata'!Q18-'1.1 Perusdata'!P18)/'1.1 Perusdata'!P18*100</f>
        <v>-3.4432690313213046</v>
      </c>
      <c r="R18" s="21">
        <f>('1.1 Perusdata'!R18-'1.1 Perusdata'!Q18)/'1.1 Perusdata'!Q18*100</f>
        <v>35.23305084745763</v>
      </c>
      <c r="S18" s="22">
        <f>('1.1 Perusdata'!S18-'1.1 Perusdata'!R18)/'1.1 Perusdata'!R18*100</f>
        <v>-17.132594096517245</v>
      </c>
      <c r="T18" s="20"/>
      <c r="U18" s="21">
        <f>('1.1 Perusdata'!U18-'1.1 Perusdata'!T18)/'1.1 Perusdata'!T18*100</f>
        <v>-0.30835248323407927</v>
      </c>
      <c r="V18" s="21">
        <f>('1.1 Perusdata'!V18-'1.1 Perusdata'!U18)/'1.1 Perusdata'!U18*100</f>
        <v>-3.555257617989148</v>
      </c>
      <c r="W18" s="21">
        <f>('1.1 Perusdata'!W18-'1.1 Perusdata'!V18)/'1.1 Perusdata'!V18*100</f>
        <v>3.293661439406877</v>
      </c>
      <c r="X18" s="21">
        <f>('1.1 Perusdata'!X18-'1.1 Perusdata'!W18)/'1.1 Perusdata'!W18*100</f>
        <v>-1.0754719208566041</v>
      </c>
      <c r="Y18" s="22">
        <f>('1.1 Perusdata'!Y18-'1.1 Perusdata'!X18)/'1.1 Perusdata'!X18*100</f>
        <v>1.8688242875554963</v>
      </c>
      <c r="Z18" s="20"/>
      <c r="AA18" s="21">
        <f>('1.1 Perusdata'!AA18-'1.1 Perusdata'!Z18)/'1.1 Perusdata'!Z18*100</f>
        <v>-0.41920980038662875</v>
      </c>
      <c r="AB18" s="21">
        <f>('1.1 Perusdata'!AB18-'1.1 Perusdata'!AA18)/'1.1 Perusdata'!AA18*100</f>
        <v>-0.3424508135933342</v>
      </c>
      <c r="AC18" s="21">
        <f>('1.1 Perusdata'!AC18-'1.1 Perusdata'!AB18)/'1.1 Perusdata'!AB18*100</f>
        <v>-0.17071942918426755</v>
      </c>
      <c r="AD18" s="21">
        <f>('1.1 Perusdata'!AD18-'1.1 Perusdata'!AC18)/'1.1 Perusdata'!AC18*100</f>
        <v>-0.059196246519479946</v>
      </c>
      <c r="AE18" s="22">
        <f>('1.1 Perusdata'!AE18-'1.1 Perusdata'!AD18)/'1.1 Perusdata'!AD18*100</f>
        <v>-0.10968760968760968</v>
      </c>
    </row>
    <row r="19" spans="1:31" ht="12.75">
      <c r="A19" s="1" t="s">
        <v>13</v>
      </c>
      <c r="B19" s="140"/>
      <c r="C19" s="141">
        <v>-28.357370294062555</v>
      </c>
      <c r="D19" s="141">
        <v>47.15032679738563</v>
      </c>
      <c r="E19" s="141">
        <v>-4.041929466109976</v>
      </c>
      <c r="F19" s="141">
        <v>5.651731160896126</v>
      </c>
      <c r="G19" s="142">
        <v>3.811610076670317</v>
      </c>
      <c r="H19" s="20"/>
      <c r="I19" s="21">
        <f>('1.1 Perusdata'!I19-'1.1 Perusdata'!B19)/'1.1 Perusdata'!B19*100</f>
        <v>-26.095710807267274</v>
      </c>
      <c r="J19" s="21">
        <f>('1.1 Perusdata'!J19-'1.1 Perusdata'!C19)/'1.1 Perusdata'!C19*100</f>
        <v>47.16993464052287</v>
      </c>
      <c r="K19" s="21">
        <f>('1.1 Perusdata'!K19-'1.1 Perusdata'!D19)/'1.1 Perusdata'!D19*100</f>
        <v>2.6294749933374706</v>
      </c>
      <c r="L19" s="21">
        <f>('1.1 Perusdata'!L19-'1.1 Perusdata'!E19)/'1.1 Perusdata'!E19*100</f>
        <v>9.984262173671533</v>
      </c>
      <c r="M19" s="22">
        <f>('1.1 Perusdata'!M19-'1.1 Perusdata'!F19)/'1.1 Perusdata'!F19*100</f>
        <v>9.84008762322015</v>
      </c>
      <c r="N19" s="20"/>
      <c r="O19" s="21">
        <f>('1.1 Perusdata'!O19-'1.1 Perusdata'!N19)/'1.1 Perusdata'!N19*100</f>
        <v>-26.095710807267274</v>
      </c>
      <c r="P19" s="21">
        <f>('1.1 Perusdata'!P19-'1.1 Perusdata'!O19)/'1.1 Perusdata'!O19*100</f>
        <v>47.16993464052287</v>
      </c>
      <c r="Q19" s="21">
        <f>('1.1 Perusdata'!Q19-'1.1 Perusdata'!P19)/'1.1 Perusdata'!P19*100</f>
        <v>2.629474993337468</v>
      </c>
      <c r="R19" s="21">
        <f>('1.1 Perusdata'!R19-'1.1 Perusdata'!Q19)/'1.1 Perusdata'!Q19*100</f>
        <v>9.984262173671537</v>
      </c>
      <c r="S19" s="22">
        <f>('1.1 Perusdata'!S19-'1.1 Perusdata'!R19)/'1.1 Perusdata'!R19*100</f>
        <v>9.840087623220152</v>
      </c>
      <c r="T19" s="20"/>
      <c r="U19" s="21">
        <f>('1.1 Perusdata'!U19-'1.1 Perusdata'!T19)/'1.1 Perusdata'!T19*100</f>
        <v>-0.4754103841396166</v>
      </c>
      <c r="V19" s="21">
        <f>('1.1 Perusdata'!V19-'1.1 Perusdata'!U19)/'1.1 Perusdata'!U19*100</f>
        <v>-4.154685442476684</v>
      </c>
      <c r="W19" s="21">
        <f>('1.1 Perusdata'!W19-'1.1 Perusdata'!V19)/'1.1 Perusdata'!V19*100</f>
        <v>1.6290480863591732</v>
      </c>
      <c r="X19" s="21">
        <f>('1.1 Perusdata'!X19-'1.1 Perusdata'!W19)/'1.1 Perusdata'!W19*100</f>
        <v>1.0601169784252107</v>
      </c>
      <c r="Y19" s="22">
        <f>('1.1 Perusdata'!Y19-'1.1 Perusdata'!X19)/'1.1 Perusdata'!X19*100</f>
        <v>3.579009152271685</v>
      </c>
      <c r="Z19" s="20"/>
      <c r="AA19" s="21">
        <f>('1.1 Perusdata'!AA19-'1.1 Perusdata'!Z19)/'1.1 Perusdata'!Z19*100</f>
        <v>0.4107386866007556</v>
      </c>
      <c r="AB19" s="21">
        <f>('1.1 Perusdata'!AB19-'1.1 Perusdata'!AA19)/'1.1 Perusdata'!AA19*100</f>
        <v>0.10966931100455488</v>
      </c>
      <c r="AC19" s="21">
        <f>('1.1 Perusdata'!AC19-'1.1 Perusdata'!AB19)/'1.1 Perusdata'!AB19*100</f>
        <v>0.14473284396040237</v>
      </c>
      <c r="AD19" s="21">
        <f>('1.1 Perusdata'!AD19-'1.1 Perusdata'!AC19)/'1.1 Perusdata'!AC19*100</f>
        <v>0.31140459441547763</v>
      </c>
      <c r="AE19" s="22">
        <f>('1.1 Perusdata'!AE19-'1.1 Perusdata'!AD19)/'1.1 Perusdata'!AD19*100</f>
        <v>0.45292090202103014</v>
      </c>
    </row>
    <row r="20" spans="1:31" ht="12.75">
      <c r="A20" s="1" t="s">
        <v>14</v>
      </c>
      <c r="B20" s="140"/>
      <c r="C20" s="141">
        <v>10.220522774704829</v>
      </c>
      <c r="D20" s="141">
        <v>9.055639416329024</v>
      </c>
      <c r="E20" s="141">
        <v>-2.0677262296475294</v>
      </c>
      <c r="F20" s="141">
        <v>5.184854571152271</v>
      </c>
      <c r="G20" s="142">
        <v>0.7402168788307317</v>
      </c>
      <c r="H20" s="20"/>
      <c r="I20" s="21">
        <f>('1.1 Perusdata'!I20-'1.1 Perusdata'!B20)/'1.1 Perusdata'!B20*100</f>
        <v>6.042119704023702</v>
      </c>
      <c r="J20" s="21">
        <f>('1.1 Perusdata'!J20-'1.1 Perusdata'!C20)/'1.1 Perusdata'!C20*100</f>
        <v>6.092264505706951</v>
      </c>
      <c r="K20" s="21">
        <f>('1.1 Perusdata'!K20-'1.1 Perusdata'!D20)/'1.1 Perusdata'!D20*100</f>
        <v>-2.3821954565874712</v>
      </c>
      <c r="L20" s="21">
        <f>('1.1 Perusdata'!L20-'1.1 Perusdata'!E20)/'1.1 Perusdata'!E20*100</f>
        <v>2.860224652235362</v>
      </c>
      <c r="M20" s="22">
        <f>('1.1 Perusdata'!M20-'1.1 Perusdata'!F20)/'1.1 Perusdata'!F20*100</f>
        <v>0</v>
      </c>
      <c r="N20" s="20"/>
      <c r="O20" s="21">
        <f>('1.1 Perusdata'!O20-'1.1 Perusdata'!N20)/'1.1 Perusdata'!N20*100</f>
        <v>6.042119704023702</v>
      </c>
      <c r="P20" s="21">
        <f>('1.1 Perusdata'!P20-'1.1 Perusdata'!O20)/'1.1 Perusdata'!O20*100</f>
        <v>6.092264505706955</v>
      </c>
      <c r="Q20" s="21">
        <f>('1.1 Perusdata'!Q20-'1.1 Perusdata'!P20)/'1.1 Perusdata'!P20*100</f>
        <v>-2.38219545658747</v>
      </c>
      <c r="R20" s="21">
        <f>('1.1 Perusdata'!R20-'1.1 Perusdata'!Q20)/'1.1 Perusdata'!Q20*100</f>
        <v>2.8602246522353583</v>
      </c>
      <c r="S20" s="22">
        <f>('1.1 Perusdata'!S20-'1.1 Perusdata'!R20)/'1.1 Perusdata'!R20*100</f>
        <v>0</v>
      </c>
      <c r="T20" s="20"/>
      <c r="U20" s="21">
        <f>('1.1 Perusdata'!U20-'1.1 Perusdata'!T20)/'1.1 Perusdata'!T20*100</f>
        <v>4.165806074811549</v>
      </c>
      <c r="V20" s="21">
        <f>('1.1 Perusdata'!V20-'1.1 Perusdata'!U20)/'1.1 Perusdata'!U20*100</f>
        <v>2.4036679942401546</v>
      </c>
      <c r="W20" s="21">
        <f>('1.1 Perusdata'!W20-'1.1 Perusdata'!V20)/'1.1 Perusdata'!V20*100</f>
        <v>-0.11682937689549017</v>
      </c>
      <c r="X20" s="21">
        <f>('1.1 Perusdata'!X20-'1.1 Perusdata'!W20)/'1.1 Perusdata'!W20*100</f>
        <v>-1.8220127014505678</v>
      </c>
      <c r="Y20" s="22">
        <f>('1.1 Perusdata'!Y20-'1.1 Perusdata'!X20)/'1.1 Perusdata'!X20*100</f>
        <v>1.9504846815773673</v>
      </c>
      <c r="Z20" s="20"/>
      <c r="AA20" s="21">
        <f>('1.1 Perusdata'!AA20-'1.1 Perusdata'!Z20)/'1.1 Perusdata'!Z20*100</f>
        <v>0.7328343773507725</v>
      </c>
      <c r="AB20" s="21">
        <f>('1.1 Perusdata'!AB20-'1.1 Perusdata'!AA20)/'1.1 Perusdata'!AA20*100</f>
        <v>0.7901356927280674</v>
      </c>
      <c r="AC20" s="21">
        <f>('1.1 Perusdata'!AC20-'1.1 Perusdata'!AB20)/'1.1 Perusdata'!AB20*100</f>
        <v>0.6343916771089767</v>
      </c>
      <c r="AD20" s="21">
        <f>('1.1 Perusdata'!AD20-'1.1 Perusdata'!AC20)/'1.1 Perusdata'!AC20*100</f>
        <v>0.5062140145282065</v>
      </c>
      <c r="AE20" s="22">
        <f>('1.1 Perusdata'!AE20-'1.1 Perusdata'!AD20)/'1.1 Perusdata'!AD20*100</f>
        <v>0.48138433441695444</v>
      </c>
    </row>
    <row r="21" spans="1:31" ht="12.75">
      <c r="A21" s="1" t="s">
        <v>15</v>
      </c>
      <c r="B21" s="140"/>
      <c r="C21" s="141">
        <v>9.006928406466526</v>
      </c>
      <c r="D21" s="141">
        <v>-0.569385593220348</v>
      </c>
      <c r="E21" s="141">
        <v>-5.366893061659336</v>
      </c>
      <c r="F21" s="141">
        <v>-4.461018857303693</v>
      </c>
      <c r="G21" s="142">
        <v>17.366327883340695</v>
      </c>
      <c r="H21" s="20"/>
      <c r="I21" s="21">
        <f>('1.1 Perusdata'!I21-'1.1 Perusdata'!B21)/'1.1 Perusdata'!B21*100</f>
        <v>5.398383371824494</v>
      </c>
      <c r="J21" s="21">
        <f>('1.1 Perusdata'!J21-'1.1 Perusdata'!C21)/'1.1 Perusdata'!C21*100</f>
        <v>-1.6551906779661014</v>
      </c>
      <c r="K21" s="21">
        <f>('1.1 Perusdata'!K21-'1.1 Perusdata'!D21)/'1.1 Perusdata'!D21*100</f>
        <v>-6.8983886003462445</v>
      </c>
      <c r="L21" s="21">
        <f>('1.1 Perusdata'!L21-'1.1 Perusdata'!E21)/'1.1 Perusdata'!E21*100</f>
        <v>-6.220095693779911</v>
      </c>
      <c r="M21" s="22">
        <f>('1.1 Perusdata'!M21-'1.1 Perusdata'!F21)/'1.1 Perusdata'!F21*100</f>
        <v>17.26321991456769</v>
      </c>
      <c r="N21" s="20"/>
      <c r="O21" s="21">
        <f>('1.1 Perusdata'!O21-'1.1 Perusdata'!N21)/'1.1 Perusdata'!N21*100</f>
        <v>5.398383371824494</v>
      </c>
      <c r="P21" s="21">
        <f>('1.1 Perusdata'!P21-'1.1 Perusdata'!O21)/'1.1 Perusdata'!O21*100</f>
        <v>-1.655190677966107</v>
      </c>
      <c r="Q21" s="21">
        <f>('1.1 Perusdata'!Q21-'1.1 Perusdata'!P21)/'1.1 Perusdata'!P21*100</f>
        <v>-6.89838860034625</v>
      </c>
      <c r="R21" s="21">
        <f>('1.1 Perusdata'!R21-'1.1 Perusdata'!Q21)/'1.1 Perusdata'!Q21*100</f>
        <v>-6.220095693779909</v>
      </c>
      <c r="S21" s="22">
        <f>('1.1 Perusdata'!S21-'1.1 Perusdata'!R21)/'1.1 Perusdata'!R21*100</f>
        <v>17.263219914567703</v>
      </c>
      <c r="T21" s="20"/>
      <c r="U21" s="21">
        <f>('1.1 Perusdata'!U21-'1.1 Perusdata'!T21)/'1.1 Perusdata'!T21*100</f>
        <v>-1.127822038556542</v>
      </c>
      <c r="V21" s="21">
        <f>('1.1 Perusdata'!V21-'1.1 Perusdata'!U21)/'1.1 Perusdata'!U21*100</f>
        <v>-2.3383077912335253</v>
      </c>
      <c r="W21" s="21">
        <f>('1.1 Perusdata'!W21-'1.1 Perusdata'!V21)/'1.1 Perusdata'!V21*100</f>
        <v>-0.04046500462946837</v>
      </c>
      <c r="X21" s="21">
        <f>('1.1 Perusdata'!X21-'1.1 Perusdata'!W21)/'1.1 Perusdata'!W21*100</f>
        <v>-4.797387235327219</v>
      </c>
      <c r="Y21" s="22">
        <f>('1.1 Perusdata'!Y21-'1.1 Perusdata'!X21)/'1.1 Perusdata'!X21*100</f>
        <v>2.3235366187641415</v>
      </c>
      <c r="Z21" s="20"/>
      <c r="AA21" s="21">
        <f>('1.1 Perusdata'!AA21-'1.1 Perusdata'!Z21)/'1.1 Perusdata'!Z21*100</f>
        <v>-0.8706467661691543</v>
      </c>
      <c r="AB21" s="21">
        <f>('1.1 Perusdata'!AB21-'1.1 Perusdata'!AA21)/'1.1 Perusdata'!AA21*100</f>
        <v>-0.845500171096156</v>
      </c>
      <c r="AC21" s="21">
        <f>('1.1 Perusdata'!AC21-'1.1 Perusdata'!AB21)/'1.1 Perusdata'!AB21*100</f>
        <v>-0.9993816775232589</v>
      </c>
      <c r="AD21" s="21">
        <f>('1.1 Perusdata'!AD21-'1.1 Perusdata'!AC21)/'1.1 Perusdata'!AC21*100</f>
        <v>-1.0632117127585405</v>
      </c>
      <c r="AE21" s="22">
        <f>('1.1 Perusdata'!AE21-'1.1 Perusdata'!AD21)/'1.1 Perusdata'!AD21*100</f>
        <v>-0.4932761759351694</v>
      </c>
    </row>
    <row r="22" spans="1:31" ht="12.75">
      <c r="A22" s="1" t="s">
        <v>16</v>
      </c>
      <c r="B22" s="140"/>
      <c r="C22" s="141">
        <v>2.510197678067148</v>
      </c>
      <c r="D22" s="141">
        <v>0.5509641873278271</v>
      </c>
      <c r="E22" s="141">
        <v>-1.2328767123287705</v>
      </c>
      <c r="F22" s="141">
        <v>3.4982277700724373</v>
      </c>
      <c r="G22" s="142">
        <v>3.6182251340083313</v>
      </c>
      <c r="H22" s="20"/>
      <c r="I22" s="21">
        <f>('1.1 Perusdata'!I22-'1.1 Perusdata'!B22)/'1.1 Perusdata'!B22*100</f>
        <v>-1.255098839033574</v>
      </c>
      <c r="J22" s="21">
        <f>('1.1 Perusdata'!J22-'1.1 Perusdata'!C22)/'1.1 Perusdata'!C22*100</f>
        <v>-1.1325374961738564</v>
      </c>
      <c r="K22" s="21">
        <f>('1.1 Perusdata'!K22-'1.1 Perusdata'!D22)/'1.1 Perusdata'!D22*100</f>
        <v>-2.3439878234398748</v>
      </c>
      <c r="L22" s="21">
        <f>('1.1 Perusdata'!L22-'1.1 Perusdata'!E22)/'1.1 Perusdata'!E22*100</f>
        <v>2.2499614732624478</v>
      </c>
      <c r="M22" s="22">
        <f>('1.1 Perusdata'!M22-'1.1 Perusdata'!F22)/'1.1 Perusdata'!F22*100</f>
        <v>4.169148302561048</v>
      </c>
      <c r="N22" s="20"/>
      <c r="O22" s="21">
        <f>('1.1 Perusdata'!O22-'1.1 Perusdata'!N22)/'1.1 Perusdata'!N22*100</f>
        <v>-1.255098839033574</v>
      </c>
      <c r="P22" s="21">
        <f>('1.1 Perusdata'!P22-'1.1 Perusdata'!O22)/'1.1 Perusdata'!O22*100</f>
        <v>-1.1325374961738583</v>
      </c>
      <c r="Q22" s="21">
        <f>('1.1 Perusdata'!Q22-'1.1 Perusdata'!P22)/'1.1 Perusdata'!P22*100</f>
        <v>-2.3439878234398743</v>
      </c>
      <c r="R22" s="21">
        <f>('1.1 Perusdata'!R22-'1.1 Perusdata'!Q22)/'1.1 Perusdata'!Q22*100</f>
        <v>2.249961473262452</v>
      </c>
      <c r="S22" s="22">
        <f>('1.1 Perusdata'!S22-'1.1 Perusdata'!R22)/'1.1 Perusdata'!R22*100</f>
        <v>4.16914830256104</v>
      </c>
      <c r="T22" s="20"/>
      <c r="U22" s="21">
        <f>('1.1 Perusdata'!U22-'1.1 Perusdata'!T22)/'1.1 Perusdata'!T22*100</f>
        <v>-0.08865957390076187</v>
      </c>
      <c r="V22" s="21">
        <f>('1.1 Perusdata'!V22-'1.1 Perusdata'!U22)/'1.1 Perusdata'!U22*100</f>
        <v>-3.7016526664842924</v>
      </c>
      <c r="W22" s="21">
        <f>('1.1 Perusdata'!W22-'1.1 Perusdata'!V22)/'1.1 Perusdata'!V22*100</f>
        <v>-1.2152621404964952</v>
      </c>
      <c r="X22" s="21">
        <f>('1.1 Perusdata'!X22-'1.1 Perusdata'!W22)/'1.1 Perusdata'!W22*100</f>
        <v>0.2609116477412129</v>
      </c>
      <c r="Y22" s="22">
        <f>('1.1 Perusdata'!Y22-'1.1 Perusdata'!X22)/'1.1 Perusdata'!X22*100</f>
        <v>4.777228242240237</v>
      </c>
      <c r="Z22" s="20"/>
      <c r="AA22" s="21">
        <f>('1.1 Perusdata'!AA22-'1.1 Perusdata'!Z22)/'1.1 Perusdata'!Z22*100</f>
        <v>-0.23890693366977156</v>
      </c>
      <c r="AB22" s="21">
        <f>('1.1 Perusdata'!AB22-'1.1 Perusdata'!AA22)/'1.1 Perusdata'!AA22*100</f>
        <v>-0.1547196211387364</v>
      </c>
      <c r="AC22" s="21">
        <f>('1.1 Perusdata'!AC22-'1.1 Perusdata'!AB22)/'1.1 Perusdata'!AB22*100</f>
        <v>0.03638176599787099</v>
      </c>
      <c r="AD22" s="21">
        <f>('1.1 Perusdata'!AD22-'1.1 Perusdata'!AC22)/'1.1 Perusdata'!AC22*100</f>
        <v>0.2182112068965517</v>
      </c>
      <c r="AE22" s="22">
        <f>('1.1 Perusdata'!AE22-'1.1 Perusdata'!AD22)/'1.1 Perusdata'!AD22*100</f>
        <v>0.14112523856885567</v>
      </c>
    </row>
    <row r="23" spans="1:31" s="2" customFormat="1" ht="12.75">
      <c r="A23" s="3" t="s">
        <v>17</v>
      </c>
      <c r="B23" s="137"/>
      <c r="C23" s="138">
        <v>7.184658323579727</v>
      </c>
      <c r="D23" s="138">
        <v>1.363572728545424</v>
      </c>
      <c r="E23" s="138">
        <v>5.9858571349649266</v>
      </c>
      <c r="F23" s="138">
        <v>7.151606765878707</v>
      </c>
      <c r="G23" s="139">
        <v>1.3742611825943132</v>
      </c>
      <c r="H23" s="24"/>
      <c r="I23" s="25">
        <f>('1.1 Perusdata'!I23-'1.1 Perusdata'!B23)/'1.1 Perusdata'!B23*100</f>
        <v>3.430269199603859</v>
      </c>
      <c r="J23" s="25">
        <f>('1.1 Perusdata'!J23-'1.1 Perusdata'!C23)/'1.1 Perusdata'!C23*100</f>
        <v>-0.25759484810303285</v>
      </c>
      <c r="K23" s="25">
        <f>('1.1 Perusdata'!K23-'1.1 Perusdata'!D23)/'1.1 Perusdata'!D23*100</f>
        <v>5.36158223302581</v>
      </c>
      <c r="L23" s="25">
        <f>('1.1 Perusdata'!L23-'1.1 Perusdata'!E23)/'1.1 Perusdata'!E23*100</f>
        <v>6.208136777085663</v>
      </c>
      <c r="M23" s="26">
        <f>('1.1 Perusdata'!M23-'1.1 Perusdata'!F23)/'1.1 Perusdata'!F23*100</f>
        <v>-0.2675552744873884</v>
      </c>
      <c r="N23" s="24"/>
      <c r="O23" s="25">
        <f>('1.1 Perusdata'!O23-'1.1 Perusdata'!N23)/'1.1 Perusdata'!N23*100</f>
        <v>3.430269199603859</v>
      </c>
      <c r="P23" s="25">
        <f>('1.1 Perusdata'!P23-'1.1 Perusdata'!O23)/'1.1 Perusdata'!O23*100</f>
        <v>-0.2575948481030287</v>
      </c>
      <c r="Q23" s="25">
        <f>('1.1 Perusdata'!Q23-'1.1 Perusdata'!P23)/'1.1 Perusdata'!P23*100</f>
        <v>5.361582233025806</v>
      </c>
      <c r="R23" s="25">
        <f>('1.1 Perusdata'!R23-'1.1 Perusdata'!Q23)/'1.1 Perusdata'!Q23*100</f>
        <v>6.208136777085666</v>
      </c>
      <c r="S23" s="26">
        <f>('1.1 Perusdata'!S23-'1.1 Perusdata'!R23)/'1.1 Perusdata'!R23*100</f>
        <v>-0.26755527448738947</v>
      </c>
      <c r="T23" s="24"/>
      <c r="U23" s="25">
        <f>('1.1 Perusdata'!U23-'1.1 Perusdata'!T23)/'1.1 Perusdata'!T23*100</f>
        <v>1.8712385060402574</v>
      </c>
      <c r="V23" s="25">
        <f>('1.1 Perusdata'!V23-'1.1 Perusdata'!U23)/'1.1 Perusdata'!U23*100</f>
        <v>0.0934096822783213</v>
      </c>
      <c r="W23" s="25">
        <f>('1.1 Perusdata'!W23-'1.1 Perusdata'!V23)/'1.1 Perusdata'!V23*100</f>
        <v>2.0180814149579063</v>
      </c>
      <c r="X23" s="25">
        <f>('1.1 Perusdata'!X23-'1.1 Perusdata'!W23)/'1.1 Perusdata'!W23*100</f>
        <v>0.845001365842721</v>
      </c>
      <c r="Y23" s="26">
        <f>('1.1 Perusdata'!Y23-'1.1 Perusdata'!X23)/'1.1 Perusdata'!X23*100</f>
        <v>0.11613095014843622</v>
      </c>
      <c r="Z23" s="24"/>
      <c r="AA23" s="25">
        <f>('1.1 Perusdata'!AA23-'1.1 Perusdata'!Z23)/'1.1 Perusdata'!Z23*100</f>
        <v>0.0962184339996006</v>
      </c>
      <c r="AB23" s="25">
        <f>('1.1 Perusdata'!AB23-'1.1 Perusdata'!AA23)/'1.1 Perusdata'!AA23*100</f>
        <v>0.1753240472044883</v>
      </c>
      <c r="AC23" s="25">
        <f>('1.1 Perusdata'!AC23-'1.1 Perusdata'!AB23)/'1.1 Perusdata'!AB23*100</f>
        <v>0.34339581648541323</v>
      </c>
      <c r="AD23" s="25">
        <f>('1.1 Perusdata'!AD23-'1.1 Perusdata'!AC23)/'1.1 Perusdata'!AC23*100</f>
        <v>0.5244576494433651</v>
      </c>
      <c r="AE23" s="26">
        <f>('1.1 Perusdata'!AE23-'1.1 Perusdata'!AD23)/'1.1 Perusdata'!AD23*100</f>
        <v>0.5187299194083966</v>
      </c>
    </row>
    <row r="24" spans="1:31" ht="12.75">
      <c r="A24" s="1" t="s">
        <v>18</v>
      </c>
      <c r="B24" s="140"/>
      <c r="C24" s="141">
        <v>6.6532043787862705</v>
      </c>
      <c r="D24" s="141">
        <v>0.4833084205281537</v>
      </c>
      <c r="E24" s="141">
        <v>7.899042991024939</v>
      </c>
      <c r="F24" s="141">
        <v>7.173713235294113</v>
      </c>
      <c r="G24" s="142">
        <v>0.27443077055015186</v>
      </c>
      <c r="H24" s="20"/>
      <c r="I24" s="21">
        <f>('1.1 Perusdata'!I24-'1.1 Perusdata'!B24)/'1.1 Perusdata'!B24*100</f>
        <v>2.928047613986616</v>
      </c>
      <c r="J24" s="21">
        <f>('1.1 Perusdata'!J24-'1.1 Perusdata'!C24)/'1.1 Perusdata'!C24*100</f>
        <v>-0.807174887892379</v>
      </c>
      <c r="K24" s="21">
        <f>('1.1 Perusdata'!K24-'1.1 Perusdata'!D24)/'1.1 Perusdata'!D24*100</f>
        <v>7.4825209500669345</v>
      </c>
      <c r="L24" s="21">
        <f>('1.1 Perusdata'!L24-'1.1 Perusdata'!E24)/'1.1 Perusdata'!E24*100</f>
        <v>6.383272058823533</v>
      </c>
      <c r="M24" s="22">
        <f>('1.1 Perusdata'!M24-'1.1 Perusdata'!F24)/'1.1 Perusdata'!F24*100</f>
        <v>-1.6808884696196482</v>
      </c>
      <c r="N24" s="20"/>
      <c r="O24" s="21">
        <f>('1.1 Perusdata'!O24-'1.1 Perusdata'!N24)/'1.1 Perusdata'!N24*100</f>
        <v>2.928047613986616</v>
      </c>
      <c r="P24" s="21">
        <f>('1.1 Perusdata'!P24-'1.1 Perusdata'!O24)/'1.1 Perusdata'!O24*100</f>
        <v>-0.8071748878923747</v>
      </c>
      <c r="Q24" s="21">
        <f>('1.1 Perusdata'!Q24-'1.1 Perusdata'!P24)/'1.1 Perusdata'!P24*100</f>
        <v>7.482520950066937</v>
      </c>
      <c r="R24" s="21">
        <f>('1.1 Perusdata'!R24-'1.1 Perusdata'!Q24)/'1.1 Perusdata'!Q24*100</f>
        <v>6.383272058823536</v>
      </c>
      <c r="S24" s="22">
        <f>('1.1 Perusdata'!S24-'1.1 Perusdata'!R24)/'1.1 Perusdata'!R24*100</f>
        <v>-1.680888469619642</v>
      </c>
      <c r="T24" s="20"/>
      <c r="U24" s="21">
        <f>('1.1 Perusdata'!U24-'1.1 Perusdata'!T24)/'1.1 Perusdata'!T24*100</f>
        <v>2.4583729400079153</v>
      </c>
      <c r="V24" s="21">
        <f>('1.1 Perusdata'!V24-'1.1 Perusdata'!U24)/'1.1 Perusdata'!U24*100</f>
        <v>0.02944832600598774</v>
      </c>
      <c r="W24" s="21">
        <f>('1.1 Perusdata'!W24-'1.1 Perusdata'!V24)/'1.1 Perusdata'!V24*100</f>
        <v>3.2737940161944126</v>
      </c>
      <c r="X24" s="21">
        <f>('1.1 Perusdata'!X24-'1.1 Perusdata'!W24)/'1.1 Perusdata'!W24*100</f>
        <v>1.3572080867402283</v>
      </c>
      <c r="Y24" s="22">
        <f>('1.1 Perusdata'!Y24-'1.1 Perusdata'!X24)/'1.1 Perusdata'!X24*100</f>
        <v>-0.4064393128611925</v>
      </c>
      <c r="Z24" s="20"/>
      <c r="AA24" s="21">
        <f>('1.1 Perusdata'!AA24-'1.1 Perusdata'!Z24)/'1.1 Perusdata'!Z24*100</f>
        <v>0.15994333436154048</v>
      </c>
      <c r="AB24" s="21">
        <f>('1.1 Perusdata'!AB24-'1.1 Perusdata'!AA24)/'1.1 Perusdata'!AA24*100</f>
        <v>0.3444696649975476</v>
      </c>
      <c r="AC24" s="21">
        <f>('1.1 Perusdata'!AC24-'1.1 Perusdata'!AB24)/'1.1 Perusdata'!AB24*100</f>
        <v>0.4183101633455719</v>
      </c>
      <c r="AD24" s="21">
        <f>('1.1 Perusdata'!AD24-'1.1 Perusdata'!AC24)/'1.1 Perusdata'!AC24*100</f>
        <v>0.4901461382596982</v>
      </c>
      <c r="AE24" s="22">
        <f>('1.1 Perusdata'!AE24-'1.1 Perusdata'!AD24)/'1.1 Perusdata'!AD24*100</f>
        <v>0.5514001847387748</v>
      </c>
    </row>
    <row r="25" spans="1:31" ht="12.75">
      <c r="A25" s="1" t="s">
        <v>19</v>
      </c>
      <c r="B25" s="140"/>
      <c r="C25" s="141">
        <v>3.569085421860639</v>
      </c>
      <c r="D25" s="141">
        <v>0.9248701380970568</v>
      </c>
      <c r="E25" s="141">
        <v>8.674366055736884</v>
      </c>
      <c r="F25" s="141">
        <v>7.6238881829733165</v>
      </c>
      <c r="G25" s="142">
        <v>2.4686057743908982</v>
      </c>
      <c r="H25" s="20"/>
      <c r="I25" s="21">
        <f>('1.1 Perusdata'!I25-'1.1 Perusdata'!B25)/'1.1 Perusdata'!B25*100</f>
        <v>0.30179766434850475</v>
      </c>
      <c r="J25" s="21">
        <f>('1.1 Perusdata'!J25-'1.1 Perusdata'!C25)/'1.1 Perusdata'!C25*100</f>
        <v>-1.0388952236158535</v>
      </c>
      <c r="K25" s="21">
        <f>('1.1 Perusdata'!K25-'1.1 Perusdata'!D25)/'1.1 Perusdata'!D25*100</f>
        <v>7.2432839568164615</v>
      </c>
      <c r="L25" s="21">
        <f>('1.1 Perusdata'!L25-'1.1 Perusdata'!E25)/'1.1 Perusdata'!E25*100</f>
        <v>6.364791498209531</v>
      </c>
      <c r="M25" s="22">
        <f>('1.1 Perusdata'!M25-'1.1 Perusdata'!F25)/'1.1 Perusdata'!F25*100</f>
        <v>0.8801116239132694</v>
      </c>
      <c r="N25" s="20"/>
      <c r="O25" s="21">
        <f>('1.1 Perusdata'!O25-'1.1 Perusdata'!N25)/'1.1 Perusdata'!N25*100</f>
        <v>0.30179766434850475</v>
      </c>
      <c r="P25" s="21">
        <f>('1.1 Perusdata'!P25-'1.1 Perusdata'!O25)/'1.1 Perusdata'!O25*100</f>
        <v>-1.0388952236158522</v>
      </c>
      <c r="Q25" s="21">
        <f>('1.1 Perusdata'!Q25-'1.1 Perusdata'!P25)/'1.1 Perusdata'!P25*100</f>
        <v>7.243283956816465</v>
      </c>
      <c r="R25" s="21">
        <f>('1.1 Perusdata'!R25-'1.1 Perusdata'!Q25)/'1.1 Perusdata'!Q25*100</f>
        <v>6.364791498209535</v>
      </c>
      <c r="S25" s="22">
        <f>('1.1 Perusdata'!S25-'1.1 Perusdata'!R25)/'1.1 Perusdata'!R25*100</f>
        <v>0.8801116239132749</v>
      </c>
      <c r="T25" s="20"/>
      <c r="U25" s="21">
        <f>('1.1 Perusdata'!U25-'1.1 Perusdata'!T25)/'1.1 Perusdata'!T25*100</f>
        <v>1.1970628634513922</v>
      </c>
      <c r="V25" s="21">
        <f>('1.1 Perusdata'!V25-'1.1 Perusdata'!U25)/'1.1 Perusdata'!U25*100</f>
        <v>1.7106106061663215</v>
      </c>
      <c r="W25" s="21">
        <f>('1.1 Perusdata'!W25-'1.1 Perusdata'!V25)/'1.1 Perusdata'!V25*100</f>
        <v>-0.09852831129957142</v>
      </c>
      <c r="X25" s="21">
        <f>('1.1 Perusdata'!X25-'1.1 Perusdata'!W25)/'1.1 Perusdata'!W25*100</f>
        <v>1.7222007215889914</v>
      </c>
      <c r="Y25" s="22">
        <f>('1.1 Perusdata'!Y25-'1.1 Perusdata'!X25)/'1.1 Perusdata'!X25*100</f>
        <v>0.686667362129587</v>
      </c>
      <c r="Z25" s="20"/>
      <c r="AA25" s="21">
        <f>('1.1 Perusdata'!AA25-'1.1 Perusdata'!Z25)/'1.1 Perusdata'!Z25*100</f>
        <v>0.3781623225868218</v>
      </c>
      <c r="AB25" s="21">
        <f>('1.1 Perusdata'!AB25-'1.1 Perusdata'!AA25)/'1.1 Perusdata'!AA25*100</f>
        <v>0.3385869953980782</v>
      </c>
      <c r="AC25" s="21">
        <f>('1.1 Perusdata'!AC25-'1.1 Perusdata'!AB25)/'1.1 Perusdata'!AB25*100</f>
        <v>0.7794491575770538</v>
      </c>
      <c r="AD25" s="21">
        <f>('1.1 Perusdata'!AD25-'1.1 Perusdata'!AC25)/'1.1 Perusdata'!AC25*100</f>
        <v>1.0269046664623076</v>
      </c>
      <c r="AE25" s="22">
        <f>('1.1 Perusdata'!AE25-'1.1 Perusdata'!AD25)/'1.1 Perusdata'!AD25*100</f>
        <v>0.9056004854765489</v>
      </c>
    </row>
    <row r="26" spans="1:31" ht="12.75">
      <c r="A26" s="1" t="s">
        <v>20</v>
      </c>
      <c r="B26" s="140"/>
      <c r="C26" s="141">
        <v>12.641673931996511</v>
      </c>
      <c r="D26" s="141">
        <v>4.076367389060875</v>
      </c>
      <c r="E26" s="141">
        <v>-1.4377788795240345</v>
      </c>
      <c r="F26" s="141">
        <v>6.576961770623736</v>
      </c>
      <c r="G26" s="142">
        <v>3.1976401179941027</v>
      </c>
      <c r="H26" s="20"/>
      <c r="I26" s="21">
        <f>('1.1 Perusdata'!I26-'1.1 Perusdata'!B26)/'1.1 Perusdata'!B26*100</f>
        <v>8.267945364719555</v>
      </c>
      <c r="J26" s="21">
        <f>('1.1 Perusdata'!J26-'1.1 Perusdata'!C26)/'1.1 Perusdata'!C26*100</f>
        <v>1.9607843137254812</v>
      </c>
      <c r="K26" s="21">
        <f>('1.1 Perusdata'!K26-'1.1 Perusdata'!D26)/'1.1 Perusdata'!D26*100</f>
        <v>-1.784828953891916</v>
      </c>
      <c r="L26" s="21">
        <f>('1.1 Perusdata'!L26-'1.1 Perusdata'!E26)/'1.1 Perusdata'!E26*100</f>
        <v>5.558350100603613</v>
      </c>
      <c r="M26" s="22">
        <f>('1.1 Perusdata'!M26-'1.1 Perusdata'!F26)/'1.1 Perusdata'!F26*100</f>
        <v>2.359882005899705</v>
      </c>
      <c r="N26" s="20"/>
      <c r="O26" s="21">
        <f>('1.1 Perusdata'!O26-'1.1 Perusdata'!N26)/'1.1 Perusdata'!N26*100</f>
        <v>8.267945364719555</v>
      </c>
      <c r="P26" s="21">
        <f>('1.1 Perusdata'!P26-'1.1 Perusdata'!O26)/'1.1 Perusdata'!O26*100</f>
        <v>1.9607843137254766</v>
      </c>
      <c r="Q26" s="21">
        <f>('1.1 Perusdata'!Q26-'1.1 Perusdata'!P26)/'1.1 Perusdata'!P26*100</f>
        <v>-1.7848289538919129</v>
      </c>
      <c r="R26" s="21">
        <f>('1.1 Perusdata'!R26-'1.1 Perusdata'!Q26)/'1.1 Perusdata'!Q26*100</f>
        <v>5.558350100603618</v>
      </c>
      <c r="S26" s="22">
        <f>('1.1 Perusdata'!S26-'1.1 Perusdata'!R26)/'1.1 Perusdata'!R26*100</f>
        <v>2.359882005899703</v>
      </c>
      <c r="T26" s="20"/>
      <c r="U26" s="21">
        <f>('1.1 Perusdata'!U26-'1.1 Perusdata'!T26)/'1.1 Perusdata'!T26*100</f>
        <v>1.1345852895148647</v>
      </c>
      <c r="V26" s="21">
        <f>('1.1 Perusdata'!V26-'1.1 Perusdata'!U26)/'1.1 Perusdata'!U26*100</f>
        <v>-1.3685512255445937</v>
      </c>
      <c r="W26" s="21">
        <f>('1.1 Perusdata'!W26-'1.1 Perusdata'!V26)/'1.1 Perusdata'!V26*100</f>
        <v>1.102059449484653</v>
      </c>
      <c r="X26" s="21">
        <f>('1.1 Perusdata'!X26-'1.1 Perusdata'!W26)/'1.1 Perusdata'!W26*100</f>
        <v>-1.3406172690328928</v>
      </c>
      <c r="Y26" s="22">
        <f>('1.1 Perusdata'!Y26-'1.1 Perusdata'!X26)/'1.1 Perusdata'!X26*100</f>
        <v>0.8708656443181035</v>
      </c>
      <c r="Z26" s="20"/>
      <c r="AA26" s="21">
        <f>('1.1 Perusdata'!AA26-'1.1 Perusdata'!Z26)/'1.1 Perusdata'!Z26*100</f>
        <v>-0.3854020285781865</v>
      </c>
      <c r="AB26" s="21">
        <f>('1.1 Perusdata'!AB26-'1.1 Perusdata'!AA26)/'1.1 Perusdata'!AA26*100</f>
        <v>-0.4315883568914465</v>
      </c>
      <c r="AC26" s="21">
        <f>('1.1 Perusdata'!AC26-'1.1 Perusdata'!AB26)/'1.1 Perusdata'!AB26*100</f>
        <v>-0.35490341857561686</v>
      </c>
      <c r="AD26" s="21">
        <f>('1.1 Perusdata'!AD26-'1.1 Perusdata'!AC26)/'1.1 Perusdata'!AC26*100</f>
        <v>0.009854435903933327</v>
      </c>
      <c r="AE26" s="22">
        <f>('1.1 Perusdata'!AE26-'1.1 Perusdata'!AD26)/'1.1 Perusdata'!AD26*100</f>
        <v>-0.03096803254458693</v>
      </c>
    </row>
    <row r="27" spans="1:31" s="2" customFormat="1" ht="12.75">
      <c r="A27" s="3" t="s">
        <v>21</v>
      </c>
      <c r="B27" s="137"/>
      <c r="C27" s="138">
        <v>7.083302589832498</v>
      </c>
      <c r="D27" s="138">
        <v>-1.3183582535198246</v>
      </c>
      <c r="E27" s="138">
        <v>6.586756662399627</v>
      </c>
      <c r="F27" s="138">
        <v>4.000436728900532</v>
      </c>
      <c r="G27" s="139">
        <v>1.6755201881285864</v>
      </c>
      <c r="H27" s="24"/>
      <c r="I27" s="25">
        <f>('1.1 Perusdata'!I27-'1.1 Perusdata'!B27)/'1.1 Perusdata'!B27*100</f>
        <v>3.2342162866769852</v>
      </c>
      <c r="J27" s="25">
        <f>('1.1 Perusdata'!J27-'1.1 Perusdata'!C27)/'1.1 Perusdata'!C27*100</f>
        <v>-3.0179838765244873</v>
      </c>
      <c r="K27" s="25">
        <f>('1.1 Perusdata'!K27-'1.1 Perusdata'!D27)/'1.1 Perusdata'!D27*100</f>
        <v>5.686023507506114</v>
      </c>
      <c r="L27" s="25">
        <f>('1.1 Perusdata'!L27-'1.1 Perusdata'!E27)/'1.1 Perusdata'!E27*100</f>
        <v>3.2710994650071012</v>
      </c>
      <c r="M27" s="26">
        <f>('1.1 Perusdata'!M27-'1.1 Perusdata'!F27)/'1.1 Perusdata'!F27*100</f>
        <v>0.6991832363995252</v>
      </c>
      <c r="N27" s="24"/>
      <c r="O27" s="25">
        <f>('1.1 Perusdata'!O27-'1.1 Perusdata'!N27)/'1.1 Perusdata'!N27*100</f>
        <v>3.2342162866769852</v>
      </c>
      <c r="P27" s="25">
        <f>('1.1 Perusdata'!P27-'1.1 Perusdata'!O27)/'1.1 Perusdata'!O27*100</f>
        <v>-3.0179838765244846</v>
      </c>
      <c r="Q27" s="25">
        <f>('1.1 Perusdata'!Q27-'1.1 Perusdata'!P27)/'1.1 Perusdata'!P27*100</f>
        <v>5.686023507506111</v>
      </c>
      <c r="R27" s="25">
        <f>('1.1 Perusdata'!R27-'1.1 Perusdata'!Q27)/'1.1 Perusdata'!Q27*100</f>
        <v>3.2710994650071075</v>
      </c>
      <c r="S27" s="26">
        <f>('1.1 Perusdata'!S27-'1.1 Perusdata'!R27)/'1.1 Perusdata'!R27*100</f>
        <v>0.6991832363995311</v>
      </c>
      <c r="T27" s="24"/>
      <c r="U27" s="25">
        <f>('1.1 Perusdata'!U27-'1.1 Perusdata'!T27)/'1.1 Perusdata'!T27*100</f>
        <v>2.0038445135330587</v>
      </c>
      <c r="V27" s="25">
        <f>('1.1 Perusdata'!V27-'1.1 Perusdata'!U27)/'1.1 Perusdata'!U27*100</f>
        <v>1.4540298489374759</v>
      </c>
      <c r="W27" s="25">
        <f>('1.1 Perusdata'!W27-'1.1 Perusdata'!V27)/'1.1 Perusdata'!V27*100</f>
        <v>-0.11013518436892311</v>
      </c>
      <c r="X27" s="25">
        <f>('1.1 Perusdata'!X27-'1.1 Perusdata'!W27)/'1.1 Perusdata'!W27*100</f>
        <v>-0.014828438553472342</v>
      </c>
      <c r="Y27" s="26">
        <f>('1.1 Perusdata'!Y27-'1.1 Perusdata'!X27)/'1.1 Perusdata'!X27*100</f>
        <v>0.8992868137690615</v>
      </c>
      <c r="Z27" s="24"/>
      <c r="AA27" s="25">
        <f>('1.1 Perusdata'!AA27-'1.1 Perusdata'!Z27)/'1.1 Perusdata'!Z27*100</f>
        <v>0.07802880985797743</v>
      </c>
      <c r="AB27" s="25">
        <f>('1.1 Perusdata'!AB27-'1.1 Perusdata'!AA27)/'1.1 Perusdata'!AA27*100</f>
        <v>0.17973136489517358</v>
      </c>
      <c r="AC27" s="25">
        <f>('1.1 Perusdata'!AC27-'1.1 Perusdata'!AB27)/'1.1 Perusdata'!AB27*100</f>
        <v>0.19659173607180397</v>
      </c>
      <c r="AD27" s="25">
        <f>('1.1 Perusdata'!AD27-'1.1 Perusdata'!AC27)/'1.1 Perusdata'!AC27*100</f>
        <v>0.15081130429080858</v>
      </c>
      <c r="AE27" s="26">
        <f>('1.1 Perusdata'!AE27-'1.1 Perusdata'!AD27)/'1.1 Perusdata'!AD27*100</f>
        <v>0.13597904915390813</v>
      </c>
    </row>
    <row r="28" spans="1:31" ht="12.75">
      <c r="A28" s="1" t="s">
        <v>22</v>
      </c>
      <c r="B28" s="140"/>
      <c r="C28" s="141">
        <v>7.549357840721295</v>
      </c>
      <c r="D28" s="141">
        <v>-0.32886756341482654</v>
      </c>
      <c r="E28" s="141">
        <v>7.702501690331309</v>
      </c>
      <c r="F28" s="141">
        <v>3.8796675288150064</v>
      </c>
      <c r="G28" s="142">
        <v>2.04989363759428</v>
      </c>
      <c r="H28" s="20"/>
      <c r="I28" s="21">
        <f>('1.1 Perusdata'!I28-'1.1 Perusdata'!B28)/'1.1 Perusdata'!B28*100</f>
        <v>3.502159858522011</v>
      </c>
      <c r="J28" s="21">
        <f>('1.1 Perusdata'!J28-'1.1 Perusdata'!C28)/'1.1 Perusdata'!C28*100</f>
        <v>-2.3452031161549454</v>
      </c>
      <c r="K28" s="21">
        <f>('1.1 Perusdata'!K28-'1.1 Perusdata'!D28)/'1.1 Perusdata'!D28*100</f>
        <v>6.718052738336716</v>
      </c>
      <c r="L28" s="21">
        <f>('1.1 Perusdata'!L28-'1.1 Perusdata'!E28)/'1.1 Perusdata'!E28*100</f>
        <v>3.0710895713532427</v>
      </c>
      <c r="M28" s="22">
        <f>('1.1 Perusdata'!M28-'1.1 Perusdata'!F28)/'1.1 Perusdata'!F28*100</f>
        <v>1.0781280216592404</v>
      </c>
      <c r="N28" s="20"/>
      <c r="O28" s="21">
        <f>('1.1 Perusdata'!O28-'1.1 Perusdata'!N28)/'1.1 Perusdata'!N28*100</f>
        <v>3.502159858522011</v>
      </c>
      <c r="P28" s="21">
        <f>('1.1 Perusdata'!P28-'1.1 Perusdata'!O28)/'1.1 Perusdata'!O28*100</f>
        <v>-2.345203116154947</v>
      </c>
      <c r="Q28" s="21">
        <f>('1.1 Perusdata'!Q28-'1.1 Perusdata'!P28)/'1.1 Perusdata'!P28*100</f>
        <v>6.718052738336714</v>
      </c>
      <c r="R28" s="21">
        <f>('1.1 Perusdata'!R28-'1.1 Perusdata'!Q28)/'1.1 Perusdata'!Q28*100</f>
        <v>3.071089571353241</v>
      </c>
      <c r="S28" s="22">
        <f>('1.1 Perusdata'!S28-'1.1 Perusdata'!R28)/'1.1 Perusdata'!R28*100</f>
        <v>1.0781280216592408</v>
      </c>
      <c r="T28" s="20"/>
      <c r="U28" s="21">
        <f>('1.1 Perusdata'!U28-'1.1 Perusdata'!T28)/'1.1 Perusdata'!T28*100</f>
        <v>2.4398568277956625</v>
      </c>
      <c r="V28" s="21">
        <f>('1.1 Perusdata'!V28-'1.1 Perusdata'!U28)/'1.1 Perusdata'!U28*100</f>
        <v>2.045186956656771</v>
      </c>
      <c r="W28" s="21">
        <f>('1.1 Perusdata'!W28-'1.1 Perusdata'!V28)/'1.1 Perusdata'!V28*100</f>
        <v>-0.016601344985632916</v>
      </c>
      <c r="X28" s="21">
        <f>('1.1 Perusdata'!X28-'1.1 Perusdata'!W28)/'1.1 Perusdata'!W28*100</f>
        <v>0.1540030413179269</v>
      </c>
      <c r="Y28" s="22">
        <f>('1.1 Perusdata'!Y28-'1.1 Perusdata'!X28)/'1.1 Perusdata'!X28*100</f>
        <v>1.261214711822999</v>
      </c>
      <c r="Z28" s="20"/>
      <c r="AA28" s="21">
        <f>('1.1 Perusdata'!AA28-'1.1 Perusdata'!Z28)/'1.1 Perusdata'!Z28*100</f>
        <v>0.2779870153161878</v>
      </c>
      <c r="AB28" s="21">
        <f>('1.1 Perusdata'!AB28-'1.1 Perusdata'!AA28)/'1.1 Perusdata'!AA28*100</f>
        <v>0.3386213104883182</v>
      </c>
      <c r="AC28" s="21">
        <f>('1.1 Perusdata'!AC28-'1.1 Perusdata'!AB28)/'1.1 Perusdata'!AB28*100</f>
        <v>0.31549489920205337</v>
      </c>
      <c r="AD28" s="21">
        <f>('1.1 Perusdata'!AD28-'1.1 Perusdata'!AC28)/'1.1 Perusdata'!AC28*100</f>
        <v>0.23750577476634405</v>
      </c>
      <c r="AE28" s="22">
        <f>('1.1 Perusdata'!AE28-'1.1 Perusdata'!AD28)/'1.1 Perusdata'!AD28*100</f>
        <v>0.24462446599188128</v>
      </c>
    </row>
    <row r="29" spans="1:31" ht="12.75">
      <c r="A29" s="1" t="s">
        <v>23</v>
      </c>
      <c r="B29" s="140"/>
      <c r="C29" s="141">
        <v>4.459218420625912</v>
      </c>
      <c r="D29" s="141">
        <v>-7.01645451723068</v>
      </c>
      <c r="E29" s="141">
        <v>-0.31719532554256713</v>
      </c>
      <c r="F29" s="141">
        <v>4.8233126779433855</v>
      </c>
      <c r="G29" s="142">
        <v>-0.7988496564946478</v>
      </c>
      <c r="H29" s="20"/>
      <c r="I29" s="21">
        <f>('1.1 Perusdata'!I29-'1.1 Perusdata'!B29)/'1.1 Perusdata'!B29*100</f>
        <v>1.7350413491162529</v>
      </c>
      <c r="J29" s="21">
        <f>('1.1 Perusdata'!J29-'1.1 Perusdata'!C29)/'1.1 Perusdata'!C29*100</f>
        <v>-6.89226948152749</v>
      </c>
      <c r="K29" s="21">
        <f>('1.1 Perusdata'!K29-'1.1 Perusdata'!D29)/'1.1 Perusdata'!D29*100</f>
        <v>-0.6844741235392359</v>
      </c>
      <c r="L29" s="21">
        <f>('1.1 Perusdata'!L29-'1.1 Perusdata'!E29)/'1.1 Perusdata'!E29*100</f>
        <v>4.622341316362422</v>
      </c>
      <c r="M29" s="22">
        <f>('1.1 Perusdata'!M29-'1.1 Perusdata'!F29)/'1.1 Perusdata'!F29*100</f>
        <v>-1.8054002236778968</v>
      </c>
      <c r="N29" s="20"/>
      <c r="O29" s="21">
        <f>('1.1 Perusdata'!O29-'1.1 Perusdata'!N29)/'1.1 Perusdata'!N29*100</f>
        <v>1.7350413491162529</v>
      </c>
      <c r="P29" s="21">
        <f>('1.1 Perusdata'!P29-'1.1 Perusdata'!O29)/'1.1 Perusdata'!O29*100</f>
        <v>-6.892269481527485</v>
      </c>
      <c r="Q29" s="21">
        <f>('1.1 Perusdata'!Q29-'1.1 Perusdata'!P29)/'1.1 Perusdata'!P29*100</f>
        <v>-0.6844741235392309</v>
      </c>
      <c r="R29" s="21">
        <f>('1.1 Perusdata'!R29-'1.1 Perusdata'!Q29)/'1.1 Perusdata'!Q29*100</f>
        <v>4.622341316362417</v>
      </c>
      <c r="S29" s="22">
        <f>('1.1 Perusdata'!S29-'1.1 Perusdata'!R29)/'1.1 Perusdata'!R29*100</f>
        <v>-1.8054002236779023</v>
      </c>
      <c r="T29" s="20"/>
      <c r="U29" s="21">
        <f>('1.1 Perusdata'!U29-'1.1 Perusdata'!T29)/'1.1 Perusdata'!T29*100</f>
        <v>-0.5626968587724556</v>
      </c>
      <c r="V29" s="21">
        <f>('1.1 Perusdata'!V29-'1.1 Perusdata'!U29)/'1.1 Perusdata'!U29*100</f>
        <v>-2.13082896009725</v>
      </c>
      <c r="W29" s="21">
        <f>('1.1 Perusdata'!W29-'1.1 Perusdata'!V29)/'1.1 Perusdata'!V29*100</f>
        <v>-0.7024142757172784</v>
      </c>
      <c r="X29" s="21">
        <f>('1.1 Perusdata'!X29-'1.1 Perusdata'!W29)/'1.1 Perusdata'!W29*100</f>
        <v>-1.088823700414919</v>
      </c>
      <c r="Y29" s="22">
        <f>('1.1 Perusdata'!Y29-'1.1 Perusdata'!X29)/'1.1 Perusdata'!X29*100</f>
        <v>-1.4347930638309274</v>
      </c>
      <c r="Z29" s="20"/>
      <c r="AA29" s="21">
        <f>('1.1 Perusdata'!AA29-'1.1 Perusdata'!Z29)/'1.1 Perusdata'!Z29*100</f>
        <v>-1.0319385822061218</v>
      </c>
      <c r="AB29" s="21">
        <f>('1.1 Perusdata'!AB29-'1.1 Perusdata'!AA29)/'1.1 Perusdata'!AA29*100</f>
        <v>-0.7169602229796666</v>
      </c>
      <c r="AC29" s="21">
        <f>('1.1 Perusdata'!AC29-'1.1 Perusdata'!AB29)/'1.1 Perusdata'!AB29*100</f>
        <v>-0.48029764924742097</v>
      </c>
      <c r="AD29" s="21">
        <f>('1.1 Perusdata'!AD29-'1.1 Perusdata'!AC29)/'1.1 Perusdata'!AC29*100</f>
        <v>-0.3466675729871189</v>
      </c>
      <c r="AE29" s="22">
        <f>('1.1 Perusdata'!AE29-'1.1 Perusdata'!AD29)/'1.1 Perusdata'!AD29*100</f>
        <v>-0.4911155826881757</v>
      </c>
    </row>
    <row r="30" spans="1:31" s="2" customFormat="1" ht="12.75">
      <c r="A30" s="3" t="s">
        <v>24</v>
      </c>
      <c r="B30" s="137"/>
      <c r="C30" s="138">
        <v>4.450570304228826</v>
      </c>
      <c r="D30" s="138">
        <v>-2.872497083516606</v>
      </c>
      <c r="E30" s="138">
        <v>-1.0908303305964053</v>
      </c>
      <c r="F30" s="138">
        <v>6.977484920271534</v>
      </c>
      <c r="G30" s="139">
        <v>-0.2809929658714571</v>
      </c>
      <c r="H30" s="24"/>
      <c r="I30" s="25">
        <f>('1.1 Perusdata'!I30-'1.1 Perusdata'!B30)/'1.1 Perusdata'!B30*100</f>
        <v>0.421485787339435</v>
      </c>
      <c r="J30" s="25">
        <f>('1.1 Perusdata'!J30-'1.1 Perusdata'!C30)/'1.1 Perusdata'!C30*100</f>
        <v>-1.4572854711315923</v>
      </c>
      <c r="K30" s="25">
        <f>('1.1 Perusdata'!K30-'1.1 Perusdata'!D30)/'1.1 Perusdata'!D30*100</f>
        <v>0.46665485261976136</v>
      </c>
      <c r="L30" s="25">
        <f>('1.1 Perusdata'!L30-'1.1 Perusdata'!E30)/'1.1 Perusdata'!E30*100</f>
        <v>6.111520315330559</v>
      </c>
      <c r="M30" s="26">
        <f>('1.1 Perusdata'!M30-'1.1 Perusdata'!F30)/'1.1 Perusdata'!F30*100</f>
        <v>-0.7257434217871896</v>
      </c>
      <c r="N30" s="24"/>
      <c r="O30" s="25">
        <f>('1.1 Perusdata'!O30-'1.1 Perusdata'!N30)/'1.1 Perusdata'!N30*100</f>
        <v>0.421485787339435</v>
      </c>
      <c r="P30" s="25">
        <f>('1.1 Perusdata'!P30-'1.1 Perusdata'!O30)/'1.1 Perusdata'!O30*100</f>
        <v>-1.4572854711315901</v>
      </c>
      <c r="Q30" s="25">
        <f>('1.1 Perusdata'!Q30-'1.1 Perusdata'!P30)/'1.1 Perusdata'!P30*100</f>
        <v>0.4666548526197601</v>
      </c>
      <c r="R30" s="25">
        <f>('1.1 Perusdata'!R30-'1.1 Perusdata'!Q30)/'1.1 Perusdata'!Q30*100</f>
        <v>6.111520315330556</v>
      </c>
      <c r="S30" s="26">
        <f>('1.1 Perusdata'!S30-'1.1 Perusdata'!R30)/'1.1 Perusdata'!R30*100</f>
        <v>-0.7257434217871858</v>
      </c>
      <c r="T30" s="24"/>
      <c r="U30" s="25">
        <f>('1.1 Perusdata'!U30-'1.1 Perusdata'!T30)/'1.1 Perusdata'!T30*100</f>
        <v>1.0814415316140298</v>
      </c>
      <c r="V30" s="25">
        <f>('1.1 Perusdata'!V30-'1.1 Perusdata'!U30)/'1.1 Perusdata'!U30*100</f>
        <v>3.801500321949023</v>
      </c>
      <c r="W30" s="25">
        <f>('1.1 Perusdata'!W30-'1.1 Perusdata'!V30)/'1.1 Perusdata'!V30*100</f>
        <v>0.5080507974684989</v>
      </c>
      <c r="X30" s="25">
        <f>('1.1 Perusdata'!X30-'1.1 Perusdata'!W30)/'1.1 Perusdata'!W30*100</f>
        <v>0.19992124314665025</v>
      </c>
      <c r="Y30" s="26">
        <f>('1.1 Perusdata'!Y30-'1.1 Perusdata'!X30)/'1.1 Perusdata'!X30*100</f>
        <v>0.5617864304644437</v>
      </c>
      <c r="Z30" s="24"/>
      <c r="AA30" s="25">
        <f>('1.1 Perusdata'!AA30-'1.1 Perusdata'!Z30)/'1.1 Perusdata'!Z30*100</f>
        <v>-0.5120869537473278</v>
      </c>
      <c r="AB30" s="25">
        <f>('1.1 Perusdata'!AB30-'1.1 Perusdata'!AA30)/'1.1 Perusdata'!AA30*100</f>
        <v>-0.3645284914827544</v>
      </c>
      <c r="AC30" s="25">
        <f>('1.1 Perusdata'!AC30-'1.1 Perusdata'!AB30)/'1.1 Perusdata'!AB30*100</f>
        <v>-0.28002939772221297</v>
      </c>
      <c r="AD30" s="25">
        <f>('1.1 Perusdata'!AD30-'1.1 Perusdata'!AC30)/'1.1 Perusdata'!AC30*100</f>
        <v>-0.15331895183633068</v>
      </c>
      <c r="AE30" s="26">
        <f>('1.1 Perusdata'!AE30-'1.1 Perusdata'!AD30)/'1.1 Perusdata'!AD30*100</f>
        <v>-0.1255374403293068</v>
      </c>
    </row>
    <row r="31" spans="1:31" ht="12.75">
      <c r="A31" s="1" t="s">
        <v>25</v>
      </c>
      <c r="B31" s="140"/>
      <c r="C31" s="141">
        <v>3.7565994314335995</v>
      </c>
      <c r="D31" s="141">
        <v>-3.65646813229827</v>
      </c>
      <c r="E31" s="141">
        <v>-1.4117886041236354</v>
      </c>
      <c r="F31" s="141">
        <v>3.774038461538465</v>
      </c>
      <c r="G31" s="142">
        <v>0.5493232734372385</v>
      </c>
      <c r="H31" s="20"/>
      <c r="I31" s="21">
        <f>('1.1 Perusdata'!I31-'1.1 Perusdata'!B31)/'1.1 Perusdata'!B31*100</f>
        <v>-0.3959658860159832</v>
      </c>
      <c r="J31" s="21">
        <f>('1.1 Perusdata'!J31-'1.1 Perusdata'!C31)/'1.1 Perusdata'!C31*100</f>
        <v>-1.327549089960215</v>
      </c>
      <c r="K31" s="21">
        <f>('1.1 Perusdata'!K31-'1.1 Perusdata'!D31)/'1.1 Perusdata'!D31*100</f>
        <v>1.465957951044459</v>
      </c>
      <c r="L31" s="21">
        <f>('1.1 Perusdata'!L31-'1.1 Perusdata'!E31)/'1.1 Perusdata'!E31*100</f>
        <v>3.416895604395604</v>
      </c>
      <c r="M31" s="22">
        <f>('1.1 Perusdata'!M31-'1.1 Perusdata'!F31)/'1.1 Perusdata'!F31*100</f>
        <v>0.059565174228125586</v>
      </c>
      <c r="N31" s="20"/>
      <c r="O31" s="21">
        <f>('1.1 Perusdata'!O31-'1.1 Perusdata'!N31)/'1.1 Perusdata'!N31*100</f>
        <v>-0.3959658860159832</v>
      </c>
      <c r="P31" s="21">
        <f>('1.1 Perusdata'!P31-'1.1 Perusdata'!O31)/'1.1 Perusdata'!O31*100</f>
        <v>-1.327549089960222</v>
      </c>
      <c r="Q31" s="21">
        <f>('1.1 Perusdata'!Q31-'1.1 Perusdata'!P31)/'1.1 Perusdata'!P31*100</f>
        <v>1.4659579510444558</v>
      </c>
      <c r="R31" s="21">
        <f>('1.1 Perusdata'!R31-'1.1 Perusdata'!Q31)/'1.1 Perusdata'!Q31*100</f>
        <v>3.4168956043956076</v>
      </c>
      <c r="S31" s="22">
        <f>('1.1 Perusdata'!S31-'1.1 Perusdata'!R31)/'1.1 Perusdata'!R31*100</f>
        <v>0.059565174228120354</v>
      </c>
      <c r="T31" s="20"/>
      <c r="U31" s="21">
        <f>('1.1 Perusdata'!U31-'1.1 Perusdata'!T31)/'1.1 Perusdata'!T31*100</f>
        <v>1.136078696113408</v>
      </c>
      <c r="V31" s="21">
        <f>('1.1 Perusdata'!V31-'1.1 Perusdata'!U31)/'1.1 Perusdata'!U31*100</f>
        <v>3.629324484113365</v>
      </c>
      <c r="W31" s="21">
        <f>('1.1 Perusdata'!W31-'1.1 Perusdata'!V31)/'1.1 Perusdata'!V31*100</f>
        <v>0.3685334118556517</v>
      </c>
      <c r="X31" s="21">
        <f>('1.1 Perusdata'!X31-'1.1 Perusdata'!W31)/'1.1 Perusdata'!W31*100</f>
        <v>0.8977808745398721</v>
      </c>
      <c r="Y31" s="22">
        <f>('1.1 Perusdata'!Y31-'1.1 Perusdata'!X31)/'1.1 Perusdata'!X31*100</f>
        <v>-0.9979214701907089</v>
      </c>
      <c r="Z31" s="20"/>
      <c r="AA31" s="21">
        <f>('1.1 Perusdata'!AA31-'1.1 Perusdata'!Z31)/'1.1 Perusdata'!Z31*100</f>
        <v>-0.5027072723978986</v>
      </c>
      <c r="AB31" s="21">
        <f>('1.1 Perusdata'!AB31-'1.1 Perusdata'!AA31)/'1.1 Perusdata'!AA31*100</f>
        <v>-0.4283727399165507</v>
      </c>
      <c r="AC31" s="21">
        <f>('1.1 Perusdata'!AC31-'1.1 Perusdata'!AB31)/'1.1 Perusdata'!AB31*100</f>
        <v>-0.41802537612125273</v>
      </c>
      <c r="AD31" s="21">
        <f>('1.1 Perusdata'!AD31-'1.1 Perusdata'!AC31)/'1.1 Perusdata'!AC31*100</f>
        <v>-0.3437810818392798</v>
      </c>
      <c r="AE31" s="22">
        <f>('1.1 Perusdata'!AE31-'1.1 Perusdata'!AD31)/'1.1 Perusdata'!AD31*100</f>
        <v>-0.3219350909249108</v>
      </c>
    </row>
    <row r="32" spans="1:31" ht="12.75">
      <c r="A32" s="1" t="s">
        <v>26</v>
      </c>
      <c r="B32" s="140"/>
      <c r="C32" s="141">
        <v>5.450202310729767</v>
      </c>
      <c r="D32" s="141">
        <v>-1.7659840044380666</v>
      </c>
      <c r="E32" s="141">
        <v>-0.6400301190644222</v>
      </c>
      <c r="F32" s="141">
        <v>11.395822479041344</v>
      </c>
      <c r="G32" s="142">
        <v>-1.347846422041765</v>
      </c>
      <c r="H32" s="20"/>
      <c r="I32" s="21">
        <f>('1.1 Perusdata'!I32-'1.1 Perusdata'!B32)/'1.1 Perusdata'!B32*100</f>
        <v>1.5989860088724088</v>
      </c>
      <c r="J32" s="21">
        <f>('1.1 Perusdata'!J32-'1.1 Perusdata'!C32)/'1.1 Perusdata'!C32*100</f>
        <v>-1.6411631454856457</v>
      </c>
      <c r="K32" s="21">
        <f>('1.1 Perusdata'!K32-'1.1 Perusdata'!D32)/'1.1 Perusdata'!D32*100</f>
        <v>-0.917690244246788</v>
      </c>
      <c r="L32" s="21">
        <f>('1.1 Perusdata'!L32-'1.1 Perusdata'!E32)/'1.1 Perusdata'!E32*100</f>
        <v>9.828068014967082</v>
      </c>
      <c r="M32" s="22">
        <f>('1.1 Perusdata'!M32-'1.1 Perusdata'!F32)/'1.1 Perusdata'!F32*100</f>
        <v>-1.734767634678353</v>
      </c>
      <c r="N32" s="20"/>
      <c r="O32" s="21">
        <f>('1.1 Perusdata'!O32-'1.1 Perusdata'!N32)/'1.1 Perusdata'!N32*100</f>
        <v>1.5989860088724088</v>
      </c>
      <c r="P32" s="21">
        <f>('1.1 Perusdata'!P32-'1.1 Perusdata'!O32)/'1.1 Perusdata'!O32*100</f>
        <v>-1.641163145485656</v>
      </c>
      <c r="Q32" s="21">
        <f>('1.1 Perusdata'!Q32-'1.1 Perusdata'!P32)/'1.1 Perusdata'!P32*100</f>
        <v>-0.9176902442467851</v>
      </c>
      <c r="R32" s="21">
        <f>('1.1 Perusdata'!R32-'1.1 Perusdata'!Q32)/'1.1 Perusdata'!Q32*100</f>
        <v>9.828068014967089</v>
      </c>
      <c r="S32" s="22">
        <f>('1.1 Perusdata'!S32-'1.1 Perusdata'!R32)/'1.1 Perusdata'!R32*100</f>
        <v>-1.7347676346783438</v>
      </c>
      <c r="T32" s="20"/>
      <c r="U32" s="21">
        <f>('1.1 Perusdata'!U32-'1.1 Perusdata'!T32)/'1.1 Perusdata'!T32*100</f>
        <v>1.0141077753215044</v>
      </c>
      <c r="V32" s="21">
        <f>('1.1 Perusdata'!V32-'1.1 Perusdata'!U32)/'1.1 Perusdata'!U32*100</f>
        <v>4.013942611739439</v>
      </c>
      <c r="W32" s="21">
        <f>('1.1 Perusdata'!W32-'1.1 Perusdata'!V32)/'1.1 Perusdata'!V32*100</f>
        <v>0.6792775111634094</v>
      </c>
      <c r="X32" s="21">
        <f>('1.1 Perusdata'!X32-'1.1 Perusdata'!W32)/'1.1 Perusdata'!W32*100</f>
        <v>-0.6550322600579315</v>
      </c>
      <c r="Y32" s="22">
        <f>('1.1 Perusdata'!Y32-'1.1 Perusdata'!X32)/'1.1 Perusdata'!X32*100</f>
        <v>2.502820338101296</v>
      </c>
      <c r="Z32" s="20"/>
      <c r="AA32" s="21">
        <f>('1.1 Perusdata'!AA32-'1.1 Perusdata'!Z32)/'1.1 Perusdata'!Z32*100</f>
        <v>-0.5225979941708055</v>
      </c>
      <c r="AB32" s="21">
        <f>('1.1 Perusdata'!AB32-'1.1 Perusdata'!AA32)/'1.1 Perusdata'!AA32*100</f>
        <v>-0.29242417373169516</v>
      </c>
      <c r="AC32" s="21">
        <f>('1.1 Perusdata'!AC32-'1.1 Perusdata'!AB32)/'1.1 Perusdata'!AB32*100</f>
        <v>-0.12617937933386383</v>
      </c>
      <c r="AD32" s="21">
        <f>('1.1 Perusdata'!AD32-'1.1 Perusdata'!AC32)/'1.1 Perusdata'!AC32*100</f>
        <v>0.05918574078921909</v>
      </c>
      <c r="AE32" s="22">
        <f>('1.1 Perusdata'!AE32-'1.1 Perusdata'!AD32)/'1.1 Perusdata'!AD32*100</f>
        <v>0.09270739725404102</v>
      </c>
    </row>
    <row r="33" spans="1:31" s="2" customFormat="1" ht="12.75">
      <c r="A33" s="3" t="s">
        <v>27</v>
      </c>
      <c r="B33" s="137"/>
      <c r="C33" s="138">
        <v>2.520672939834619</v>
      </c>
      <c r="D33" s="138">
        <v>-1.2877565778494793</v>
      </c>
      <c r="E33" s="138">
        <v>4.1531655912766645</v>
      </c>
      <c r="F33" s="138">
        <v>0.5762207493575052</v>
      </c>
      <c r="G33" s="139">
        <v>-0.6831997417827772</v>
      </c>
      <c r="H33" s="24"/>
      <c r="I33" s="25">
        <f>('1.1 Perusdata'!I33-'1.1 Perusdata'!B33)/'1.1 Perusdata'!B33*100</f>
        <v>-1.3886512688907846</v>
      </c>
      <c r="J33" s="25">
        <f>('1.1 Perusdata'!J33-'1.1 Perusdata'!C33)/'1.1 Perusdata'!C33*100</f>
        <v>1.3851031874061224</v>
      </c>
      <c r="K33" s="25">
        <f>('1.1 Perusdata'!K33-'1.1 Perusdata'!D33)/'1.1 Perusdata'!D33*100</f>
        <v>6.390352483728274</v>
      </c>
      <c r="L33" s="25">
        <f>('1.1 Perusdata'!L33-'1.1 Perusdata'!E33)/'1.1 Perusdata'!E33*100</f>
        <v>0.3327471932909558</v>
      </c>
      <c r="M33" s="26">
        <f>('1.1 Perusdata'!M33-'1.1 Perusdata'!F33)/'1.1 Perusdata'!F33*100</f>
        <v>-1.5304750121039348</v>
      </c>
      <c r="N33" s="24"/>
      <c r="O33" s="25">
        <f>('1.1 Perusdata'!O33-'1.1 Perusdata'!N33)/'1.1 Perusdata'!N33*100</f>
        <v>-1.3886512688907846</v>
      </c>
      <c r="P33" s="25">
        <f>('1.1 Perusdata'!P33-'1.1 Perusdata'!O33)/'1.1 Perusdata'!O33*100</f>
        <v>1.3851031874061284</v>
      </c>
      <c r="Q33" s="25">
        <f>('1.1 Perusdata'!Q33-'1.1 Perusdata'!P33)/'1.1 Perusdata'!P33*100</f>
        <v>6.390352483728279</v>
      </c>
      <c r="R33" s="25">
        <f>('1.1 Perusdata'!R33-'1.1 Perusdata'!Q33)/'1.1 Perusdata'!Q33*100</f>
        <v>0.33274719329095115</v>
      </c>
      <c r="S33" s="26">
        <f>('1.1 Perusdata'!S33-'1.1 Perusdata'!R33)/'1.1 Perusdata'!R33*100</f>
        <v>-1.53047501210394</v>
      </c>
      <c r="T33" s="24"/>
      <c r="U33" s="25">
        <f>('1.1 Perusdata'!U33-'1.1 Perusdata'!T33)/'1.1 Perusdata'!T33*100</f>
        <v>0.03501122251619033</v>
      </c>
      <c r="V33" s="25">
        <f>('1.1 Perusdata'!V33-'1.1 Perusdata'!U33)/'1.1 Perusdata'!U33*100</f>
        <v>0.08967303395656999</v>
      </c>
      <c r="W33" s="25">
        <f>('1.1 Perusdata'!W33-'1.1 Perusdata'!V33)/'1.1 Perusdata'!V33*100</f>
        <v>-1.0142497746006576</v>
      </c>
      <c r="X33" s="25">
        <f>('1.1 Perusdata'!X33-'1.1 Perusdata'!W33)/'1.1 Perusdata'!W33*100</f>
        <v>2.660899951307536</v>
      </c>
      <c r="Y33" s="26">
        <f>('1.1 Perusdata'!Y33-'1.1 Perusdata'!X33)/'1.1 Perusdata'!X33*100</f>
        <v>1.4982422855867417</v>
      </c>
      <c r="Z33" s="24"/>
      <c r="AA33" s="25">
        <f>('1.1 Perusdata'!AA33-'1.1 Perusdata'!Z33)/'1.1 Perusdata'!Z33*100</f>
        <v>-0.13040659172537392</v>
      </c>
      <c r="AB33" s="25">
        <f>('1.1 Perusdata'!AB33-'1.1 Perusdata'!AA33)/'1.1 Perusdata'!AA33*100</f>
        <v>-0.16559189985702197</v>
      </c>
      <c r="AC33" s="25">
        <f>('1.1 Perusdata'!AC33-'1.1 Perusdata'!AB33)/'1.1 Perusdata'!AB33*100</f>
        <v>-0.26231760158413525</v>
      </c>
      <c r="AD33" s="25">
        <f>('1.1 Perusdata'!AD33-'1.1 Perusdata'!AC33)/'1.1 Perusdata'!AC33*100</f>
        <v>-0.32747732567510146</v>
      </c>
      <c r="AE33" s="26">
        <f>('1.1 Perusdata'!AE33-'1.1 Perusdata'!AD33)/'1.1 Perusdata'!AD33*100</f>
        <v>-0.2550514145430757</v>
      </c>
    </row>
    <row r="34" spans="1:31" ht="12.75">
      <c r="A34" s="1" t="s">
        <v>28</v>
      </c>
      <c r="B34" s="140"/>
      <c r="C34" s="141">
        <v>3.5626947974107015</v>
      </c>
      <c r="D34" s="141">
        <v>-2.9354569867580373</v>
      </c>
      <c r="E34" s="141">
        <v>-2.237168479297848</v>
      </c>
      <c r="F34" s="141">
        <v>4.205903878994867</v>
      </c>
      <c r="G34" s="142">
        <v>0</v>
      </c>
      <c r="H34" s="20"/>
      <c r="I34" s="21">
        <f>('1.1 Perusdata'!I34-'1.1 Perusdata'!B34)/'1.1 Perusdata'!B34*100</f>
        <v>-0.16303044833373725</v>
      </c>
      <c r="J34" s="21">
        <f>('1.1 Perusdata'!J34-'1.1 Perusdata'!C34)/'1.1 Perusdata'!C34*100</f>
        <v>-1.3566070932493832</v>
      </c>
      <c r="K34" s="21">
        <f>('1.1 Perusdata'!K34-'1.1 Perusdata'!D34)/'1.1 Perusdata'!D34*100</f>
        <v>-0.8729250143102548</v>
      </c>
      <c r="L34" s="21">
        <f>('1.1 Perusdata'!L34-'1.1 Perusdata'!E34)/'1.1 Perusdata'!E34*100</f>
        <v>3.669187606733341</v>
      </c>
      <c r="M34" s="22">
        <f>('1.1 Perusdata'!M34-'1.1 Perusdata'!F34)/'1.1 Perusdata'!F34*100</f>
        <v>-0.6836166128201484</v>
      </c>
      <c r="N34" s="20"/>
      <c r="O34" s="21">
        <f>('1.1 Perusdata'!O34-'1.1 Perusdata'!N34)/'1.1 Perusdata'!N34*100</f>
        <v>-0.16303044833373725</v>
      </c>
      <c r="P34" s="21">
        <f>('1.1 Perusdata'!P34-'1.1 Perusdata'!O34)/'1.1 Perusdata'!O34*100</f>
        <v>-1.3566070932493748</v>
      </c>
      <c r="Q34" s="21">
        <f>('1.1 Perusdata'!Q34-'1.1 Perusdata'!P34)/'1.1 Perusdata'!P34*100</f>
        <v>-0.8729250143102514</v>
      </c>
      <c r="R34" s="21">
        <f>('1.1 Perusdata'!R34-'1.1 Perusdata'!Q34)/'1.1 Perusdata'!Q34*100</f>
        <v>3.66918760673333</v>
      </c>
      <c r="S34" s="22">
        <f>('1.1 Perusdata'!S34-'1.1 Perusdata'!R34)/'1.1 Perusdata'!R34*100</f>
        <v>-0.6836166128201583</v>
      </c>
      <c r="T34" s="20"/>
      <c r="U34" s="21">
        <f>('1.1 Perusdata'!U34-'1.1 Perusdata'!T34)/'1.1 Perusdata'!T34*100</f>
        <v>0.13133208255159476</v>
      </c>
      <c r="V34" s="21">
        <f>('1.1 Perusdata'!V34-'1.1 Perusdata'!U34)/'1.1 Perusdata'!U34*100</f>
        <v>1.6093481186229972</v>
      </c>
      <c r="W34" s="21">
        <f>('1.1 Perusdata'!W34-'1.1 Perusdata'!V34)/'1.1 Perusdata'!V34*100</f>
        <v>-0.6484297204778446</v>
      </c>
      <c r="X34" s="21">
        <f>('1.1 Perusdata'!X34-'1.1 Perusdata'!W34)/'1.1 Perusdata'!W34*100</f>
        <v>4.229140302033243</v>
      </c>
      <c r="Y34" s="22">
        <f>('1.1 Perusdata'!Y34-'1.1 Perusdata'!X34)/'1.1 Perusdata'!X34*100</f>
        <v>1.836124808568362</v>
      </c>
      <c r="Z34" s="20"/>
      <c r="AA34" s="21">
        <f>('1.1 Perusdata'!AA34-'1.1 Perusdata'!Z34)/'1.1 Perusdata'!Z34*100</f>
        <v>0.4872204472843451</v>
      </c>
      <c r="AB34" s="21">
        <f>('1.1 Perusdata'!AB34-'1.1 Perusdata'!AA34)/'1.1 Perusdata'!AA34*100</f>
        <v>0.37791474879146764</v>
      </c>
      <c r="AC34" s="21">
        <f>('1.1 Perusdata'!AC34-'1.1 Perusdata'!AB34)/'1.1 Perusdata'!AB34*100</f>
        <v>0.2685114531292742</v>
      </c>
      <c r="AD34" s="21">
        <f>('1.1 Perusdata'!AD34-'1.1 Perusdata'!AC34)/'1.1 Perusdata'!AC34*100</f>
        <v>0.15866520206480145</v>
      </c>
      <c r="AE34" s="22">
        <f>('1.1 Perusdata'!AE34-'1.1 Perusdata'!AD34)/'1.1 Perusdata'!AD34*100</f>
        <v>0.14622817329472146</v>
      </c>
    </row>
    <row r="35" spans="1:31" ht="12.75">
      <c r="A35" s="1" t="s">
        <v>29</v>
      </c>
      <c r="B35" s="140"/>
      <c r="C35" s="141">
        <v>3.509463722397479</v>
      </c>
      <c r="D35" s="141">
        <v>4.266666666666662</v>
      </c>
      <c r="E35" s="141">
        <v>2.8498355864084806</v>
      </c>
      <c r="F35" s="141">
        <v>3.5879218472469</v>
      </c>
      <c r="G35" s="142">
        <v>1.3374485596707741</v>
      </c>
      <c r="H35" s="20"/>
      <c r="I35" s="21">
        <f>('1.1 Perusdata'!I35-'1.1 Perusdata'!B35)/'1.1 Perusdata'!B35*100</f>
        <v>0</v>
      </c>
      <c r="J35" s="21">
        <f>('1.1 Perusdata'!J35-'1.1 Perusdata'!C35)/'1.1 Perusdata'!C35*100</f>
        <v>2.514285714285723</v>
      </c>
      <c r="K35" s="21">
        <f>('1.1 Perusdata'!K35-'1.1 Perusdata'!D35)/'1.1 Perusdata'!D35*100</f>
        <v>0.9864815491413915</v>
      </c>
      <c r="L35" s="21">
        <f>('1.1 Perusdata'!L35-'1.1 Perusdata'!E35)/'1.1 Perusdata'!E35*100</f>
        <v>2.3090586145648313</v>
      </c>
      <c r="M35" s="22">
        <f>('1.1 Perusdata'!M35-'1.1 Perusdata'!F35)/'1.1 Perusdata'!F35*100</f>
        <v>0.51440329218107</v>
      </c>
      <c r="N35" s="20"/>
      <c r="O35" s="21">
        <f>('1.1 Perusdata'!O35-'1.1 Perusdata'!N35)/'1.1 Perusdata'!N35*100</f>
        <v>0</v>
      </c>
      <c r="P35" s="21">
        <f>('1.1 Perusdata'!P35-'1.1 Perusdata'!O35)/'1.1 Perusdata'!O35*100</f>
        <v>2.514285714285719</v>
      </c>
      <c r="Q35" s="21">
        <f>('1.1 Perusdata'!Q35-'1.1 Perusdata'!P35)/'1.1 Perusdata'!P35*100</f>
        <v>0.9864815491413924</v>
      </c>
      <c r="R35" s="21">
        <f>('1.1 Perusdata'!R35-'1.1 Perusdata'!Q35)/'1.1 Perusdata'!Q35*100</f>
        <v>2.3090586145648366</v>
      </c>
      <c r="S35" s="22">
        <f>('1.1 Perusdata'!S35-'1.1 Perusdata'!R35)/'1.1 Perusdata'!R35*100</f>
        <v>0.51440329218106</v>
      </c>
      <c r="T35" s="20"/>
      <c r="U35" s="21">
        <f>('1.1 Perusdata'!U35-'1.1 Perusdata'!T35)/'1.1 Perusdata'!T35*100</f>
        <v>2.9508997332732156</v>
      </c>
      <c r="V35" s="21">
        <f>('1.1 Perusdata'!V35-'1.1 Perusdata'!U35)/'1.1 Perusdata'!U35*100</f>
        <v>-1.3391961174259637</v>
      </c>
      <c r="W35" s="21">
        <f>('1.1 Perusdata'!W35-'1.1 Perusdata'!V35)/'1.1 Perusdata'!V35*100</f>
        <v>-2.394822006472492</v>
      </c>
      <c r="X35" s="21">
        <f>('1.1 Perusdata'!X35-'1.1 Perusdata'!W35)/'1.1 Perusdata'!W35*100</f>
        <v>2.6582038651004205</v>
      </c>
      <c r="Y35" s="22">
        <f>('1.1 Perusdata'!Y35-'1.1 Perusdata'!X35)/'1.1 Perusdata'!X35*100</f>
        <v>4.043703744716967</v>
      </c>
      <c r="Z35" s="20"/>
      <c r="AA35" s="21">
        <f>('1.1 Perusdata'!AA35-'1.1 Perusdata'!Z35)/'1.1 Perusdata'!Z35*100</f>
        <v>-0.13002600520104018</v>
      </c>
      <c r="AB35" s="21">
        <f>('1.1 Perusdata'!AB35-'1.1 Perusdata'!AA35)/'1.1 Perusdata'!AA35*100</f>
        <v>-0.21031547320981472</v>
      </c>
      <c r="AC35" s="21">
        <f>('1.1 Perusdata'!AC35-'1.1 Perusdata'!AB35)/'1.1 Perusdata'!AB35*100</f>
        <v>-0.41649939783219586</v>
      </c>
      <c r="AD35" s="21">
        <f>('1.1 Perusdata'!AD35-'1.1 Perusdata'!AC35)/'1.1 Perusdata'!AC35*100</f>
        <v>-0.3577727387251197</v>
      </c>
      <c r="AE35" s="22">
        <f>('1.1 Perusdata'!AE35-'1.1 Perusdata'!AD35)/'1.1 Perusdata'!AD35*100</f>
        <v>-0.13654293516739152</v>
      </c>
    </row>
    <row r="36" spans="1:31" ht="12.75">
      <c r="A36" s="1" t="s">
        <v>30</v>
      </c>
      <c r="B36" s="140"/>
      <c r="C36" s="141">
        <v>0.4452435996232398</v>
      </c>
      <c r="D36" s="141">
        <v>0.5029409257522881</v>
      </c>
      <c r="E36" s="141">
        <v>15.818490245971162</v>
      </c>
      <c r="F36" s="141">
        <v>-5.499816916880257</v>
      </c>
      <c r="G36" s="142">
        <v>-2.2628642281463147</v>
      </c>
      <c r="H36" s="20"/>
      <c r="I36" s="21">
        <f>('1.1 Perusdata'!I36-'1.1 Perusdata'!B36)/'1.1 Perusdata'!B36*100</f>
        <v>-3.878756742871837</v>
      </c>
      <c r="J36" s="21">
        <f>('1.1 Perusdata'!J36-'1.1 Perusdata'!C36)/'1.1 Perusdata'!C36*100</f>
        <v>6.180206291023784</v>
      </c>
      <c r="K36" s="21">
        <f>('1.1 Perusdata'!K36-'1.1 Perusdata'!D36)/'1.1 Perusdata'!D36*100</f>
        <v>20.559796437659042</v>
      </c>
      <c r="L36" s="21">
        <f>('1.1 Perusdata'!L36-'1.1 Perusdata'!E36)/'1.1 Perusdata'!E36*100</f>
        <v>-5.075064079091905</v>
      </c>
      <c r="M36" s="22">
        <f>('1.1 Perusdata'!M36-'1.1 Perusdata'!F36)/'1.1 Perusdata'!F36*100</f>
        <v>-3.3942963422194805</v>
      </c>
      <c r="N36" s="20"/>
      <c r="O36" s="21">
        <f>('1.1 Perusdata'!O36-'1.1 Perusdata'!N36)/'1.1 Perusdata'!N36*100</f>
        <v>-3.878756742871837</v>
      </c>
      <c r="P36" s="21">
        <f>('1.1 Perusdata'!P36-'1.1 Perusdata'!O36)/'1.1 Perusdata'!O36*100</f>
        <v>6.180206291023779</v>
      </c>
      <c r="Q36" s="21">
        <f>('1.1 Perusdata'!Q36-'1.1 Perusdata'!P36)/'1.1 Perusdata'!P36*100</f>
        <v>20.559796437659035</v>
      </c>
      <c r="R36" s="21">
        <f>('1.1 Perusdata'!R36-'1.1 Perusdata'!Q36)/'1.1 Perusdata'!Q36*100</f>
        <v>-5.075064079091911</v>
      </c>
      <c r="S36" s="22">
        <f>('1.1 Perusdata'!S36-'1.1 Perusdata'!R36)/'1.1 Perusdata'!R36*100</f>
        <v>-3.39429634221948</v>
      </c>
      <c r="T36" s="20"/>
      <c r="U36" s="21">
        <f>('1.1 Perusdata'!U36-'1.1 Perusdata'!T36)/'1.1 Perusdata'!T36*100</f>
        <v>-0.9735461363074512</v>
      </c>
      <c r="V36" s="21">
        <f>('1.1 Perusdata'!V36-'1.1 Perusdata'!U36)/'1.1 Perusdata'!U36*100</f>
        <v>-1.950699888483872</v>
      </c>
      <c r="W36" s="21">
        <f>('1.1 Perusdata'!W36-'1.1 Perusdata'!V36)/'1.1 Perusdata'!V36*100</f>
        <v>-1.2086438404997661</v>
      </c>
      <c r="X36" s="21">
        <f>('1.1 Perusdata'!X36-'1.1 Perusdata'!W36)/'1.1 Perusdata'!W36*100</f>
        <v>0</v>
      </c>
      <c r="Y36" s="22">
        <f>('1.1 Perusdata'!Y36-'1.1 Perusdata'!X36)/'1.1 Perusdata'!X36*100</f>
        <v>0.11054407157300727</v>
      </c>
      <c r="Z36" s="20"/>
      <c r="AA36" s="21">
        <f>('1.1 Perusdata'!AA36-'1.1 Perusdata'!Z36)/'1.1 Perusdata'!Z36*100</f>
        <v>-1.0091515689879562</v>
      </c>
      <c r="AB36" s="21">
        <f>('1.1 Perusdata'!AB36-'1.1 Perusdata'!AA36)/'1.1 Perusdata'!AA36*100</f>
        <v>-0.9328338741822052</v>
      </c>
      <c r="AC36" s="21">
        <f>('1.1 Perusdata'!AC36-'1.1 Perusdata'!AB36)/'1.1 Perusdata'!AB36*100</f>
        <v>-0.9742687717893893</v>
      </c>
      <c r="AD36" s="21">
        <f>('1.1 Perusdata'!AD36-'1.1 Perusdata'!AC36)/'1.1 Perusdata'!AC36*100</f>
        <v>-1.034908209066349</v>
      </c>
      <c r="AE36" s="22">
        <f>('1.1 Perusdata'!AE36-'1.1 Perusdata'!AD36)/'1.1 Perusdata'!AD36*100</f>
        <v>-0.9060132194099629</v>
      </c>
    </row>
    <row r="37" spans="1:31" s="2" customFormat="1" ht="12.75">
      <c r="A37" s="3" t="s">
        <v>31</v>
      </c>
      <c r="B37" s="137"/>
      <c r="C37" s="138">
        <v>10.08441362677118</v>
      </c>
      <c r="D37" s="138">
        <v>10.67597790862203</v>
      </c>
      <c r="E37" s="138">
        <v>2.3795776971296525</v>
      </c>
      <c r="F37" s="138">
        <v>9.425981873111782</v>
      </c>
      <c r="G37" s="139">
        <v>3.8763114301490957</v>
      </c>
      <c r="H37" s="24"/>
      <c r="I37" s="25">
        <f>('1.1 Perusdata'!I37-'1.1 Perusdata'!B37)/'1.1 Perusdata'!B37*100</f>
        <v>9.677419354838717</v>
      </c>
      <c r="J37" s="25">
        <f>('1.1 Perusdata'!J37-'1.1 Perusdata'!C37)/'1.1 Perusdata'!C37*100</f>
        <v>13.574330183942676</v>
      </c>
      <c r="K37" s="25">
        <f>('1.1 Perusdata'!K37-'1.1 Perusdata'!D37)/'1.1 Perusdata'!D37*100</f>
        <v>1.4640382711976243</v>
      </c>
      <c r="L37" s="25">
        <f>('1.1 Perusdata'!L37-'1.1 Perusdata'!E37)/'1.1 Perusdata'!E37*100</f>
        <v>3.9879154078549846</v>
      </c>
      <c r="M37" s="26">
        <f>('1.1 Perusdata'!M37-'1.1 Perusdata'!F37)/'1.1 Perusdata'!F37*100</f>
        <v>3.9904288606663023</v>
      </c>
      <c r="N37" s="24"/>
      <c r="O37" s="25">
        <f>('1.1 Perusdata'!O37-'1.1 Perusdata'!N37)/'1.1 Perusdata'!N37*100</f>
        <v>9.677419354838717</v>
      </c>
      <c r="P37" s="25">
        <f>('1.1 Perusdata'!P37-'1.1 Perusdata'!O37)/'1.1 Perusdata'!O37*100</f>
        <v>13.574330183942665</v>
      </c>
      <c r="Q37" s="25">
        <f>('1.1 Perusdata'!Q37-'1.1 Perusdata'!P37)/'1.1 Perusdata'!P37*100</f>
        <v>1.4640382711976287</v>
      </c>
      <c r="R37" s="25">
        <f>('1.1 Perusdata'!R37-'1.1 Perusdata'!Q37)/'1.1 Perusdata'!Q37*100</f>
        <v>3.987915407854983</v>
      </c>
      <c r="S37" s="26">
        <f>('1.1 Perusdata'!S37-'1.1 Perusdata'!R37)/'1.1 Perusdata'!R37*100</f>
        <v>3.9904288606662943</v>
      </c>
      <c r="T37" s="24"/>
      <c r="U37" s="25">
        <f>('1.1 Perusdata'!U37-'1.1 Perusdata'!T37)/'1.1 Perusdata'!T37*100</f>
        <v>2.348456608265885</v>
      </c>
      <c r="V37" s="25">
        <f>('1.1 Perusdata'!V37-'1.1 Perusdata'!U37)/'1.1 Perusdata'!U37*100</f>
        <v>-0.9593016425029917</v>
      </c>
      <c r="W37" s="25">
        <f>('1.1 Perusdata'!W37-'1.1 Perusdata'!V37)/'1.1 Perusdata'!V37*100</f>
        <v>3.3402532696699274</v>
      </c>
      <c r="X37" s="25">
        <f>('1.1 Perusdata'!X37-'1.1 Perusdata'!W37)/'1.1 Perusdata'!W37*100</f>
        <v>-4.243326933618037</v>
      </c>
      <c r="Y37" s="26">
        <f>('1.1 Perusdata'!Y37-'1.1 Perusdata'!X37)/'1.1 Perusdata'!X37*100</f>
        <v>1.3204782013204959</v>
      </c>
      <c r="Z37" s="24"/>
      <c r="AA37" s="25">
        <f>('1.1 Perusdata'!AA37-'1.1 Perusdata'!Z37)/'1.1 Perusdata'!Z37*100</f>
        <v>0.6194809119296243</v>
      </c>
      <c r="AB37" s="25">
        <f>('1.1 Perusdata'!AB37-'1.1 Perusdata'!AA37)/'1.1 Perusdata'!AA37*100</f>
        <v>0.7396902199605128</v>
      </c>
      <c r="AC37" s="25">
        <f>('1.1 Perusdata'!AC37-'1.1 Perusdata'!AB37)/'1.1 Perusdata'!AB37*100</f>
        <v>0.8214867364120684</v>
      </c>
      <c r="AD37" s="25">
        <f>('1.1 Perusdata'!AD37-'1.1 Perusdata'!AC37)/'1.1 Perusdata'!AC37*100</f>
        <v>0.8257448404636875</v>
      </c>
      <c r="AE37" s="26">
        <f>('1.1 Perusdata'!AE37-'1.1 Perusdata'!AD37)/'1.1 Perusdata'!AD37*100</f>
        <v>0.6756059544563381</v>
      </c>
    </row>
    <row r="38" spans="1:31" ht="12.75">
      <c r="A38" s="1" t="s">
        <v>32</v>
      </c>
      <c r="B38" s="140"/>
      <c r="C38" s="141">
        <v>9.221128021486127</v>
      </c>
      <c r="D38" s="141">
        <v>12.00819672131147</v>
      </c>
      <c r="E38" s="141">
        <v>-0.7317965605561654</v>
      </c>
      <c r="F38" s="141">
        <v>15.149281238481402</v>
      </c>
      <c r="G38" s="142">
        <v>2.7483080299981664</v>
      </c>
      <c r="H38" s="20"/>
      <c r="I38" s="21">
        <f>('1.1 Perusdata'!I38-'1.1 Perusdata'!B38)/'1.1 Perusdata'!B38*100</f>
        <v>9.924542780406705</v>
      </c>
      <c r="J38" s="21">
        <f>('1.1 Perusdata'!J38-'1.1 Perusdata'!C38)/'1.1 Perusdata'!C38*100</f>
        <v>16.463700234192043</v>
      </c>
      <c r="K38" s="21">
        <f>('1.1 Perusdata'!K38-'1.1 Perusdata'!D38)/'1.1 Perusdata'!D38*100</f>
        <v>-1.2649626261042193</v>
      </c>
      <c r="L38" s="21">
        <f>('1.1 Perusdata'!L38-'1.1 Perusdata'!E38)/'1.1 Perusdata'!E38*100</f>
        <v>8.440840398083314</v>
      </c>
      <c r="M38" s="22">
        <f>('1.1 Perusdata'!M38-'1.1 Perusdata'!F38)/'1.1 Perusdata'!F38*100</f>
        <v>2.8626303274190557</v>
      </c>
      <c r="N38" s="20"/>
      <c r="O38" s="21">
        <f>('1.1 Perusdata'!O38-'1.1 Perusdata'!N38)/'1.1 Perusdata'!N38*100</f>
        <v>9.924542780406705</v>
      </c>
      <c r="P38" s="21">
        <f>('1.1 Perusdata'!P38-'1.1 Perusdata'!O38)/'1.1 Perusdata'!O38*100</f>
        <v>16.463700234192032</v>
      </c>
      <c r="Q38" s="21">
        <f>('1.1 Perusdata'!Q38-'1.1 Perusdata'!P38)/'1.1 Perusdata'!P38*100</f>
        <v>-1.264962626104215</v>
      </c>
      <c r="R38" s="21">
        <f>('1.1 Perusdata'!R38-'1.1 Perusdata'!Q38)/'1.1 Perusdata'!Q38*100</f>
        <v>8.440840398083301</v>
      </c>
      <c r="S38" s="22">
        <f>('1.1 Perusdata'!S38-'1.1 Perusdata'!R38)/'1.1 Perusdata'!R38*100</f>
        <v>2.862630327419056</v>
      </c>
      <c r="T38" s="20"/>
      <c r="U38" s="21">
        <f>('1.1 Perusdata'!U38-'1.1 Perusdata'!T38)/'1.1 Perusdata'!T38*100</f>
        <v>3.3714931725141097</v>
      </c>
      <c r="V38" s="21">
        <f>('1.1 Perusdata'!V38-'1.1 Perusdata'!U38)/'1.1 Perusdata'!U38*100</f>
        <v>-0.42738073464695364</v>
      </c>
      <c r="W38" s="21">
        <f>('1.1 Perusdata'!W38-'1.1 Perusdata'!V38)/'1.1 Perusdata'!V38*100</f>
        <v>3.5191891020594936</v>
      </c>
      <c r="X38" s="21">
        <f>('1.1 Perusdata'!X38-'1.1 Perusdata'!W38)/'1.1 Perusdata'!W38*100</f>
        <v>-5.353534621986288</v>
      </c>
      <c r="Y38" s="22">
        <f>('1.1 Perusdata'!Y38-'1.1 Perusdata'!X38)/'1.1 Perusdata'!X38*100</f>
        <v>1.2606649577227684</v>
      </c>
      <c r="Z38" s="20"/>
      <c r="AA38" s="21">
        <f>('1.1 Perusdata'!AA38-'1.1 Perusdata'!Z38)/'1.1 Perusdata'!Z38*100</f>
        <v>0.9781651949231949</v>
      </c>
      <c r="AB38" s="21">
        <f>('1.1 Perusdata'!AB38-'1.1 Perusdata'!AA38)/'1.1 Perusdata'!AA38*100</f>
        <v>1.0783528055450111</v>
      </c>
      <c r="AC38" s="21">
        <f>('1.1 Perusdata'!AC38-'1.1 Perusdata'!AB38)/'1.1 Perusdata'!AB38*100</f>
        <v>1.1023173004701368</v>
      </c>
      <c r="AD38" s="21">
        <f>('1.1 Perusdata'!AD38-'1.1 Perusdata'!AC38)/'1.1 Perusdata'!AC38*100</f>
        <v>1.032516354481231</v>
      </c>
      <c r="AE38" s="22">
        <f>('1.1 Perusdata'!AE38-'1.1 Perusdata'!AD38)/'1.1 Perusdata'!AD38*100</f>
        <v>0.8401759331127362</v>
      </c>
    </row>
    <row r="39" spans="1:31" ht="12.75">
      <c r="A39" s="1" t="s">
        <v>33</v>
      </c>
      <c r="B39" s="140"/>
      <c r="C39" s="141">
        <v>13.250469043151972</v>
      </c>
      <c r="D39" s="141">
        <v>5.963967695174987</v>
      </c>
      <c r="E39" s="141">
        <v>14.012116474496775</v>
      </c>
      <c r="F39" s="141">
        <v>-9.204662324305781</v>
      </c>
      <c r="G39" s="142">
        <v>8.533131961487621</v>
      </c>
      <c r="H39" s="20"/>
      <c r="I39" s="21">
        <f>('1.1 Perusdata'!I39-'1.1 Perusdata'!B39)/'1.1 Perusdata'!B39*100</f>
        <v>8.771106941838658</v>
      </c>
      <c r="J39" s="21">
        <f>('1.1 Perusdata'!J39-'1.1 Perusdata'!C39)/'1.1 Perusdata'!C39*100</f>
        <v>3.354731828535938</v>
      </c>
      <c r="K39" s="21">
        <f>('1.1 Perusdata'!K39-'1.1 Perusdata'!D39)/'1.1 Perusdata'!D39*100</f>
        <v>11.666992378346686</v>
      </c>
      <c r="L39" s="21">
        <f>('1.1 Perusdata'!L39-'1.1 Perusdata'!E39)/'1.1 Perusdata'!E39*100</f>
        <v>-10.50737058621871</v>
      </c>
      <c r="M39" s="22">
        <f>('1.1 Perusdata'!M39-'1.1 Perusdata'!F39)/'1.1 Perusdata'!F39*100</f>
        <v>8.646403624693214</v>
      </c>
      <c r="N39" s="20"/>
      <c r="O39" s="21">
        <f>('1.1 Perusdata'!O39-'1.1 Perusdata'!N39)/'1.1 Perusdata'!N39*100</f>
        <v>8.771106941838658</v>
      </c>
      <c r="P39" s="21">
        <f>('1.1 Perusdata'!P39-'1.1 Perusdata'!O39)/'1.1 Perusdata'!O39*100</f>
        <v>3.3547318285359387</v>
      </c>
      <c r="Q39" s="21">
        <f>('1.1 Perusdata'!Q39-'1.1 Perusdata'!P39)/'1.1 Perusdata'!P39*100</f>
        <v>11.666992378346693</v>
      </c>
      <c r="R39" s="21">
        <f>('1.1 Perusdata'!R39-'1.1 Perusdata'!Q39)/'1.1 Perusdata'!Q39*100</f>
        <v>-10.507370586218709</v>
      </c>
      <c r="S39" s="22">
        <f>('1.1 Perusdata'!S39-'1.1 Perusdata'!R39)/'1.1 Perusdata'!R39*100</f>
        <v>8.646403624693212</v>
      </c>
      <c r="T39" s="20"/>
      <c r="U39" s="21">
        <f>('1.1 Perusdata'!U39-'1.1 Perusdata'!T39)/'1.1 Perusdata'!T39*100</f>
        <v>-1.2617051393728198</v>
      </c>
      <c r="V39" s="21">
        <f>('1.1 Perusdata'!V39-'1.1 Perusdata'!U39)/'1.1 Perusdata'!U39*100</f>
        <v>-2.9237025294644754</v>
      </c>
      <c r="W39" s="21">
        <f>('1.1 Perusdata'!W39-'1.1 Perusdata'!V39)/'1.1 Perusdata'!V39*100</f>
        <v>2.6624446211518804</v>
      </c>
      <c r="X39" s="21">
        <f>('1.1 Perusdata'!X39-'1.1 Perusdata'!W39)/'1.1 Perusdata'!W39*100</f>
        <v>-0.0027662899901771546</v>
      </c>
      <c r="Y39" s="22">
        <f>('1.1 Perusdata'!Y39-'1.1 Perusdata'!X39)/'1.1 Perusdata'!X39*100</f>
        <v>1.5367165995822838</v>
      </c>
      <c r="Z39" s="20"/>
      <c r="AA39" s="21">
        <f>('1.1 Perusdata'!AA39-'1.1 Perusdata'!Z39)/'1.1 Perusdata'!Z39*100</f>
        <v>-0.7165141980857702</v>
      </c>
      <c r="AB39" s="21">
        <f>('1.1 Perusdata'!AB39-'1.1 Perusdata'!AA39)/'1.1 Perusdata'!AA39*100</f>
        <v>-0.5432611648158505</v>
      </c>
      <c r="AC39" s="21">
        <f>('1.1 Perusdata'!AC39-'1.1 Perusdata'!AB39)/'1.1 Perusdata'!AB39*100</f>
        <v>-0.25972635017538226</v>
      </c>
      <c r="AD39" s="21">
        <f>('1.1 Perusdata'!AD39-'1.1 Perusdata'!AC39)/'1.1 Perusdata'!AC39*100</f>
        <v>0.018791946308724834</v>
      </c>
      <c r="AE39" s="22">
        <f>('1.1 Perusdata'!AE39-'1.1 Perusdata'!AD39)/'1.1 Perusdata'!AD39*100</f>
        <v>0.02684059371393295</v>
      </c>
    </row>
    <row r="40" spans="1:31" s="2" customFormat="1" ht="12.75">
      <c r="A40" s="37" t="s">
        <v>108</v>
      </c>
      <c r="B40" s="143"/>
      <c r="C40" s="144">
        <v>8.234302914178164</v>
      </c>
      <c r="D40" s="144">
        <v>1.4695912012856591</v>
      </c>
      <c r="E40" s="144">
        <v>2.196897987465732</v>
      </c>
      <c r="F40" s="144">
        <v>3.440019856163886</v>
      </c>
      <c r="G40" s="145">
        <v>3.5913162307127413</v>
      </c>
      <c r="H40" s="38"/>
      <c r="I40" s="39">
        <f>('1.1 Perusdata'!I40-'1.1 Perusdata'!B40)/'1.1 Perusdata'!B40*100</f>
        <v>4.687892809338408</v>
      </c>
      <c r="J40" s="39">
        <f>('1.1 Perusdata'!J40-'1.1 Perusdata'!C40)/'1.1 Perusdata'!C40*100</f>
        <v>0.8386902370429914</v>
      </c>
      <c r="K40" s="39">
        <f>('1.1 Perusdata'!K40-'1.1 Perusdata'!D40)/'1.1 Perusdata'!D40*100</f>
        <v>2.3988938176283896</v>
      </c>
      <c r="L40" s="39">
        <f>('1.1 Perusdata'!L40-'1.1 Perusdata'!E40)/'1.1 Perusdata'!E40*100</f>
        <v>3.245393127830122</v>
      </c>
      <c r="M40" s="40">
        <f>('1.1 Perusdata'!M40-'1.1 Perusdata'!F40)/'1.1 Perusdata'!F40*100</f>
        <v>3.0684056054146227</v>
      </c>
      <c r="N40" s="38"/>
      <c r="O40" s="39">
        <f>('1.1 Perusdata'!O40-'1.1 Perusdata'!N40)/'1.1 Perusdata'!N40*100</f>
        <v>4.687892809338408</v>
      </c>
      <c r="P40" s="39">
        <f>('1.1 Perusdata'!P40-'1.1 Perusdata'!O40)/'1.1 Perusdata'!O40*100</f>
        <v>0.8386902370429905</v>
      </c>
      <c r="Q40" s="39">
        <f>('1.1 Perusdata'!Q40-'1.1 Perusdata'!P40)/'1.1 Perusdata'!P40*100</f>
        <v>2.398893817628392</v>
      </c>
      <c r="R40" s="39">
        <f>('1.1 Perusdata'!R40-'1.1 Perusdata'!Q40)/'1.1 Perusdata'!Q40*100</f>
        <v>3.2453931278301185</v>
      </c>
      <c r="S40" s="40">
        <f>('1.1 Perusdata'!S40-'1.1 Perusdata'!R40)/'1.1 Perusdata'!R40*100</f>
        <v>3.0684056054146285</v>
      </c>
      <c r="T40" s="38"/>
      <c r="U40" s="39">
        <f>('1.1 Perusdata'!U40-'1.1 Perusdata'!T40)/'1.1 Perusdata'!T40*100</f>
        <v>0.682133762181604</v>
      </c>
      <c r="V40" s="39">
        <f>('1.1 Perusdata'!V40-'1.1 Perusdata'!U40)/'1.1 Perusdata'!U40*100</f>
        <v>0.3333386816554295</v>
      </c>
      <c r="W40" s="39">
        <f>('1.1 Perusdata'!W40-'1.1 Perusdata'!V40)/'1.1 Perusdata'!V40*100</f>
        <v>1.4799292988950883</v>
      </c>
      <c r="X40" s="39">
        <f>('1.1 Perusdata'!X40-'1.1 Perusdata'!W40)/'1.1 Perusdata'!W40*100</f>
        <v>0.5843019318261294</v>
      </c>
      <c r="Y40" s="40">
        <f>('1.1 Perusdata'!Y40-'1.1 Perusdata'!X40)/'1.1 Perusdata'!X40*100</f>
        <v>1.8992512452108041</v>
      </c>
      <c r="Z40" s="38"/>
      <c r="AA40" s="39">
        <f>('1.1 Perusdata'!AA40-'1.1 Perusdata'!Z40)/'1.1 Perusdata'!Z40*100</f>
        <v>0.08426134681514882</v>
      </c>
      <c r="AB40" s="39">
        <f>('1.1 Perusdata'!AB40-'1.1 Perusdata'!AA40)/'1.1 Perusdata'!AA40*100</f>
        <v>0.15700373168289797</v>
      </c>
      <c r="AC40" s="39">
        <f>('1.1 Perusdata'!AC40-'1.1 Perusdata'!AB40)/'1.1 Perusdata'!AB40*100</f>
        <v>0.219612119559867</v>
      </c>
      <c r="AD40" s="39">
        <f>('1.1 Perusdata'!AD40-'1.1 Perusdata'!AC40)/'1.1 Perusdata'!AC40*100</f>
        <v>0.332474441027346</v>
      </c>
      <c r="AE40" s="40">
        <f>('1.1 Perusdata'!AE40-'1.1 Perusdata'!AD40)/'1.1 Perusdata'!AD40*100</f>
        <v>0.3404101490424082</v>
      </c>
    </row>
    <row r="41" spans="1:31" s="2" customFormat="1" ht="12.75">
      <c r="A41" s="3" t="s">
        <v>34</v>
      </c>
      <c r="B41" s="137"/>
      <c r="C41" s="138">
        <v>10.126253249164494</v>
      </c>
      <c r="D41" s="138">
        <v>1.1953333108541078</v>
      </c>
      <c r="E41" s="138">
        <v>-0.6830714892624494</v>
      </c>
      <c r="F41" s="138">
        <v>-0.2818177243218791</v>
      </c>
      <c r="G41" s="139">
        <v>3.6622087644040677</v>
      </c>
      <c r="H41" s="24"/>
      <c r="I41" s="25">
        <f>('1.1 Perusdata'!I41-'1.1 Perusdata'!B41)/'1.1 Perusdata'!B41*100</f>
        <v>5.336056442629031</v>
      </c>
      <c r="J41" s="25">
        <f>('1.1 Perusdata'!J41-'1.1 Perusdata'!C41)/'1.1 Perusdata'!C41*100</f>
        <v>0.952557574940149</v>
      </c>
      <c r="K41" s="25">
        <f>('1.1 Perusdata'!K41-'1.1 Perusdata'!D41)/'1.1 Perusdata'!D41*100</f>
        <v>-1.2645152691468362</v>
      </c>
      <c r="L41" s="25">
        <f>('1.1 Perusdata'!L41-'1.1 Perusdata'!E41)/'1.1 Perusdata'!E41*100</f>
        <v>0.4260815593914018</v>
      </c>
      <c r="M41" s="26">
        <f>('1.1 Perusdata'!M41-'1.1 Perusdata'!F41)/'1.1 Perusdata'!F41*100</f>
        <v>2.2609134494070084</v>
      </c>
      <c r="N41" s="24"/>
      <c r="O41" s="25">
        <f>('1.1 Perusdata'!O41-'1.1 Perusdata'!N41)/'1.1 Perusdata'!N41*100</f>
        <v>5.336056442629031</v>
      </c>
      <c r="P41" s="25">
        <f>('1.1 Perusdata'!P41-'1.1 Perusdata'!O41)/'1.1 Perusdata'!O41*100</f>
        <v>0.9525575749401464</v>
      </c>
      <c r="Q41" s="25">
        <f>('1.1 Perusdata'!Q41-'1.1 Perusdata'!P41)/'1.1 Perusdata'!P41*100</f>
        <v>-1.2645152691468335</v>
      </c>
      <c r="R41" s="25">
        <f>('1.1 Perusdata'!R41-'1.1 Perusdata'!Q41)/'1.1 Perusdata'!Q41*100</f>
        <v>0.4260815593913992</v>
      </c>
      <c r="S41" s="26">
        <f>('1.1 Perusdata'!S41-'1.1 Perusdata'!R41)/'1.1 Perusdata'!R41*100</f>
        <v>2.260913449407004</v>
      </c>
      <c r="T41" s="24"/>
      <c r="U41" s="25">
        <f>('1.1 Perusdata'!U41-'1.1 Perusdata'!T41)/'1.1 Perusdata'!T41*100</f>
        <v>1.136854415543778</v>
      </c>
      <c r="V41" s="25">
        <f>('1.1 Perusdata'!V41-'1.1 Perusdata'!U41)/'1.1 Perusdata'!U41*100</f>
        <v>0.2143269393646499</v>
      </c>
      <c r="W41" s="25">
        <f>('1.1 Perusdata'!W41-'1.1 Perusdata'!V41)/'1.1 Perusdata'!V41*100</f>
        <v>-0.03431208817902426</v>
      </c>
      <c r="X41" s="25">
        <f>('1.1 Perusdata'!X41-'1.1 Perusdata'!W41)/'1.1 Perusdata'!W41*100</f>
        <v>-1.756592156541135</v>
      </c>
      <c r="Y41" s="26">
        <f>('1.1 Perusdata'!Y41-'1.1 Perusdata'!X41)/'1.1 Perusdata'!X41*100</f>
        <v>1.2958851986288895</v>
      </c>
      <c r="Z41" s="24"/>
      <c r="AA41" s="25">
        <f>('1.1 Perusdata'!AA41-'1.1 Perusdata'!Z41)/'1.1 Perusdata'!Z41*100</f>
        <v>-0.6232188422527891</v>
      </c>
      <c r="AB41" s="25">
        <f>('1.1 Perusdata'!AB41-'1.1 Perusdata'!AA41)/'1.1 Perusdata'!AA41*100</f>
        <v>-0.4539492297008822</v>
      </c>
      <c r="AC41" s="25">
        <f>('1.1 Perusdata'!AC41-'1.1 Perusdata'!AB41)/'1.1 Perusdata'!AB41*100</f>
        <v>-0.30745778914596494</v>
      </c>
      <c r="AD41" s="25">
        <f>('1.1 Perusdata'!AD41-'1.1 Perusdata'!AC41)/'1.1 Perusdata'!AC41*100</f>
        <v>-0.23713571160150834</v>
      </c>
      <c r="AE41" s="26">
        <f>('1.1 Perusdata'!AE41-'1.1 Perusdata'!AD41)/'1.1 Perusdata'!AD41*100</f>
        <v>-0.27276978230373566</v>
      </c>
    </row>
    <row r="42" spans="1:31" ht="12.75">
      <c r="A42" s="1" t="s">
        <v>35</v>
      </c>
      <c r="B42" s="140"/>
      <c r="C42" s="141">
        <v>11.687750027029951</v>
      </c>
      <c r="D42" s="141">
        <v>5.755082284607942</v>
      </c>
      <c r="E42" s="141">
        <v>-3.5379193555769226</v>
      </c>
      <c r="F42" s="141">
        <v>-3.188460808502554</v>
      </c>
      <c r="G42" s="142">
        <v>3.984512840619473</v>
      </c>
      <c r="H42" s="20"/>
      <c r="I42" s="21">
        <f>('1.1 Perusdata'!I42-'1.1 Perusdata'!B42)/'1.1 Perusdata'!B42*100</f>
        <v>6.276354200454111</v>
      </c>
      <c r="J42" s="21">
        <f>('1.1 Perusdata'!J42-'1.1 Perusdata'!C42)/'1.1 Perusdata'!C42*100</f>
        <v>7.221684414327194</v>
      </c>
      <c r="K42" s="21">
        <f>('1.1 Perusdata'!K42-'1.1 Perusdata'!D42)/'1.1 Perusdata'!D42*100</f>
        <v>-2.000091537370144</v>
      </c>
      <c r="L42" s="21">
        <f>('1.1 Perusdata'!L42-'1.1 Perusdata'!E42)/'1.1 Perusdata'!E42*100</f>
        <v>-3.345037008920099</v>
      </c>
      <c r="M42" s="22">
        <f>('1.1 Perusdata'!M42-'1.1 Perusdata'!F42)/'1.1 Perusdata'!F42*100</f>
        <v>4.273671829053118</v>
      </c>
      <c r="N42" s="20"/>
      <c r="O42" s="21">
        <f>('1.1 Perusdata'!O42-'1.1 Perusdata'!N42)/'1.1 Perusdata'!N42*100</f>
        <v>6.276354200454111</v>
      </c>
      <c r="P42" s="21">
        <f>('1.1 Perusdata'!P42-'1.1 Perusdata'!O42)/'1.1 Perusdata'!O42*100</f>
        <v>7.221684414327199</v>
      </c>
      <c r="Q42" s="21">
        <f>('1.1 Perusdata'!Q42-'1.1 Perusdata'!P42)/'1.1 Perusdata'!P42*100</f>
        <v>-2.0000915373701345</v>
      </c>
      <c r="R42" s="21">
        <f>('1.1 Perusdata'!R42-'1.1 Perusdata'!Q42)/'1.1 Perusdata'!Q42*100</f>
        <v>-3.345037008920098</v>
      </c>
      <c r="S42" s="22">
        <f>('1.1 Perusdata'!S42-'1.1 Perusdata'!R42)/'1.1 Perusdata'!R42*100</f>
        <v>4.273671829053117</v>
      </c>
      <c r="T42" s="20"/>
      <c r="U42" s="21">
        <f>('1.1 Perusdata'!U42-'1.1 Perusdata'!T42)/'1.1 Perusdata'!T42*100</f>
        <v>0.40573455825898896</v>
      </c>
      <c r="V42" s="21">
        <f>('1.1 Perusdata'!V42-'1.1 Perusdata'!U42)/'1.1 Perusdata'!U42*100</f>
        <v>1.9041246695715706</v>
      </c>
      <c r="W42" s="21">
        <f>('1.1 Perusdata'!W42-'1.1 Perusdata'!V42)/'1.1 Perusdata'!V42*100</f>
        <v>0.40948213124776317</v>
      </c>
      <c r="X42" s="21">
        <f>('1.1 Perusdata'!X42-'1.1 Perusdata'!W42)/'1.1 Perusdata'!W42*100</f>
        <v>0.15880838946388243</v>
      </c>
      <c r="Y42" s="22">
        <f>('1.1 Perusdata'!Y42-'1.1 Perusdata'!X42)/'1.1 Perusdata'!X42*100</f>
        <v>1.8798443379538805</v>
      </c>
      <c r="Z42" s="20"/>
      <c r="AA42" s="21">
        <f>('1.1 Perusdata'!AA42-'1.1 Perusdata'!Z42)/'1.1 Perusdata'!Z42*100</f>
        <v>-0.8395856970318046</v>
      </c>
      <c r="AB42" s="21">
        <f>('1.1 Perusdata'!AB42-'1.1 Perusdata'!AA42)/'1.1 Perusdata'!AA42*100</f>
        <v>-0.45988720583458825</v>
      </c>
      <c r="AC42" s="21">
        <f>('1.1 Perusdata'!AC42-'1.1 Perusdata'!AB42)/'1.1 Perusdata'!AB42*100</f>
        <v>-0.30405280136452967</v>
      </c>
      <c r="AD42" s="21">
        <f>('1.1 Perusdata'!AD42-'1.1 Perusdata'!AC42)/'1.1 Perusdata'!AC42*100</f>
        <v>-0.326551865213672</v>
      </c>
      <c r="AE42" s="22">
        <f>('1.1 Perusdata'!AE42-'1.1 Perusdata'!AD42)/'1.1 Perusdata'!AD42*100</f>
        <v>-0.12313800411952594</v>
      </c>
    </row>
    <row r="43" spans="1:31" ht="12.75">
      <c r="A43" s="1" t="s">
        <v>36</v>
      </c>
      <c r="B43" s="140"/>
      <c r="C43" s="141">
        <v>9.314200762717352</v>
      </c>
      <c r="D43" s="141">
        <v>-1.4161542100283848</v>
      </c>
      <c r="E43" s="141">
        <v>0.7527365422102237</v>
      </c>
      <c r="F43" s="141">
        <v>0.65483986188832</v>
      </c>
      <c r="G43" s="142">
        <v>3.9744499645138425</v>
      </c>
      <c r="H43" s="20"/>
      <c r="I43" s="21">
        <f>('1.1 Perusdata'!I43-'1.1 Perusdata'!B43)/'1.1 Perusdata'!B43*100</f>
        <v>4.808997479154553</v>
      </c>
      <c r="J43" s="21">
        <f>('1.1 Perusdata'!J43-'1.1 Perusdata'!C43)/'1.1 Perusdata'!C43*100</f>
        <v>-2.385879848628201</v>
      </c>
      <c r="K43" s="21">
        <f>('1.1 Perusdata'!K43-'1.1 Perusdata'!D43)/'1.1 Perusdata'!D43*100</f>
        <v>-1.0946168840905683</v>
      </c>
      <c r="L43" s="21">
        <f>('1.1 Perusdata'!L43-'1.1 Perusdata'!E43)/'1.1 Perusdata'!E43*100</f>
        <v>2.169901178711754</v>
      </c>
      <c r="M43" s="22">
        <f>('1.1 Perusdata'!M43-'1.1 Perusdata'!F43)/'1.1 Perusdata'!F43*100</f>
        <v>1.3366453749704363</v>
      </c>
      <c r="N43" s="20"/>
      <c r="O43" s="21">
        <f>('1.1 Perusdata'!O43-'1.1 Perusdata'!N43)/'1.1 Perusdata'!N43*100</f>
        <v>4.808997479154553</v>
      </c>
      <c r="P43" s="21">
        <f>('1.1 Perusdata'!P43-'1.1 Perusdata'!O43)/'1.1 Perusdata'!O43*100</f>
        <v>-2.385879848628205</v>
      </c>
      <c r="Q43" s="21">
        <f>('1.1 Perusdata'!Q43-'1.1 Perusdata'!P43)/'1.1 Perusdata'!P43*100</f>
        <v>-1.0946168840905748</v>
      </c>
      <c r="R43" s="21">
        <f>('1.1 Perusdata'!R43-'1.1 Perusdata'!Q43)/'1.1 Perusdata'!Q43*100</f>
        <v>2.169901178711755</v>
      </c>
      <c r="S43" s="22">
        <f>('1.1 Perusdata'!S43-'1.1 Perusdata'!R43)/'1.1 Perusdata'!R43*100</f>
        <v>1.3366453749704312</v>
      </c>
      <c r="T43" s="20"/>
      <c r="U43" s="21">
        <f>('1.1 Perusdata'!U43-'1.1 Perusdata'!T43)/'1.1 Perusdata'!T43*100</f>
        <v>1.797774287265182</v>
      </c>
      <c r="V43" s="21">
        <f>('1.1 Perusdata'!V43-'1.1 Perusdata'!U43)/'1.1 Perusdata'!U43*100</f>
        <v>0.3119641161548138</v>
      </c>
      <c r="W43" s="21">
        <f>('1.1 Perusdata'!W43-'1.1 Perusdata'!V43)/'1.1 Perusdata'!V43*100</f>
        <v>-0.2977488701966777</v>
      </c>
      <c r="X43" s="21">
        <f>('1.1 Perusdata'!X43-'1.1 Perusdata'!W43)/'1.1 Perusdata'!W43*100</f>
        <v>-3.575154588593304</v>
      </c>
      <c r="Y43" s="22">
        <f>('1.1 Perusdata'!Y43-'1.1 Perusdata'!X43)/'1.1 Perusdata'!X43*100</f>
        <v>1.3299557844810324</v>
      </c>
      <c r="Z43" s="20"/>
      <c r="AA43" s="21">
        <f>('1.1 Perusdata'!AA43-'1.1 Perusdata'!Z43)/'1.1 Perusdata'!Z43*100</f>
        <v>-0.4318713951230655</v>
      </c>
      <c r="AB43" s="21">
        <f>('1.1 Perusdata'!AB43-'1.1 Perusdata'!AA43)/'1.1 Perusdata'!AA43*100</f>
        <v>-0.35631582343368007</v>
      </c>
      <c r="AC43" s="21">
        <f>('1.1 Perusdata'!AC43-'1.1 Perusdata'!AB43)/'1.1 Perusdata'!AB43*100</f>
        <v>-0.18059372886477773</v>
      </c>
      <c r="AD43" s="21">
        <f>('1.1 Perusdata'!AD43-'1.1 Perusdata'!AC43)/'1.1 Perusdata'!AC43*100</f>
        <v>-0.05478069701228962</v>
      </c>
      <c r="AE43" s="22">
        <f>('1.1 Perusdata'!AE43-'1.1 Perusdata'!AD43)/'1.1 Perusdata'!AD43*100</f>
        <v>-0.20409782271615978</v>
      </c>
    </row>
    <row r="44" spans="1:31" ht="12.75">
      <c r="A44" s="1" t="s">
        <v>37</v>
      </c>
      <c r="B44" s="140"/>
      <c r="C44" s="141">
        <v>9.32337632948632</v>
      </c>
      <c r="D44" s="141">
        <v>-0.020699648105986904</v>
      </c>
      <c r="E44" s="141">
        <v>2.298136645962738</v>
      </c>
      <c r="F44" s="141">
        <v>5.747824327059295</v>
      </c>
      <c r="G44" s="142">
        <v>0.3827751196172249</v>
      </c>
      <c r="H44" s="20"/>
      <c r="I44" s="21">
        <f>('1.1 Perusdata'!I44-'1.1 Perusdata'!B44)/'1.1 Perusdata'!B44*100</f>
        <v>5.136908802896594</v>
      </c>
      <c r="J44" s="21">
        <f>('1.1 Perusdata'!J44-'1.1 Perusdata'!C44)/'1.1 Perusdata'!C44*100</f>
        <v>-2.5046574208238503</v>
      </c>
      <c r="K44" s="21">
        <f>('1.1 Perusdata'!K44-'1.1 Perusdata'!D44)/'1.1 Perusdata'!D44*100</f>
        <v>0.848861283643897</v>
      </c>
      <c r="L44" s="21">
        <f>('1.1 Perusdata'!L44-'1.1 Perusdata'!E44)/'1.1 Perusdata'!E44*100</f>
        <v>4.654928152195911</v>
      </c>
      <c r="M44" s="22">
        <f>('1.1 Perusdata'!M44-'1.1 Perusdata'!F44)/'1.1 Perusdata'!F44*100</f>
        <v>0.4019138755980905</v>
      </c>
      <c r="N44" s="20"/>
      <c r="O44" s="21">
        <f>('1.1 Perusdata'!O44-'1.1 Perusdata'!N44)/'1.1 Perusdata'!N44*100</f>
        <v>5.136908802896594</v>
      </c>
      <c r="P44" s="21">
        <f>('1.1 Perusdata'!P44-'1.1 Perusdata'!O44)/'1.1 Perusdata'!O44*100</f>
        <v>-2.5046574208238526</v>
      </c>
      <c r="Q44" s="21">
        <f>('1.1 Perusdata'!Q44-'1.1 Perusdata'!P44)/'1.1 Perusdata'!P44*100</f>
        <v>0.8488612836438938</v>
      </c>
      <c r="R44" s="21">
        <f>('1.1 Perusdata'!R44-'1.1 Perusdata'!Q44)/'1.1 Perusdata'!Q44*100</f>
        <v>4.654928152195905</v>
      </c>
      <c r="S44" s="22">
        <f>('1.1 Perusdata'!S44-'1.1 Perusdata'!R44)/'1.1 Perusdata'!R44*100</f>
        <v>0.4019138755980942</v>
      </c>
      <c r="T44" s="20"/>
      <c r="U44" s="21">
        <f>('1.1 Perusdata'!U44-'1.1 Perusdata'!T44)/'1.1 Perusdata'!T44*100</f>
        <v>-0.09567514478273506</v>
      </c>
      <c r="V44" s="21">
        <f>('1.1 Perusdata'!V44-'1.1 Perusdata'!U44)/'1.1 Perusdata'!U44*100</f>
        <v>-4.597652442900123</v>
      </c>
      <c r="W44" s="21">
        <f>('1.1 Perusdata'!W44-'1.1 Perusdata'!V44)/'1.1 Perusdata'!V44*100</f>
        <v>0.07195522785822478</v>
      </c>
      <c r="X44" s="21">
        <f>('1.1 Perusdata'!X44-'1.1 Perusdata'!W44)/'1.1 Perusdata'!W44*100</f>
        <v>2.07898731480412</v>
      </c>
      <c r="Y44" s="22">
        <f>('1.1 Perusdata'!Y44-'1.1 Perusdata'!X44)/'1.1 Perusdata'!X44*100</f>
        <v>-0.4435052568417208</v>
      </c>
      <c r="Z44" s="20"/>
      <c r="AA44" s="21">
        <f>('1.1 Perusdata'!AA44-'1.1 Perusdata'!Z44)/'1.1 Perusdata'!Z44*100</f>
        <v>-1.0833270091826668</v>
      </c>
      <c r="AB44" s="21">
        <f>('1.1 Perusdata'!AB44-'1.1 Perusdata'!AA44)/'1.1 Perusdata'!AA44*100</f>
        <v>-0.9570938105376221</v>
      </c>
      <c r="AC44" s="21">
        <f>('1.1 Perusdata'!AC44-'1.1 Perusdata'!AB44)/'1.1 Perusdata'!AB44*100</f>
        <v>-0.9992641078275688</v>
      </c>
      <c r="AD44" s="21">
        <f>('1.1 Perusdata'!AD44-'1.1 Perusdata'!AC44)/'1.1 Perusdata'!AC44*100</f>
        <v>-0.9937013418880326</v>
      </c>
      <c r="AE44" s="22">
        <f>('1.1 Perusdata'!AE44-'1.1 Perusdata'!AD44)/'1.1 Perusdata'!AD44*100</f>
        <v>-1.0431896313273008</v>
      </c>
    </row>
    <row r="45" spans="1:31" s="2" customFormat="1" ht="12.75">
      <c r="A45" s="3" t="s">
        <v>38</v>
      </c>
      <c r="B45" s="137"/>
      <c r="C45" s="138">
        <v>10.91123478917084</v>
      </c>
      <c r="D45" s="138">
        <v>2.9767726681238673</v>
      </c>
      <c r="E45" s="138">
        <v>2.8213450944440193</v>
      </c>
      <c r="F45" s="138">
        <v>5.323190862136833</v>
      </c>
      <c r="G45" s="139">
        <v>3.764490543014036</v>
      </c>
      <c r="H45" s="24"/>
      <c r="I45" s="25">
        <f>('1.1 Perusdata'!I45-'1.1 Perusdata'!B45)/'1.1 Perusdata'!B45*100</f>
        <v>8.147344590133013</v>
      </c>
      <c r="J45" s="25">
        <f>('1.1 Perusdata'!J45-'1.1 Perusdata'!C45)/'1.1 Perusdata'!C45*100</f>
        <v>2.1381732821895407</v>
      </c>
      <c r="K45" s="25">
        <f>('1.1 Perusdata'!K45-'1.1 Perusdata'!D45)/'1.1 Perusdata'!D45*100</f>
        <v>3.94046763629755</v>
      </c>
      <c r="L45" s="25">
        <f>('1.1 Perusdata'!L45-'1.1 Perusdata'!E45)/'1.1 Perusdata'!E45*100</f>
        <v>5.042050557059439</v>
      </c>
      <c r="M45" s="26">
        <f>('1.1 Perusdata'!M45-'1.1 Perusdata'!F45)/'1.1 Perusdata'!F45*100</f>
        <v>3.8971934106162296</v>
      </c>
      <c r="N45" s="24"/>
      <c r="O45" s="25">
        <f>('1.1 Perusdata'!O45-'1.1 Perusdata'!N45)/'1.1 Perusdata'!N45*100</f>
        <v>8.147344590133013</v>
      </c>
      <c r="P45" s="25">
        <f>('1.1 Perusdata'!P45-'1.1 Perusdata'!O45)/'1.1 Perusdata'!O45*100</f>
        <v>2.138173282189544</v>
      </c>
      <c r="Q45" s="25">
        <f>('1.1 Perusdata'!Q45-'1.1 Perusdata'!P45)/'1.1 Perusdata'!P45*100</f>
        <v>3.940467636297545</v>
      </c>
      <c r="R45" s="25">
        <f>('1.1 Perusdata'!R45-'1.1 Perusdata'!Q45)/'1.1 Perusdata'!Q45*100</f>
        <v>5.042050557059433</v>
      </c>
      <c r="S45" s="26">
        <f>('1.1 Perusdata'!S45-'1.1 Perusdata'!R45)/'1.1 Perusdata'!R45*100</f>
        <v>3.8971934106162314</v>
      </c>
      <c r="T45" s="24"/>
      <c r="U45" s="25">
        <f>('1.1 Perusdata'!U45-'1.1 Perusdata'!T45)/'1.1 Perusdata'!T45*100</f>
        <v>1.4378763865217972</v>
      </c>
      <c r="V45" s="25">
        <f>('1.1 Perusdata'!V45-'1.1 Perusdata'!U45)/'1.1 Perusdata'!U45*100</f>
        <v>0.5603784116191844</v>
      </c>
      <c r="W45" s="25">
        <f>('1.1 Perusdata'!W45-'1.1 Perusdata'!V45)/'1.1 Perusdata'!V45*100</f>
        <v>2.651906468540439</v>
      </c>
      <c r="X45" s="25">
        <f>('1.1 Perusdata'!X45-'1.1 Perusdata'!W45)/'1.1 Perusdata'!W45*100</f>
        <v>2.318945112813549</v>
      </c>
      <c r="Y45" s="26">
        <f>('1.1 Perusdata'!Y45-'1.1 Perusdata'!X45)/'1.1 Perusdata'!X45*100</f>
        <v>2.615383637671106</v>
      </c>
      <c r="Z45" s="24"/>
      <c r="AA45" s="25">
        <f>('1.1 Perusdata'!AA45-'1.1 Perusdata'!Z45)/'1.1 Perusdata'!Z45*100</f>
        <v>0.7147546090768495</v>
      </c>
      <c r="AB45" s="25">
        <f>('1.1 Perusdata'!AB45-'1.1 Perusdata'!AA45)/'1.1 Perusdata'!AA45*100</f>
        <v>0.7512201804254116</v>
      </c>
      <c r="AC45" s="25">
        <f>('1.1 Perusdata'!AC45-'1.1 Perusdata'!AB45)/'1.1 Perusdata'!AB45*100</f>
        <v>0.7092151922052118</v>
      </c>
      <c r="AD45" s="25">
        <f>('1.1 Perusdata'!AD45-'1.1 Perusdata'!AC45)/'1.1 Perusdata'!AC45*100</f>
        <v>0.8039526948311415</v>
      </c>
      <c r="AE45" s="26">
        <f>('1.1 Perusdata'!AE45-'1.1 Perusdata'!AD45)/'1.1 Perusdata'!AD45*100</f>
        <v>0.8766036684286587</v>
      </c>
    </row>
    <row r="46" spans="1:31" ht="12.75">
      <c r="A46" s="1" t="s">
        <v>39</v>
      </c>
      <c r="B46" s="140"/>
      <c r="C46" s="141">
        <v>-1.1231884057971098</v>
      </c>
      <c r="D46" s="141">
        <v>12.25723708318067</v>
      </c>
      <c r="E46" s="141">
        <v>-0.5712420434143952</v>
      </c>
      <c r="F46" s="141">
        <v>0.7386736703873933</v>
      </c>
      <c r="G46" s="142">
        <v>-1.2872739123350319</v>
      </c>
      <c r="H46" s="20"/>
      <c r="I46" s="21">
        <f>('1.1 Perusdata'!I46-'1.1 Perusdata'!B46)/'1.1 Perusdata'!B46*100</f>
        <v>-4.003623188405801</v>
      </c>
      <c r="J46" s="21">
        <f>('1.1 Perusdata'!J46-'1.1 Perusdata'!C46)/'1.1 Perusdata'!C46*100</f>
        <v>12.568706485892273</v>
      </c>
      <c r="K46" s="21">
        <f>('1.1 Perusdata'!K46-'1.1 Perusdata'!D46)/'1.1 Perusdata'!D46*100</f>
        <v>1.3056960992329034</v>
      </c>
      <c r="L46" s="21">
        <f>('1.1 Perusdata'!L46-'1.1 Perusdata'!E46)/'1.1 Perusdata'!E46*100</f>
        <v>0.6730137885751656</v>
      </c>
      <c r="M46" s="22">
        <f>('1.1 Perusdata'!M46-'1.1 Perusdata'!F46)/'1.1 Perusdata'!F46*100</f>
        <v>-1.678344467981109</v>
      </c>
      <c r="N46" s="20"/>
      <c r="O46" s="21">
        <f>('1.1 Perusdata'!O46-'1.1 Perusdata'!N46)/'1.1 Perusdata'!N46*100</f>
        <v>-4.003623188405801</v>
      </c>
      <c r="P46" s="21">
        <f>('1.1 Perusdata'!P46-'1.1 Perusdata'!O46)/'1.1 Perusdata'!O46*100</f>
        <v>12.568706485892278</v>
      </c>
      <c r="Q46" s="21">
        <f>('1.1 Perusdata'!Q46-'1.1 Perusdata'!P46)/'1.1 Perusdata'!P46*100</f>
        <v>1.3056960992329087</v>
      </c>
      <c r="R46" s="21">
        <f>('1.1 Perusdata'!R46-'1.1 Perusdata'!Q46)/'1.1 Perusdata'!Q46*100</f>
        <v>0.6730137885751687</v>
      </c>
      <c r="S46" s="22">
        <f>('1.1 Perusdata'!S46-'1.1 Perusdata'!R46)/'1.1 Perusdata'!R46*100</f>
        <v>-1.678344467981105</v>
      </c>
      <c r="T46" s="20"/>
      <c r="U46" s="21">
        <f>('1.1 Perusdata'!U46-'1.1 Perusdata'!T46)/'1.1 Perusdata'!T46*100</f>
        <v>-2.4699723864541037</v>
      </c>
      <c r="V46" s="21">
        <f>('1.1 Perusdata'!V46-'1.1 Perusdata'!U46)/'1.1 Perusdata'!U46*100</f>
        <v>-0.5905751159437911</v>
      </c>
      <c r="W46" s="21">
        <f>('1.1 Perusdata'!W46-'1.1 Perusdata'!V46)/'1.1 Perusdata'!V46*100</f>
        <v>-2.001537628208492</v>
      </c>
      <c r="X46" s="21">
        <f>('1.1 Perusdata'!X46-'1.1 Perusdata'!W46)/'1.1 Perusdata'!W46*100</f>
        <v>-3.4937729003039966</v>
      </c>
      <c r="Y46" s="22">
        <f>('1.1 Perusdata'!Y46-'1.1 Perusdata'!X46)/'1.1 Perusdata'!X46*100</f>
        <v>-2.581014669474942</v>
      </c>
      <c r="Z46" s="20"/>
      <c r="AA46" s="21">
        <f>('1.1 Perusdata'!AA46-'1.1 Perusdata'!Z46)/'1.1 Perusdata'!Z46*100</f>
        <v>-0.4958346550025877</v>
      </c>
      <c r="AB46" s="21">
        <f>('1.1 Perusdata'!AB46-'1.1 Perusdata'!AA46)/'1.1 Perusdata'!AA46*100</f>
        <v>-0.3842152947887655</v>
      </c>
      <c r="AC46" s="21">
        <f>('1.1 Perusdata'!AC46-'1.1 Perusdata'!AB46)/'1.1 Perusdata'!AB46*100</f>
        <v>-0.35874892627962207</v>
      </c>
      <c r="AD46" s="21">
        <f>('1.1 Perusdata'!AD46-'1.1 Perusdata'!AC46)/'1.1 Perusdata'!AC46*100</f>
        <v>-0.03718728870858688</v>
      </c>
      <c r="AE46" s="22">
        <f>('1.1 Perusdata'!AE46-'1.1 Perusdata'!AD46)/'1.1 Perusdata'!AD46*100</f>
        <v>-0.1014576076296121</v>
      </c>
    </row>
    <row r="47" spans="1:31" ht="12.75">
      <c r="A47" s="1" t="s">
        <v>40</v>
      </c>
      <c r="B47" s="140"/>
      <c r="C47" s="141">
        <v>3.295668549905838</v>
      </c>
      <c r="D47" s="141">
        <v>9.29808568824066</v>
      </c>
      <c r="E47" s="141">
        <v>4.420350291909923</v>
      </c>
      <c r="F47" s="141">
        <v>5.990415335463247</v>
      </c>
      <c r="G47" s="142">
        <v>-0.3014318010549942</v>
      </c>
      <c r="H47" s="20"/>
      <c r="I47" s="21">
        <f>('1.1 Perusdata'!I47-'1.1 Perusdata'!B47)/'1.1 Perusdata'!B47*100</f>
        <v>-1.2241054613935942</v>
      </c>
      <c r="J47" s="21">
        <f>('1.1 Perusdata'!J47-'1.1 Perusdata'!C47)/'1.1 Perusdata'!C47*100</f>
        <v>7.201458523245206</v>
      </c>
      <c r="K47" s="21">
        <f>('1.1 Perusdata'!K47-'1.1 Perusdata'!D47)/'1.1 Perusdata'!D47*100</f>
        <v>2.585487906588819</v>
      </c>
      <c r="L47" s="21">
        <f>('1.1 Perusdata'!L47-'1.1 Perusdata'!E47)/'1.1 Perusdata'!E47*100</f>
        <v>4.632587859424918</v>
      </c>
      <c r="M47" s="22">
        <f>('1.1 Perusdata'!M47-'1.1 Perusdata'!F47)/'1.1 Perusdata'!F47*100</f>
        <v>-0.9042954031650254</v>
      </c>
      <c r="N47" s="20"/>
      <c r="O47" s="21">
        <f>('1.1 Perusdata'!O47-'1.1 Perusdata'!N47)/'1.1 Perusdata'!N47*100</f>
        <v>-1.2241054613935942</v>
      </c>
      <c r="P47" s="21">
        <f>('1.1 Perusdata'!P47-'1.1 Perusdata'!O47)/'1.1 Perusdata'!O47*100</f>
        <v>7.201458523245212</v>
      </c>
      <c r="Q47" s="21">
        <f>('1.1 Perusdata'!Q47-'1.1 Perusdata'!P47)/'1.1 Perusdata'!P47*100</f>
        <v>2.585487906588814</v>
      </c>
      <c r="R47" s="21">
        <f>('1.1 Perusdata'!R47-'1.1 Perusdata'!Q47)/'1.1 Perusdata'!Q47*100</f>
        <v>4.632587859424914</v>
      </c>
      <c r="S47" s="22">
        <f>('1.1 Perusdata'!S47-'1.1 Perusdata'!R47)/'1.1 Perusdata'!R47*100</f>
        <v>-0.9042954031650254</v>
      </c>
      <c r="T47" s="20"/>
      <c r="U47" s="21">
        <f>('1.1 Perusdata'!U47-'1.1 Perusdata'!T47)/'1.1 Perusdata'!T47*100</f>
        <v>-1.2688172043010786</v>
      </c>
      <c r="V47" s="21">
        <f>('1.1 Perusdata'!V47-'1.1 Perusdata'!U47)/'1.1 Perusdata'!U47*100</f>
        <v>-4.410803746460466</v>
      </c>
      <c r="W47" s="21">
        <f>('1.1 Perusdata'!W47-'1.1 Perusdata'!V47)/'1.1 Perusdata'!V47*100</f>
        <v>4.2725304773840715</v>
      </c>
      <c r="X47" s="21">
        <f>('1.1 Perusdata'!X47-'1.1 Perusdata'!W47)/'1.1 Perusdata'!W47*100</f>
        <v>4.013694638694649</v>
      </c>
      <c r="Y47" s="22">
        <f>('1.1 Perusdata'!Y47-'1.1 Perusdata'!X47)/'1.1 Perusdata'!X47*100</f>
        <v>-1.7473212409832652</v>
      </c>
      <c r="Z47" s="20"/>
      <c r="AA47" s="21">
        <f>('1.1 Perusdata'!AA47-'1.1 Perusdata'!Z47)/'1.1 Perusdata'!Z47*100</f>
        <v>-0.10917731680688458</v>
      </c>
      <c r="AB47" s="21">
        <f>('1.1 Perusdata'!AB47-'1.1 Perusdata'!AA47)/'1.1 Perusdata'!AA47*100</f>
        <v>-0.36003600360036003</v>
      </c>
      <c r="AC47" s="21">
        <f>('1.1 Perusdata'!AC47-'1.1 Perusdata'!AB47)/'1.1 Perusdata'!AB47*100</f>
        <v>0.30326493741127886</v>
      </c>
      <c r="AD47" s="21">
        <f>('1.1 Perusdata'!AD47-'1.1 Perusdata'!AC47)/'1.1 Perusdata'!AC47*100</f>
        <v>0.6368607269218398</v>
      </c>
      <c r="AE47" s="22">
        <f>('1.1 Perusdata'!AE47-'1.1 Perusdata'!AD47)/'1.1 Perusdata'!AD47*100</f>
        <v>1.2273075939657376</v>
      </c>
    </row>
    <row r="48" spans="1:31" ht="12.75">
      <c r="A48" s="1" t="s">
        <v>41</v>
      </c>
      <c r="B48" s="140"/>
      <c r="C48" s="141">
        <v>29.730912273025588</v>
      </c>
      <c r="D48" s="141">
        <v>-0.2698145025295148</v>
      </c>
      <c r="E48" s="141">
        <v>-4.193439296584368</v>
      </c>
      <c r="F48" s="141">
        <v>7.659724673490994</v>
      </c>
      <c r="G48" s="142">
        <v>-2.6393442622950856</v>
      </c>
      <c r="H48" s="20"/>
      <c r="I48" s="21">
        <f>('1.1 Perusdata'!I48-'1.1 Perusdata'!B48)/'1.1 Perusdata'!B48*100</f>
        <v>25.180485670531617</v>
      </c>
      <c r="J48" s="21">
        <f>('1.1 Perusdata'!J48-'1.1 Perusdata'!C48)/'1.1 Perusdata'!C48*100</f>
        <v>3.0269814502529586</v>
      </c>
      <c r="K48" s="21">
        <f>('1.1 Perusdata'!K48-'1.1 Perusdata'!D48)/'1.1 Perusdata'!D48*100</f>
        <v>-1.4457220155562995</v>
      </c>
      <c r="L48" s="21">
        <f>('1.1 Perusdata'!L48-'1.1 Perusdata'!E48)/'1.1 Perusdata'!E48*100</f>
        <v>8.048005647723265</v>
      </c>
      <c r="M48" s="22">
        <f>('1.1 Perusdata'!M48-'1.1 Perusdata'!F48)/'1.1 Perusdata'!F48*100</f>
        <v>-2.9426229508196795</v>
      </c>
      <c r="N48" s="20"/>
      <c r="O48" s="21">
        <f>('1.1 Perusdata'!O48-'1.1 Perusdata'!N48)/'1.1 Perusdata'!N48*100</f>
        <v>25.180485670531617</v>
      </c>
      <c r="P48" s="21">
        <f>('1.1 Perusdata'!P48-'1.1 Perusdata'!O48)/'1.1 Perusdata'!O48*100</f>
        <v>3.0269814502529586</v>
      </c>
      <c r="Q48" s="21">
        <f>('1.1 Perusdata'!Q48-'1.1 Perusdata'!P48)/'1.1 Perusdata'!P48*100</f>
        <v>-1.445722015556297</v>
      </c>
      <c r="R48" s="21">
        <f>('1.1 Perusdata'!R48-'1.1 Perusdata'!Q48)/'1.1 Perusdata'!Q48*100</f>
        <v>8.048005647723269</v>
      </c>
      <c r="S48" s="22">
        <f>('1.1 Perusdata'!S48-'1.1 Perusdata'!R48)/'1.1 Perusdata'!R48*100</f>
        <v>-2.9426229508196866</v>
      </c>
      <c r="T48" s="20"/>
      <c r="U48" s="21">
        <f>('1.1 Perusdata'!U48-'1.1 Perusdata'!T48)/'1.1 Perusdata'!T48*100</f>
        <v>0.3698430016458013</v>
      </c>
      <c r="V48" s="21">
        <f>('1.1 Perusdata'!V48-'1.1 Perusdata'!U48)/'1.1 Perusdata'!U48*100</f>
        <v>0.36540953503939666</v>
      </c>
      <c r="W48" s="21">
        <f>('1.1 Perusdata'!W48-'1.1 Perusdata'!V48)/'1.1 Perusdata'!V48*100</f>
        <v>-0.6541186836855802</v>
      </c>
      <c r="X48" s="21">
        <f>('1.1 Perusdata'!X48-'1.1 Perusdata'!W48)/'1.1 Perusdata'!W48*100</f>
        <v>-3.7897965594338467</v>
      </c>
      <c r="Y48" s="22">
        <f>('1.1 Perusdata'!Y48-'1.1 Perusdata'!X48)/'1.1 Perusdata'!X48*100</f>
        <v>1.479475557604161</v>
      </c>
      <c r="Z48" s="20"/>
      <c r="AA48" s="21">
        <f>('1.1 Perusdata'!AA48-'1.1 Perusdata'!Z48)/'1.1 Perusdata'!Z48*100</f>
        <v>-0.27950494463196546</v>
      </c>
      <c r="AB48" s="21">
        <f>('1.1 Perusdata'!AB48-'1.1 Perusdata'!AA48)/'1.1 Perusdata'!AA48*100</f>
        <v>-0.010688963051817718</v>
      </c>
      <c r="AC48" s="21">
        <f>('1.1 Perusdata'!AC48-'1.1 Perusdata'!AB48)/'1.1 Perusdata'!AB48*100</f>
        <v>0.28625727521083266</v>
      </c>
      <c r="AD48" s="21">
        <f>('1.1 Perusdata'!AD48-'1.1 Perusdata'!AC48)/'1.1 Perusdata'!AC48*100</f>
        <v>0.22266702988238918</v>
      </c>
      <c r="AE48" s="22">
        <f>('1.1 Perusdata'!AE48-'1.1 Perusdata'!AD48)/'1.1 Perusdata'!AD48*100</f>
        <v>0.11344969805835568</v>
      </c>
    </row>
    <row r="49" spans="1:31" ht="12.75">
      <c r="A49" s="1" t="s">
        <v>42</v>
      </c>
      <c r="B49" s="140"/>
      <c r="C49" s="141">
        <v>10.527253748822513</v>
      </c>
      <c r="D49" s="141">
        <v>2.7882710646335327</v>
      </c>
      <c r="E49" s="141">
        <v>4.3731582426693985</v>
      </c>
      <c r="F49" s="141">
        <v>5.696066643765013</v>
      </c>
      <c r="G49" s="142">
        <v>5.094558085681208</v>
      </c>
      <c r="H49" s="20"/>
      <c r="I49" s="21">
        <f>('1.1 Perusdata'!I49-'1.1 Perusdata'!B49)/'1.1 Perusdata'!B49*100</f>
        <v>8.050103108531284</v>
      </c>
      <c r="J49" s="21">
        <f>('1.1 Perusdata'!J49-'1.1 Perusdata'!C49)/'1.1 Perusdata'!C49*100</f>
        <v>1.294513290643588</v>
      </c>
      <c r="K49" s="21">
        <f>('1.1 Perusdata'!K49-'1.1 Perusdata'!D49)/'1.1 Perusdata'!D49*100</f>
        <v>5.481293908055001</v>
      </c>
      <c r="L49" s="21">
        <f>('1.1 Perusdata'!L49-'1.1 Perusdata'!E49)/'1.1 Perusdata'!E49*100</f>
        <v>5.402997251803495</v>
      </c>
      <c r="M49" s="22">
        <f>('1.1 Perusdata'!M49-'1.1 Perusdata'!F49)/'1.1 Perusdata'!F49*100</f>
        <v>5.422616750289479</v>
      </c>
      <c r="N49" s="20"/>
      <c r="O49" s="21">
        <f>('1.1 Perusdata'!O49-'1.1 Perusdata'!N49)/'1.1 Perusdata'!N49*100</f>
        <v>8.050103108531284</v>
      </c>
      <c r="P49" s="21">
        <f>('1.1 Perusdata'!P49-'1.1 Perusdata'!O49)/'1.1 Perusdata'!O49*100</f>
        <v>1.2945132906435903</v>
      </c>
      <c r="Q49" s="21">
        <f>('1.1 Perusdata'!Q49-'1.1 Perusdata'!P49)/'1.1 Perusdata'!P49*100</f>
        <v>5.481293908054992</v>
      </c>
      <c r="R49" s="21">
        <f>('1.1 Perusdata'!R49-'1.1 Perusdata'!Q49)/'1.1 Perusdata'!Q49*100</f>
        <v>5.402997251803498</v>
      </c>
      <c r="S49" s="22">
        <f>('1.1 Perusdata'!S49-'1.1 Perusdata'!R49)/'1.1 Perusdata'!R49*100</f>
        <v>5.422616750289471</v>
      </c>
      <c r="T49" s="20"/>
      <c r="U49" s="21">
        <f>('1.1 Perusdata'!U49-'1.1 Perusdata'!T49)/'1.1 Perusdata'!T49*100</f>
        <v>2.855725001144894</v>
      </c>
      <c r="V49" s="21">
        <f>('1.1 Perusdata'!V49-'1.1 Perusdata'!U49)/'1.1 Perusdata'!U49*100</f>
        <v>1.5222305513240961</v>
      </c>
      <c r="W49" s="21">
        <f>('1.1 Perusdata'!W49-'1.1 Perusdata'!V49)/'1.1 Perusdata'!V49*100</f>
        <v>3.962947305454661</v>
      </c>
      <c r="X49" s="21">
        <f>('1.1 Perusdata'!X49-'1.1 Perusdata'!W49)/'1.1 Perusdata'!W49*100</f>
        <v>3.8509575353871774</v>
      </c>
      <c r="Y49" s="22">
        <f>('1.1 Perusdata'!Y49-'1.1 Perusdata'!X49)/'1.1 Perusdata'!X49*100</f>
        <v>3.3208607108395913</v>
      </c>
      <c r="Z49" s="20"/>
      <c r="AA49" s="21">
        <f>('1.1 Perusdata'!AA49-'1.1 Perusdata'!Z49)/'1.1 Perusdata'!Z49*100</f>
        <v>1.4124881677262566</v>
      </c>
      <c r="AB49" s="21">
        <f>('1.1 Perusdata'!AB49-'1.1 Perusdata'!AA49)/'1.1 Perusdata'!AA49*100</f>
        <v>1.4000966496978042</v>
      </c>
      <c r="AC49" s="21">
        <f>('1.1 Perusdata'!AC49-'1.1 Perusdata'!AB49)/'1.1 Perusdata'!AB49*100</f>
        <v>1.2162479761842586</v>
      </c>
      <c r="AD49" s="21">
        <f>('1.1 Perusdata'!AD49-'1.1 Perusdata'!AC49)/'1.1 Perusdata'!AC49*100</f>
        <v>1.2393655789833524</v>
      </c>
      <c r="AE49" s="22">
        <f>('1.1 Perusdata'!AE49-'1.1 Perusdata'!AD49)/'1.1 Perusdata'!AD49*100</f>
        <v>1.3477913232947143</v>
      </c>
    </row>
    <row r="50" spans="1:31" ht="12.75">
      <c r="A50" s="1" t="s">
        <v>43</v>
      </c>
      <c r="B50" s="140"/>
      <c r="C50" s="141">
        <v>5.539423721241906</v>
      </c>
      <c r="D50" s="141">
        <v>0.21164021164021166</v>
      </c>
      <c r="E50" s="141">
        <v>0.9926082365364285</v>
      </c>
      <c r="F50" s="141">
        <v>3.0949393559180285</v>
      </c>
      <c r="G50" s="142">
        <v>8.45841784989859</v>
      </c>
      <c r="H50" s="20"/>
      <c r="I50" s="21">
        <f>('1.1 Perusdata'!I50-'1.1 Perusdata'!B50)/'1.1 Perusdata'!B50*100</f>
        <v>2.0102747375474648</v>
      </c>
      <c r="J50" s="21">
        <f>('1.1 Perusdata'!J50-'1.1 Perusdata'!C50)/'1.1 Perusdata'!C50*100</f>
        <v>-1.6931216931216932</v>
      </c>
      <c r="K50" s="21">
        <f>('1.1 Perusdata'!K50-'1.1 Perusdata'!D50)/'1.1 Perusdata'!D50*100</f>
        <v>-0.6124604012671546</v>
      </c>
      <c r="L50" s="21">
        <f>('1.1 Perusdata'!L50-'1.1 Perusdata'!E50)/'1.1 Perusdata'!E50*100</f>
        <v>1.2965286491007924</v>
      </c>
      <c r="M50" s="22">
        <f>('1.1 Perusdata'!M50-'1.1 Perusdata'!F50)/'1.1 Perusdata'!F50*100</f>
        <v>7.707910750507099</v>
      </c>
      <c r="N50" s="20"/>
      <c r="O50" s="21">
        <f>('1.1 Perusdata'!O50-'1.1 Perusdata'!N50)/'1.1 Perusdata'!N50*100</f>
        <v>2.0102747375474648</v>
      </c>
      <c r="P50" s="21">
        <f>('1.1 Perusdata'!P50-'1.1 Perusdata'!O50)/'1.1 Perusdata'!O50*100</f>
        <v>-1.693121693121692</v>
      </c>
      <c r="Q50" s="21">
        <f>('1.1 Perusdata'!Q50-'1.1 Perusdata'!P50)/'1.1 Perusdata'!P50*100</f>
        <v>-0.6124604012671583</v>
      </c>
      <c r="R50" s="21">
        <f>('1.1 Perusdata'!R50-'1.1 Perusdata'!Q50)/'1.1 Perusdata'!Q50*100</f>
        <v>1.2965286491007877</v>
      </c>
      <c r="S50" s="22">
        <f>('1.1 Perusdata'!S50-'1.1 Perusdata'!R50)/'1.1 Perusdata'!R50*100</f>
        <v>7.707910750507095</v>
      </c>
      <c r="T50" s="20"/>
      <c r="U50" s="21">
        <f>('1.1 Perusdata'!U50-'1.1 Perusdata'!T50)/'1.1 Perusdata'!T50*100</f>
        <v>-1.7703009781115027</v>
      </c>
      <c r="V50" s="21">
        <f>('1.1 Perusdata'!V50-'1.1 Perusdata'!U50)/'1.1 Perusdata'!U50*100</f>
        <v>-1.9329590549165154</v>
      </c>
      <c r="W50" s="21">
        <f>('1.1 Perusdata'!W50-'1.1 Perusdata'!V50)/'1.1 Perusdata'!V50*100</f>
        <v>-1.3333084697721254</v>
      </c>
      <c r="X50" s="21">
        <f>('1.1 Perusdata'!X50-'1.1 Perusdata'!W50)/'1.1 Perusdata'!W50*100</f>
        <v>1.339986014250338</v>
      </c>
      <c r="Y50" s="22">
        <f>('1.1 Perusdata'!Y50-'1.1 Perusdata'!X50)/'1.1 Perusdata'!X50*100</f>
        <v>2.339612085042891</v>
      </c>
      <c r="Z50" s="20"/>
      <c r="AA50" s="21">
        <f>('1.1 Perusdata'!AA50-'1.1 Perusdata'!Z50)/'1.1 Perusdata'!Z50*100</f>
        <v>-0.7948405089768171</v>
      </c>
      <c r="AB50" s="21">
        <f>('1.1 Perusdata'!AB50-'1.1 Perusdata'!AA50)/'1.1 Perusdata'!AA50*100</f>
        <v>-0.7695821766173525</v>
      </c>
      <c r="AC50" s="21">
        <f>('1.1 Perusdata'!AC50-'1.1 Perusdata'!AB50)/'1.1 Perusdata'!AB50*100</f>
        <v>-0.39485799277569233</v>
      </c>
      <c r="AD50" s="21">
        <f>('1.1 Perusdata'!AD50-'1.1 Perusdata'!AC50)/'1.1 Perusdata'!AC50*100</f>
        <v>-0.1386592715055197</v>
      </c>
      <c r="AE50" s="22">
        <f>('1.1 Perusdata'!AE50-'1.1 Perusdata'!AD50)/'1.1 Perusdata'!AD50*100</f>
        <v>-0.17089452603471297</v>
      </c>
    </row>
    <row r="51" spans="1:31" ht="12.75">
      <c r="A51" s="1" t="s">
        <v>44</v>
      </c>
      <c r="B51" s="140"/>
      <c r="C51" s="141">
        <v>4.937250034477997</v>
      </c>
      <c r="D51" s="141">
        <v>4.350111709817325</v>
      </c>
      <c r="E51" s="141">
        <v>-0.7178841309823736</v>
      </c>
      <c r="F51" s="141">
        <v>2.3341367499682977</v>
      </c>
      <c r="G51" s="142">
        <v>-1.128052559811581</v>
      </c>
      <c r="H51" s="20"/>
      <c r="I51" s="21">
        <f>('1.1 Perusdata'!I51-'1.1 Perusdata'!B51)/'1.1 Perusdata'!B51*100</f>
        <v>2.1376361881119843</v>
      </c>
      <c r="J51" s="21">
        <f>('1.1 Perusdata'!J51-'1.1 Perusdata'!C51)/'1.1 Perusdata'!C51*100</f>
        <v>4.547246681561312</v>
      </c>
      <c r="K51" s="21">
        <f>('1.1 Perusdata'!K51-'1.1 Perusdata'!D51)/'1.1 Perusdata'!D51*100</f>
        <v>-0.39042821158690466</v>
      </c>
      <c r="L51" s="21">
        <f>('1.1 Perusdata'!L51-'1.1 Perusdata'!E51)/'1.1 Perusdata'!E51*100</f>
        <v>2.1692249143727036</v>
      </c>
      <c r="M51" s="22">
        <f>('1.1 Perusdata'!M51-'1.1 Perusdata'!F51)/'1.1 Perusdata'!F51*100</f>
        <v>-1.6610883847774995</v>
      </c>
      <c r="N51" s="20"/>
      <c r="O51" s="21">
        <f>('1.1 Perusdata'!O51-'1.1 Perusdata'!N51)/'1.1 Perusdata'!N51*100</f>
        <v>2.1376361881119843</v>
      </c>
      <c r="P51" s="21">
        <f>('1.1 Perusdata'!P51-'1.1 Perusdata'!O51)/'1.1 Perusdata'!O51*100</f>
        <v>4.547246681561309</v>
      </c>
      <c r="Q51" s="21">
        <f>('1.1 Perusdata'!Q51-'1.1 Perusdata'!P51)/'1.1 Perusdata'!P51*100</f>
        <v>-0.390428211586898</v>
      </c>
      <c r="R51" s="21">
        <f>('1.1 Perusdata'!R51-'1.1 Perusdata'!Q51)/'1.1 Perusdata'!Q51*100</f>
        <v>2.1692249143727067</v>
      </c>
      <c r="S51" s="22">
        <f>('1.1 Perusdata'!S51-'1.1 Perusdata'!R51)/'1.1 Perusdata'!R51*100</f>
        <v>-1.6610883847775026</v>
      </c>
      <c r="T51" s="20"/>
      <c r="U51" s="21">
        <f>('1.1 Perusdata'!U51-'1.1 Perusdata'!T51)/'1.1 Perusdata'!T51*100</f>
        <v>-3.767820128425372</v>
      </c>
      <c r="V51" s="21">
        <f>('1.1 Perusdata'!V51-'1.1 Perusdata'!U51)/'1.1 Perusdata'!U51*100</f>
        <v>-4.338890608841133</v>
      </c>
      <c r="W51" s="21">
        <f>('1.1 Perusdata'!W51-'1.1 Perusdata'!V51)/'1.1 Perusdata'!V51*100</f>
        <v>0.13220773139795153</v>
      </c>
      <c r="X51" s="21">
        <f>('1.1 Perusdata'!X51-'1.1 Perusdata'!W51)/'1.1 Perusdata'!W51*100</f>
        <v>-1.2185561622357544</v>
      </c>
      <c r="Y51" s="22">
        <f>('1.1 Perusdata'!Y51-'1.1 Perusdata'!X51)/'1.1 Perusdata'!X51*100</f>
        <v>1.4647118611029868</v>
      </c>
      <c r="Z51" s="20"/>
      <c r="AA51" s="21">
        <f>('1.1 Perusdata'!AA51-'1.1 Perusdata'!Z51)/'1.1 Perusdata'!Z51*100</f>
        <v>-1.1509682841701003</v>
      </c>
      <c r="AB51" s="21">
        <f>('1.1 Perusdata'!AB51-'1.1 Perusdata'!AA51)/'1.1 Perusdata'!AA51*100</f>
        <v>-1.0958774695622393</v>
      </c>
      <c r="AC51" s="21">
        <f>('1.1 Perusdata'!AC51-'1.1 Perusdata'!AB51)/'1.1 Perusdata'!AB51*100</f>
        <v>-0.9981731997659785</v>
      </c>
      <c r="AD51" s="21">
        <f>('1.1 Perusdata'!AD51-'1.1 Perusdata'!AC51)/'1.1 Perusdata'!AC51*100</f>
        <v>-0.5897463728789031</v>
      </c>
      <c r="AE51" s="22">
        <f>('1.1 Perusdata'!AE51-'1.1 Perusdata'!AD51)/'1.1 Perusdata'!AD51*100</f>
        <v>-0.5786868539816568</v>
      </c>
    </row>
    <row r="52" spans="1:31" s="2" customFormat="1" ht="12.75">
      <c r="A52" s="3" t="s">
        <v>45</v>
      </c>
      <c r="B52" s="137"/>
      <c r="C52" s="138">
        <v>7.9590656596632</v>
      </c>
      <c r="D52" s="138">
        <v>2.282134103783544</v>
      </c>
      <c r="E52" s="138">
        <v>1.3234944060937814</v>
      </c>
      <c r="F52" s="138">
        <v>0.6280442920014466</v>
      </c>
      <c r="G52" s="139">
        <v>3.0863813229572012</v>
      </c>
      <c r="H52" s="24"/>
      <c r="I52" s="25">
        <f>('1.1 Perusdata'!I52-'1.1 Perusdata'!B52)/'1.1 Perusdata'!B52*100</f>
        <v>4.454413233567558</v>
      </c>
      <c r="J52" s="25">
        <f>('1.1 Perusdata'!J52-'1.1 Perusdata'!C52)/'1.1 Perusdata'!C52*100</f>
        <v>2.293496080118168</v>
      </c>
      <c r="K52" s="25">
        <f>('1.1 Perusdata'!K52-'1.1 Perusdata'!D52)/'1.1 Perusdata'!D52*100</f>
        <v>1.742442275648658</v>
      </c>
      <c r="L52" s="25">
        <f>('1.1 Perusdata'!L52-'1.1 Perusdata'!E52)/'1.1 Perusdata'!E52*100</f>
        <v>0.08457454306254673</v>
      </c>
      <c r="M52" s="26">
        <f>('1.1 Perusdata'!M52-'1.1 Perusdata'!F52)/'1.1 Perusdata'!F52*100</f>
        <v>2.4451361867704335</v>
      </c>
      <c r="N52" s="24"/>
      <c r="O52" s="25">
        <f>('1.1 Perusdata'!O52-'1.1 Perusdata'!N52)/'1.1 Perusdata'!N52*100</f>
        <v>4.454413233567558</v>
      </c>
      <c r="P52" s="25">
        <f>('1.1 Perusdata'!P52-'1.1 Perusdata'!O52)/'1.1 Perusdata'!O52*100</f>
        <v>2.293496080118171</v>
      </c>
      <c r="Q52" s="25">
        <f>('1.1 Perusdata'!Q52-'1.1 Perusdata'!P52)/'1.1 Perusdata'!P52*100</f>
        <v>1.7424422756486604</v>
      </c>
      <c r="R52" s="25">
        <f>('1.1 Perusdata'!R52-'1.1 Perusdata'!Q52)/'1.1 Perusdata'!Q52*100</f>
        <v>0.08457454306254675</v>
      </c>
      <c r="S52" s="26">
        <f>('1.1 Perusdata'!S52-'1.1 Perusdata'!R52)/'1.1 Perusdata'!R52*100</f>
        <v>2.445136186770436</v>
      </c>
      <c r="T52" s="24"/>
      <c r="U52" s="25">
        <f>('1.1 Perusdata'!U52-'1.1 Perusdata'!T52)/'1.1 Perusdata'!T52*100</f>
        <v>1.0144379670175763</v>
      </c>
      <c r="V52" s="25">
        <f>('1.1 Perusdata'!V52-'1.1 Perusdata'!U52)/'1.1 Perusdata'!U52*100</f>
        <v>0.8379360292546217</v>
      </c>
      <c r="W52" s="25">
        <f>('1.1 Perusdata'!W52-'1.1 Perusdata'!V52)/'1.1 Perusdata'!V52*100</f>
        <v>0.5752382854187853</v>
      </c>
      <c r="X52" s="25">
        <f>('1.1 Perusdata'!X52-'1.1 Perusdata'!W52)/'1.1 Perusdata'!W52*100</f>
        <v>1.1806090166836236</v>
      </c>
      <c r="Y52" s="26">
        <f>('1.1 Perusdata'!Y52-'1.1 Perusdata'!X52)/'1.1 Perusdata'!X52*100</f>
        <v>2.3423673590284775</v>
      </c>
      <c r="Z52" s="24"/>
      <c r="AA52" s="25">
        <f>('1.1 Perusdata'!AA52-'1.1 Perusdata'!Z52)/'1.1 Perusdata'!Z52*100</f>
        <v>0.27123504887921124</v>
      </c>
      <c r="AB52" s="25">
        <f>('1.1 Perusdata'!AB52-'1.1 Perusdata'!AA52)/'1.1 Perusdata'!AA52*100</f>
        <v>0.22548084926075573</v>
      </c>
      <c r="AC52" s="25">
        <f>('1.1 Perusdata'!AC52-'1.1 Perusdata'!AB52)/'1.1 Perusdata'!AB52*100</f>
        <v>0.2491318133776234</v>
      </c>
      <c r="AD52" s="25">
        <f>('1.1 Perusdata'!AD52-'1.1 Perusdata'!AC52)/'1.1 Perusdata'!AC52*100</f>
        <v>0.3961141652232849</v>
      </c>
      <c r="AE52" s="26">
        <f>('1.1 Perusdata'!AE52-'1.1 Perusdata'!AD52)/'1.1 Perusdata'!AD52*100</f>
        <v>0.3412943682678748</v>
      </c>
    </row>
    <row r="53" spans="1:31" ht="12.75">
      <c r="A53" s="1" t="s">
        <v>46</v>
      </c>
      <c r="B53" s="140"/>
      <c r="C53" s="141">
        <v>11.08506569613226</v>
      </c>
      <c r="D53" s="141">
        <v>4.06763660595291</v>
      </c>
      <c r="E53" s="141">
        <v>5.656199140898055</v>
      </c>
      <c r="F53" s="141">
        <v>-0.8661397439458531</v>
      </c>
      <c r="G53" s="142">
        <v>3.349635743033267</v>
      </c>
      <c r="H53" s="20"/>
      <c r="I53" s="21">
        <f>('1.1 Perusdata'!I53-'1.1 Perusdata'!B53)/'1.1 Perusdata'!B53*100</f>
        <v>7.3807908210474436</v>
      </c>
      <c r="J53" s="21">
        <f>('1.1 Perusdata'!J53-'1.1 Perusdata'!C53)/'1.1 Perusdata'!C53*100</f>
        <v>2.39060417592181</v>
      </c>
      <c r="K53" s="21">
        <f>('1.1 Perusdata'!K53-'1.1 Perusdata'!D53)/'1.1 Perusdata'!D53*100</f>
        <v>5.237320242256081</v>
      </c>
      <c r="L53" s="21">
        <f>('1.1 Perusdata'!L53-'1.1 Perusdata'!E53)/'1.1 Perusdata'!E53*100</f>
        <v>-1.8004595843539237</v>
      </c>
      <c r="M53" s="22">
        <f>('1.1 Perusdata'!M53-'1.1 Perusdata'!F53)/'1.1 Perusdata'!F53*100</f>
        <v>2.5523460186458764</v>
      </c>
      <c r="N53" s="20"/>
      <c r="O53" s="21">
        <f>('1.1 Perusdata'!O53-'1.1 Perusdata'!N53)/'1.1 Perusdata'!N53*100</f>
        <v>7.3807908210474436</v>
      </c>
      <c r="P53" s="21">
        <f>('1.1 Perusdata'!P53-'1.1 Perusdata'!O53)/'1.1 Perusdata'!O53*100</f>
        <v>2.3906041759218075</v>
      </c>
      <c r="Q53" s="21">
        <f>('1.1 Perusdata'!Q53-'1.1 Perusdata'!P53)/'1.1 Perusdata'!P53*100</f>
        <v>5.237320242256084</v>
      </c>
      <c r="R53" s="21">
        <f>('1.1 Perusdata'!R53-'1.1 Perusdata'!Q53)/'1.1 Perusdata'!Q53*100</f>
        <v>-1.8004595843539286</v>
      </c>
      <c r="S53" s="22">
        <f>('1.1 Perusdata'!S53-'1.1 Perusdata'!R53)/'1.1 Perusdata'!R53*100</f>
        <v>2.552346018645882</v>
      </c>
      <c r="T53" s="20"/>
      <c r="U53" s="21">
        <f>('1.1 Perusdata'!U53-'1.1 Perusdata'!T53)/'1.1 Perusdata'!T53*100</f>
        <v>1.9878306605476181</v>
      </c>
      <c r="V53" s="21">
        <f>('1.1 Perusdata'!V53-'1.1 Perusdata'!U53)/'1.1 Perusdata'!U53*100</f>
        <v>3.6692304775387465</v>
      </c>
      <c r="W53" s="21">
        <f>('1.1 Perusdata'!W53-'1.1 Perusdata'!V53)/'1.1 Perusdata'!V53*100</f>
        <v>0.8388517606894834</v>
      </c>
      <c r="X53" s="21">
        <f>('1.1 Perusdata'!X53-'1.1 Perusdata'!W53)/'1.1 Perusdata'!W53*100</f>
        <v>2.9729202782786386</v>
      </c>
      <c r="Y53" s="22">
        <f>('1.1 Perusdata'!Y53-'1.1 Perusdata'!X53)/'1.1 Perusdata'!X53*100</f>
        <v>2.481252999740206</v>
      </c>
      <c r="Z53" s="20"/>
      <c r="AA53" s="21">
        <f>('1.1 Perusdata'!AA53-'1.1 Perusdata'!Z53)/'1.1 Perusdata'!Z53*100</f>
        <v>1.2527454125042672</v>
      </c>
      <c r="AB53" s="21">
        <f>('1.1 Perusdata'!AB53-'1.1 Perusdata'!AA53)/'1.1 Perusdata'!AA53*100</f>
        <v>1.0858502328185033</v>
      </c>
      <c r="AC53" s="21">
        <f>('1.1 Perusdata'!AC53-'1.1 Perusdata'!AB53)/'1.1 Perusdata'!AB53*100</f>
        <v>1.0106285908464487</v>
      </c>
      <c r="AD53" s="21">
        <f>('1.1 Perusdata'!AD53-'1.1 Perusdata'!AC53)/'1.1 Perusdata'!AC53*100</f>
        <v>1.1805603144838241</v>
      </c>
      <c r="AE53" s="22">
        <f>('1.1 Perusdata'!AE53-'1.1 Perusdata'!AD53)/'1.1 Perusdata'!AD53*100</f>
        <v>1.0522621481171341</v>
      </c>
    </row>
    <row r="54" spans="1:31" ht="12.75">
      <c r="A54" s="1" t="s">
        <v>47</v>
      </c>
      <c r="B54" s="140"/>
      <c r="C54" s="141">
        <v>5.832320777642767</v>
      </c>
      <c r="D54" s="141">
        <v>6.0849598163031136</v>
      </c>
      <c r="E54" s="141">
        <v>2.056277056277047</v>
      </c>
      <c r="F54" s="141">
        <v>2.545068928950165</v>
      </c>
      <c r="G54" s="142">
        <v>1.2409513960703233</v>
      </c>
      <c r="H54" s="20"/>
      <c r="I54" s="21">
        <f>('1.1 Perusdata'!I54-'1.1 Perusdata'!B54)/'1.1 Perusdata'!B54*100</f>
        <v>2.5516403402187224</v>
      </c>
      <c r="J54" s="21">
        <f>('1.1 Perusdata'!J54-'1.1 Perusdata'!C54)/'1.1 Perusdata'!C54*100</f>
        <v>4.247990815154997</v>
      </c>
      <c r="K54" s="21">
        <f>('1.1 Perusdata'!K54-'1.1 Perusdata'!D54)/'1.1 Perusdata'!D54*100</f>
        <v>0.10822510822510206</v>
      </c>
      <c r="L54" s="21">
        <f>('1.1 Perusdata'!L54-'1.1 Perusdata'!E54)/'1.1 Perusdata'!E54*100</f>
        <v>1.166489925768832</v>
      </c>
      <c r="M54" s="22">
        <f>('1.1 Perusdata'!M54-'1.1 Perusdata'!F54)/'1.1 Perusdata'!F54*100</f>
        <v>-0.31023784901757717</v>
      </c>
      <c r="N54" s="20"/>
      <c r="O54" s="21">
        <f>('1.1 Perusdata'!O54-'1.1 Perusdata'!N54)/'1.1 Perusdata'!N54*100</f>
        <v>2.5516403402187224</v>
      </c>
      <c r="P54" s="21">
        <f>('1.1 Perusdata'!P54-'1.1 Perusdata'!O54)/'1.1 Perusdata'!O54*100</f>
        <v>4.247990815154999</v>
      </c>
      <c r="Q54" s="21">
        <f>('1.1 Perusdata'!Q54-'1.1 Perusdata'!P54)/'1.1 Perusdata'!P54*100</f>
        <v>0.10822510822510835</v>
      </c>
      <c r="R54" s="21">
        <f>('1.1 Perusdata'!R54-'1.1 Perusdata'!Q54)/'1.1 Perusdata'!Q54*100</f>
        <v>1.1664899257688397</v>
      </c>
      <c r="S54" s="22">
        <f>('1.1 Perusdata'!S54-'1.1 Perusdata'!R54)/'1.1 Perusdata'!R54*100</f>
        <v>-0.31023784901757895</v>
      </c>
      <c r="T54" s="20"/>
      <c r="U54" s="21">
        <f>('1.1 Perusdata'!U54-'1.1 Perusdata'!T54)/'1.1 Perusdata'!T54*100</f>
        <v>-0.06137576129548781</v>
      </c>
      <c r="V54" s="21">
        <f>('1.1 Perusdata'!V54-'1.1 Perusdata'!U54)/'1.1 Perusdata'!U54*100</f>
        <v>2.9242252456537994</v>
      </c>
      <c r="W54" s="21">
        <f>('1.1 Perusdata'!W54-'1.1 Perusdata'!V54)/'1.1 Perusdata'!V54*100</f>
        <v>0.19277550833066845</v>
      </c>
      <c r="X54" s="21">
        <f>('1.1 Perusdata'!X54-'1.1 Perusdata'!W54)/'1.1 Perusdata'!W54*100</f>
        <v>3.2983645609052177</v>
      </c>
      <c r="Y54" s="22">
        <f>('1.1 Perusdata'!Y54-'1.1 Perusdata'!X54)/'1.1 Perusdata'!X54*100</f>
        <v>-1.2993924342542988</v>
      </c>
      <c r="Z54" s="20"/>
      <c r="AA54" s="21">
        <f>('1.1 Perusdata'!AA54-'1.1 Perusdata'!Z54)/'1.1 Perusdata'!Z54*100</f>
        <v>-1.6502672968156815</v>
      </c>
      <c r="AB54" s="21">
        <f>('1.1 Perusdata'!AB54-'1.1 Perusdata'!AA54)/'1.1 Perusdata'!AA54*100</f>
        <v>-1.0083504017646132</v>
      </c>
      <c r="AC54" s="21">
        <f>('1.1 Perusdata'!AC54-'1.1 Perusdata'!AB54)/'1.1 Perusdata'!AB54*100</f>
        <v>-1.0743275505331848</v>
      </c>
      <c r="AD54" s="21">
        <f>('1.1 Perusdata'!AD54-'1.1 Perusdata'!AC54)/'1.1 Perusdata'!AC54*100</f>
        <v>-1.2468827930174564</v>
      </c>
      <c r="AE54" s="22">
        <f>('1.1 Perusdata'!AE54-'1.1 Perusdata'!AD54)/'1.1 Perusdata'!AD54*100</f>
        <v>-0.6435320951449983</v>
      </c>
    </row>
    <row r="55" spans="1:31" ht="12.75">
      <c r="A55" s="1" t="s">
        <v>48</v>
      </c>
      <c r="B55" s="140"/>
      <c r="C55" s="141">
        <v>7.186147186147183</v>
      </c>
      <c r="D55" s="141">
        <v>-2.059773828756056</v>
      </c>
      <c r="E55" s="141">
        <v>4.989690721649482</v>
      </c>
      <c r="F55" s="141">
        <v>7.462686567164191</v>
      </c>
      <c r="G55" s="142">
        <v>0.4020467836257185</v>
      </c>
      <c r="H55" s="20"/>
      <c r="I55" s="21">
        <f>('1.1 Perusdata'!I55-'1.1 Perusdata'!B55)/'1.1 Perusdata'!B55*100</f>
        <v>3.463203463203463</v>
      </c>
      <c r="J55" s="21">
        <f>('1.1 Perusdata'!J55-'1.1 Perusdata'!C55)/'1.1 Perusdata'!C55*100</f>
        <v>-4.1599353796445815</v>
      </c>
      <c r="K55" s="21">
        <f>('1.1 Perusdata'!K55-'1.1 Perusdata'!D55)/'1.1 Perusdata'!D55*100</f>
        <v>3.2577319587628892</v>
      </c>
      <c r="L55" s="21">
        <f>('1.1 Perusdata'!L55-'1.1 Perusdata'!E55)/'1.1 Perusdata'!E55*100</f>
        <v>6.284367635506688</v>
      </c>
      <c r="M55" s="22">
        <f>('1.1 Perusdata'!M55-'1.1 Perusdata'!F55)/'1.1 Perusdata'!F55*100</f>
        <v>-1.0599415204678486</v>
      </c>
      <c r="N55" s="20"/>
      <c r="O55" s="21">
        <f>('1.1 Perusdata'!O55-'1.1 Perusdata'!N55)/'1.1 Perusdata'!N55*100</f>
        <v>3.463203463203463</v>
      </c>
      <c r="P55" s="21">
        <f>('1.1 Perusdata'!P55-'1.1 Perusdata'!O55)/'1.1 Perusdata'!O55*100</f>
        <v>-4.159935379644586</v>
      </c>
      <c r="Q55" s="21">
        <f>('1.1 Perusdata'!Q55-'1.1 Perusdata'!P55)/'1.1 Perusdata'!P55*100</f>
        <v>3.2577319587628946</v>
      </c>
      <c r="R55" s="21">
        <f>('1.1 Perusdata'!R55-'1.1 Perusdata'!Q55)/'1.1 Perusdata'!Q55*100</f>
        <v>6.284367635506682</v>
      </c>
      <c r="S55" s="22">
        <f>('1.1 Perusdata'!S55-'1.1 Perusdata'!R55)/'1.1 Perusdata'!R55*100</f>
        <v>-1.0599415204678477</v>
      </c>
      <c r="T55" s="20"/>
      <c r="U55" s="21">
        <f>('1.1 Perusdata'!U55-'1.1 Perusdata'!T55)/'1.1 Perusdata'!T55*100</f>
        <v>0.1303560243105644</v>
      </c>
      <c r="V55" s="21">
        <f>('1.1 Perusdata'!V55-'1.1 Perusdata'!U55)/'1.1 Perusdata'!U55*100</f>
        <v>-3.787238359314239</v>
      </c>
      <c r="W55" s="21">
        <f>('1.1 Perusdata'!W55-'1.1 Perusdata'!V55)/'1.1 Perusdata'!V55*100</f>
        <v>3.1613538115488637</v>
      </c>
      <c r="X55" s="21">
        <f>('1.1 Perusdata'!X55-'1.1 Perusdata'!W55)/'1.1 Perusdata'!W55*100</f>
        <v>-1.8482241717059877</v>
      </c>
      <c r="Y55" s="22">
        <f>('1.1 Perusdata'!Y55-'1.1 Perusdata'!X55)/'1.1 Perusdata'!X55*100</f>
        <v>1.397084345713294</v>
      </c>
      <c r="Z55" s="20"/>
      <c r="AA55" s="21">
        <f>('1.1 Perusdata'!AA55-'1.1 Perusdata'!Z55)/'1.1 Perusdata'!Z55*100</f>
        <v>-1.1715837682394292</v>
      </c>
      <c r="AB55" s="21">
        <f>('1.1 Perusdata'!AB55-'1.1 Perusdata'!AA55)/'1.1 Perusdata'!AA55*100</f>
        <v>-1.559076049861695</v>
      </c>
      <c r="AC55" s="21">
        <f>('1.1 Perusdata'!AC55-'1.1 Perusdata'!AB55)/'1.1 Perusdata'!AB55*100</f>
        <v>-1.2918293617487138</v>
      </c>
      <c r="AD55" s="21">
        <f>('1.1 Perusdata'!AD55-'1.1 Perusdata'!AC55)/'1.1 Perusdata'!AC55*100</f>
        <v>-1.0832193426744057</v>
      </c>
      <c r="AE55" s="22">
        <f>('1.1 Perusdata'!AE55-'1.1 Perusdata'!AD55)/'1.1 Perusdata'!AD55*100</f>
        <v>-0.9717446554043953</v>
      </c>
    </row>
    <row r="56" spans="1:31" ht="12.75">
      <c r="A56" s="1" t="s">
        <v>49</v>
      </c>
      <c r="B56" s="140"/>
      <c r="C56" s="141">
        <v>14.892792560061993</v>
      </c>
      <c r="D56" s="141">
        <v>2.22596964586846</v>
      </c>
      <c r="E56" s="141">
        <v>-11.470361816782136</v>
      </c>
      <c r="F56" s="141">
        <v>0.47204968944098813</v>
      </c>
      <c r="G56" s="142">
        <v>2.5222551928783496</v>
      </c>
      <c r="H56" s="20"/>
      <c r="I56" s="21">
        <f>('1.1 Perusdata'!I56-'1.1 Perusdata'!B56)/'1.1 Perusdata'!B56*100</f>
        <v>10.281580986825098</v>
      </c>
      <c r="J56" s="21">
        <f>('1.1 Perusdata'!J56-'1.1 Perusdata'!C56)/'1.1 Perusdata'!C56*100</f>
        <v>8.476672287802135</v>
      </c>
      <c r="K56" s="21">
        <f>('1.1 Perusdata'!K56-'1.1 Perusdata'!D56)/'1.1 Perusdata'!D56*100</f>
        <v>-7.170350819311551</v>
      </c>
      <c r="L56" s="21">
        <f>('1.1 Perusdata'!L56-'1.1 Perusdata'!E56)/'1.1 Perusdata'!E56*100</f>
        <v>1.1801242236024845</v>
      </c>
      <c r="M56" s="22">
        <f>('1.1 Perusdata'!M56-'1.1 Perusdata'!F56)/'1.1 Perusdata'!F56*100</f>
        <v>2.1018793273986156</v>
      </c>
      <c r="N56" s="20"/>
      <c r="O56" s="21">
        <f>('1.1 Perusdata'!O56-'1.1 Perusdata'!N56)/'1.1 Perusdata'!N56*100</f>
        <v>10.281580986825098</v>
      </c>
      <c r="P56" s="21">
        <f>('1.1 Perusdata'!P56-'1.1 Perusdata'!O56)/'1.1 Perusdata'!O56*100</f>
        <v>8.476672287802135</v>
      </c>
      <c r="Q56" s="21">
        <f>('1.1 Perusdata'!Q56-'1.1 Perusdata'!P56)/'1.1 Perusdata'!P56*100</f>
        <v>-7.170350819311555</v>
      </c>
      <c r="R56" s="21">
        <f>('1.1 Perusdata'!R56-'1.1 Perusdata'!Q56)/'1.1 Perusdata'!Q56*100</f>
        <v>1.1801242236024883</v>
      </c>
      <c r="S56" s="22">
        <f>('1.1 Perusdata'!S56-'1.1 Perusdata'!R56)/'1.1 Perusdata'!R56*100</f>
        <v>2.1018793273986147</v>
      </c>
      <c r="T56" s="20"/>
      <c r="U56" s="21">
        <f>('1.1 Perusdata'!U56-'1.1 Perusdata'!T56)/'1.1 Perusdata'!T56*100</f>
        <v>-1.1141146214638427</v>
      </c>
      <c r="V56" s="21">
        <f>('1.1 Perusdata'!V56-'1.1 Perusdata'!U56)/'1.1 Perusdata'!U56*100</f>
        <v>-2.2818091215414515</v>
      </c>
      <c r="W56" s="21">
        <f>('1.1 Perusdata'!W56-'1.1 Perusdata'!V56)/'1.1 Perusdata'!V56*100</f>
        <v>-2.048547367194099</v>
      </c>
      <c r="X56" s="21">
        <f>('1.1 Perusdata'!X56-'1.1 Perusdata'!W56)/'1.1 Perusdata'!W56*100</f>
        <v>-1.5925903889252528</v>
      </c>
      <c r="Y56" s="22">
        <f>('1.1 Perusdata'!Y56-'1.1 Perusdata'!X56)/'1.1 Perusdata'!X56*100</f>
        <v>2.0295054214196426</v>
      </c>
      <c r="Z56" s="20"/>
      <c r="AA56" s="21">
        <f>('1.1 Perusdata'!AA56-'1.1 Perusdata'!Z56)/'1.1 Perusdata'!Z56*100</f>
        <v>-0.7102569458951327</v>
      </c>
      <c r="AB56" s="21">
        <f>('1.1 Perusdata'!AB56-'1.1 Perusdata'!AA56)/'1.1 Perusdata'!AA56*100</f>
        <v>-0.47625423177705944</v>
      </c>
      <c r="AC56" s="21">
        <f>('1.1 Perusdata'!AC56-'1.1 Perusdata'!AB56)/'1.1 Perusdata'!AB56*100</f>
        <v>-0.6092170503901295</v>
      </c>
      <c r="AD56" s="21">
        <f>('1.1 Perusdata'!AD56-'1.1 Perusdata'!AC56)/'1.1 Perusdata'!AC56*100</f>
        <v>-0.5916816520679854</v>
      </c>
      <c r="AE56" s="22">
        <f>('1.1 Perusdata'!AE56-'1.1 Perusdata'!AD56)/'1.1 Perusdata'!AD56*100</f>
        <v>-0.5990935791951139</v>
      </c>
    </row>
    <row r="57" spans="1:31" ht="12.75">
      <c r="A57" s="1" t="s">
        <v>50</v>
      </c>
      <c r="B57" s="140"/>
      <c r="C57" s="141">
        <v>-6.921119592875315</v>
      </c>
      <c r="D57" s="141">
        <v>0.47840349917987973</v>
      </c>
      <c r="E57" s="141">
        <v>-8.13494762617332</v>
      </c>
      <c r="F57" s="141">
        <v>5.0792240485710165</v>
      </c>
      <c r="G57" s="142">
        <v>6.7220969560315575</v>
      </c>
      <c r="H57" s="20"/>
      <c r="I57" s="21">
        <f>('1.1 Perusdata'!I57-'1.1 Perusdata'!B57)/'1.1 Perusdata'!B57*100</f>
        <v>-8.638676844783712</v>
      </c>
      <c r="J57" s="21">
        <f>('1.1 Perusdata'!J57-'1.1 Perusdata'!C57)/'1.1 Perusdata'!C57*100</f>
        <v>3.6905412793876433</v>
      </c>
      <c r="K57" s="21">
        <f>('1.1 Perusdata'!K57-'1.1 Perusdata'!D57)/'1.1 Perusdata'!D57*100</f>
        <v>-5.795129914297378</v>
      </c>
      <c r="L57" s="21">
        <f>('1.1 Perusdata'!L57-'1.1 Perusdata'!E57)/'1.1 Perusdata'!E57*100</f>
        <v>5.656745150303576</v>
      </c>
      <c r="M57" s="22">
        <f>('1.1 Perusdata'!M57-'1.1 Perusdata'!F57)/'1.1 Perusdata'!F57*100</f>
        <v>7.060315670800454</v>
      </c>
      <c r="N57" s="20"/>
      <c r="O57" s="21">
        <f>('1.1 Perusdata'!O57-'1.1 Perusdata'!N57)/'1.1 Perusdata'!N57*100</f>
        <v>-8.638676844783712</v>
      </c>
      <c r="P57" s="21">
        <f>('1.1 Perusdata'!P57-'1.1 Perusdata'!O57)/'1.1 Perusdata'!O57*100</f>
        <v>3.690541279387643</v>
      </c>
      <c r="Q57" s="21">
        <f>('1.1 Perusdata'!Q57-'1.1 Perusdata'!P57)/'1.1 Perusdata'!P57*100</f>
        <v>-5.795129914297377</v>
      </c>
      <c r="R57" s="21">
        <f>('1.1 Perusdata'!R57-'1.1 Perusdata'!Q57)/'1.1 Perusdata'!Q57*100</f>
        <v>5.656745150303574</v>
      </c>
      <c r="S57" s="22">
        <f>('1.1 Perusdata'!S57-'1.1 Perusdata'!R57)/'1.1 Perusdata'!R57*100</f>
        <v>7.060315670800453</v>
      </c>
      <c r="T57" s="20"/>
      <c r="U57" s="21">
        <f>('1.1 Perusdata'!U57-'1.1 Perusdata'!T57)/'1.1 Perusdata'!T57*100</f>
        <v>1.2022353118864184</v>
      </c>
      <c r="V57" s="21">
        <f>('1.1 Perusdata'!V57-'1.1 Perusdata'!U57)/'1.1 Perusdata'!U57*100</f>
        <v>-4.356823767025835</v>
      </c>
      <c r="W57" s="21">
        <f>('1.1 Perusdata'!W57-'1.1 Perusdata'!V57)/'1.1 Perusdata'!V57*100</f>
        <v>2.1866222823260246</v>
      </c>
      <c r="X57" s="21">
        <f>('1.1 Perusdata'!X57-'1.1 Perusdata'!W57)/'1.1 Perusdata'!W57*100</f>
        <v>-6.750346119390834</v>
      </c>
      <c r="Y57" s="22">
        <f>('1.1 Perusdata'!Y57-'1.1 Perusdata'!X57)/'1.1 Perusdata'!X57*100</f>
        <v>3.9027958210063205</v>
      </c>
      <c r="Z57" s="20"/>
      <c r="AA57" s="21">
        <f>('1.1 Perusdata'!AA57-'1.1 Perusdata'!Z57)/'1.1 Perusdata'!Z57*100</f>
        <v>-0.8235073928504585</v>
      </c>
      <c r="AB57" s="21">
        <f>('1.1 Perusdata'!AB57-'1.1 Perusdata'!AA57)/'1.1 Perusdata'!AA57*100</f>
        <v>-0.6458241596947013</v>
      </c>
      <c r="AC57" s="21">
        <f>('1.1 Perusdata'!AC57-'1.1 Perusdata'!AB57)/'1.1 Perusdata'!AB57*100</f>
        <v>-0.2722495409746111</v>
      </c>
      <c r="AD57" s="21">
        <f>('1.1 Perusdata'!AD57-'1.1 Perusdata'!AC57)/'1.1 Perusdata'!AC57*100</f>
        <v>-0.177762729081136</v>
      </c>
      <c r="AE57" s="22">
        <f>('1.1 Perusdata'!AE57-'1.1 Perusdata'!AD57)/'1.1 Perusdata'!AD57*100</f>
        <v>-0.3985584057663769</v>
      </c>
    </row>
    <row r="58" spans="1:31" ht="12.75">
      <c r="A58" s="1" t="s">
        <v>51</v>
      </c>
      <c r="B58" s="140"/>
      <c r="C58" s="141">
        <v>2.115417160264004</v>
      </c>
      <c r="D58" s="141">
        <v>-4.839244282399724</v>
      </c>
      <c r="E58" s="141">
        <v>3.744339951236503</v>
      </c>
      <c r="F58" s="141">
        <v>2.467685076380717</v>
      </c>
      <c r="G58" s="142">
        <v>-0.5570117955439019</v>
      </c>
      <c r="H58" s="20"/>
      <c r="I58" s="21">
        <f>('1.1 Perusdata'!I58-'1.1 Perusdata'!B58)/'1.1 Perusdata'!B58*100</f>
        <v>-1.1338635979014946</v>
      </c>
      <c r="J58" s="21">
        <f>('1.1 Perusdata'!J58-'1.1 Perusdata'!C58)/'1.1 Perusdata'!C58*100</f>
        <v>-6.7119655286708655</v>
      </c>
      <c r="K58" s="21">
        <f>('1.1 Perusdata'!K58-'1.1 Perusdata'!D58)/'1.1 Perusdata'!D58*100</f>
        <v>2.2814350400557135</v>
      </c>
      <c r="L58" s="21">
        <f>('1.1 Perusdata'!L58-'1.1 Perusdata'!E58)/'1.1 Perusdata'!E58*100</f>
        <v>1.9640758771193436</v>
      </c>
      <c r="M58" s="22">
        <f>('1.1 Perusdata'!M58-'1.1 Perusdata'!F58)/'1.1 Perusdata'!F58*100</f>
        <v>-1.146788990825688</v>
      </c>
      <c r="N58" s="20"/>
      <c r="O58" s="21">
        <f>('1.1 Perusdata'!O58-'1.1 Perusdata'!N58)/'1.1 Perusdata'!N58*100</f>
        <v>-1.1338635979014946</v>
      </c>
      <c r="P58" s="21">
        <f>('1.1 Perusdata'!P58-'1.1 Perusdata'!O58)/'1.1 Perusdata'!O58*100</f>
        <v>-6.711965528670867</v>
      </c>
      <c r="Q58" s="21">
        <f>('1.1 Perusdata'!Q58-'1.1 Perusdata'!P58)/'1.1 Perusdata'!P58*100</f>
        <v>2.2814350400557033</v>
      </c>
      <c r="R58" s="21">
        <f>('1.1 Perusdata'!R58-'1.1 Perusdata'!Q58)/'1.1 Perusdata'!Q58*100</f>
        <v>1.9640758771193416</v>
      </c>
      <c r="S58" s="22">
        <f>('1.1 Perusdata'!S58-'1.1 Perusdata'!R58)/'1.1 Perusdata'!R58*100</f>
        <v>-1.1467889908256903</v>
      </c>
      <c r="T58" s="20"/>
      <c r="U58" s="21">
        <f>('1.1 Perusdata'!U58-'1.1 Perusdata'!T58)/'1.1 Perusdata'!T58*100</f>
        <v>-1.3513513513513435</v>
      </c>
      <c r="V58" s="21">
        <f>('1.1 Perusdata'!V58-'1.1 Perusdata'!U58)/'1.1 Perusdata'!U58*100</f>
        <v>-4.485703176407247</v>
      </c>
      <c r="W58" s="21">
        <f>('1.1 Perusdata'!W58-'1.1 Perusdata'!V58)/'1.1 Perusdata'!V58*100</f>
        <v>-0.9629159914511848</v>
      </c>
      <c r="X58" s="21">
        <f>('1.1 Perusdata'!X58-'1.1 Perusdata'!W58)/'1.1 Perusdata'!W58*100</f>
        <v>1.2157430023634996</v>
      </c>
      <c r="Y58" s="22">
        <f>('1.1 Perusdata'!Y58-'1.1 Perusdata'!X58)/'1.1 Perusdata'!X58*100</f>
        <v>1.7970244835799942</v>
      </c>
      <c r="Z58" s="20"/>
      <c r="AA58" s="21">
        <f>('1.1 Perusdata'!AA58-'1.1 Perusdata'!Z58)/'1.1 Perusdata'!Z58*100</f>
        <v>-1.5317432760877114</v>
      </c>
      <c r="AB58" s="21">
        <f>('1.1 Perusdata'!AB58-'1.1 Perusdata'!AA58)/'1.1 Perusdata'!AA58*100</f>
        <v>-1.495897470672001</v>
      </c>
      <c r="AC58" s="21">
        <f>('1.1 Perusdata'!AC58-'1.1 Perusdata'!AB58)/'1.1 Perusdata'!AB58*100</f>
        <v>-1.3162242537724418</v>
      </c>
      <c r="AD58" s="21">
        <f>('1.1 Perusdata'!AD58-'1.1 Perusdata'!AC58)/'1.1 Perusdata'!AC58*100</f>
        <v>-1.1831017355879234</v>
      </c>
      <c r="AE58" s="22">
        <f>('1.1 Perusdata'!AE58-'1.1 Perusdata'!AD58)/'1.1 Perusdata'!AD58*100</f>
        <v>-1.0772575817473315</v>
      </c>
    </row>
    <row r="59" spans="1:31" s="2" customFormat="1" ht="12.75">
      <c r="A59" s="3" t="s">
        <v>52</v>
      </c>
      <c r="B59" s="137"/>
      <c r="C59" s="138">
        <v>4.2412418356094665</v>
      </c>
      <c r="D59" s="138">
        <v>1.999077766023823</v>
      </c>
      <c r="E59" s="138">
        <v>3.8214019785129194</v>
      </c>
      <c r="F59" s="138">
        <v>4.6387131477165005</v>
      </c>
      <c r="G59" s="139">
        <v>3.75991383530795</v>
      </c>
      <c r="H59" s="24"/>
      <c r="I59" s="25">
        <f>('1.1 Perusdata'!I59-'1.1 Perusdata'!B59)/'1.1 Perusdata'!B59*100</f>
        <v>0.26578448836486246</v>
      </c>
      <c r="J59" s="25">
        <f>('1.1 Perusdata'!J59-'1.1 Perusdata'!C59)/'1.1 Perusdata'!C59*100</f>
        <v>0.07866113326281203</v>
      </c>
      <c r="K59" s="25">
        <f>('1.1 Perusdata'!K59-'1.1 Perusdata'!D59)/'1.1 Perusdata'!D59*100</f>
        <v>2.978406552494415</v>
      </c>
      <c r="L59" s="25">
        <f>('1.1 Perusdata'!L59-'1.1 Perusdata'!E59)/'1.1 Perusdata'!E59*100</f>
        <v>3.621833457134809</v>
      </c>
      <c r="M59" s="26">
        <f>('1.1 Perusdata'!M59-'1.1 Perusdata'!F59)/'1.1 Perusdata'!F59*100</f>
        <v>2.5139528052482087</v>
      </c>
      <c r="N59" s="24"/>
      <c r="O59" s="25">
        <f>('1.1 Perusdata'!O59-'1.1 Perusdata'!N59)/'1.1 Perusdata'!N59*100</f>
        <v>0.26578448836486246</v>
      </c>
      <c r="P59" s="25">
        <f>('1.1 Perusdata'!P59-'1.1 Perusdata'!O59)/'1.1 Perusdata'!O59*100</f>
        <v>0.07866113326281608</v>
      </c>
      <c r="Q59" s="25">
        <f>('1.1 Perusdata'!Q59-'1.1 Perusdata'!P59)/'1.1 Perusdata'!P59*100</f>
        <v>2.9784065524944126</v>
      </c>
      <c r="R59" s="25">
        <f>('1.1 Perusdata'!R59-'1.1 Perusdata'!Q59)/'1.1 Perusdata'!Q59*100</f>
        <v>3.621833457134813</v>
      </c>
      <c r="S59" s="26">
        <f>('1.1 Perusdata'!S59-'1.1 Perusdata'!R59)/'1.1 Perusdata'!R59*100</f>
        <v>2.5139528052482056</v>
      </c>
      <c r="T59" s="24"/>
      <c r="U59" s="25">
        <f>('1.1 Perusdata'!U59-'1.1 Perusdata'!T59)/'1.1 Perusdata'!T59*100</f>
        <v>-1.6199546664135664</v>
      </c>
      <c r="V59" s="25">
        <f>('1.1 Perusdata'!V59-'1.1 Perusdata'!U59)/'1.1 Perusdata'!U59*100</f>
        <v>-0.43486649560999807</v>
      </c>
      <c r="W59" s="25">
        <f>('1.1 Perusdata'!W59-'1.1 Perusdata'!V59)/'1.1 Perusdata'!V59*100</f>
        <v>2.5486186698208697</v>
      </c>
      <c r="X59" s="25">
        <f>('1.1 Perusdata'!X59-'1.1 Perusdata'!W59)/'1.1 Perusdata'!W59*100</f>
        <v>0.8112064533307882</v>
      </c>
      <c r="Y59" s="26">
        <f>('1.1 Perusdata'!Y59-'1.1 Perusdata'!X59)/'1.1 Perusdata'!X59*100</f>
        <v>1.954550433925293</v>
      </c>
      <c r="Z59" s="24"/>
      <c r="AA59" s="25">
        <f>('1.1 Perusdata'!AA59-'1.1 Perusdata'!Z59)/'1.1 Perusdata'!Z59*100</f>
        <v>-0.573889554292704</v>
      </c>
      <c r="AB59" s="25">
        <f>('1.1 Perusdata'!AB59-'1.1 Perusdata'!AA59)/'1.1 Perusdata'!AA59*100</f>
        <v>-0.38702269337037815</v>
      </c>
      <c r="AC59" s="25">
        <f>('1.1 Perusdata'!AC59-'1.1 Perusdata'!AB59)/'1.1 Perusdata'!AB59*100</f>
        <v>-0.1512937156501513</v>
      </c>
      <c r="AD59" s="25">
        <f>('1.1 Perusdata'!AD59-'1.1 Perusdata'!AC59)/'1.1 Perusdata'!AC59*100</f>
        <v>-0.007730763284028243</v>
      </c>
      <c r="AE59" s="26">
        <f>('1.1 Perusdata'!AE59-'1.1 Perusdata'!AD59)/'1.1 Perusdata'!AD59*100</f>
        <v>-0.03659510862562173</v>
      </c>
    </row>
    <row r="60" spans="1:31" ht="12.75">
      <c r="A60" s="1" t="s">
        <v>53</v>
      </c>
      <c r="B60" s="140"/>
      <c r="C60" s="141">
        <v>1.1323268206039128</v>
      </c>
      <c r="D60" s="141">
        <v>7.20087815587267</v>
      </c>
      <c r="E60" s="141">
        <v>-1.0034814663117004</v>
      </c>
      <c r="F60" s="141">
        <v>6.185353744311125</v>
      </c>
      <c r="G60" s="142">
        <v>5.299045392557968</v>
      </c>
      <c r="H60" s="20"/>
      <c r="I60" s="21">
        <f>('1.1 Perusdata'!I60-'1.1 Perusdata'!B60)/'1.1 Perusdata'!B60*100</f>
        <v>-2.5088809946713932</v>
      </c>
      <c r="J60" s="21">
        <f>('1.1 Perusdata'!J60-'1.1 Perusdata'!C60)/'1.1 Perusdata'!C60*100</f>
        <v>5.400658616904506</v>
      </c>
      <c r="K60" s="21">
        <f>('1.1 Perusdata'!K60-'1.1 Perusdata'!D60)/'1.1 Perusdata'!D60*100</f>
        <v>-1.925046078230603</v>
      </c>
      <c r="L60" s="21">
        <f>('1.1 Perusdata'!L60-'1.1 Perusdata'!E60)/'1.1 Perusdata'!E60*100</f>
        <v>5.109640049648334</v>
      </c>
      <c r="M60" s="22">
        <f>('1.1 Perusdata'!M60-'1.1 Perusdata'!F60)/'1.1 Perusdata'!F60*100</f>
        <v>4.208065458796031</v>
      </c>
      <c r="N60" s="20"/>
      <c r="O60" s="21">
        <f>('1.1 Perusdata'!O60-'1.1 Perusdata'!N60)/'1.1 Perusdata'!N60*100</f>
        <v>-2.5088809946713932</v>
      </c>
      <c r="P60" s="21">
        <f>('1.1 Perusdata'!P60-'1.1 Perusdata'!O60)/'1.1 Perusdata'!O60*100</f>
        <v>5.400658616904503</v>
      </c>
      <c r="Q60" s="21">
        <f>('1.1 Perusdata'!Q60-'1.1 Perusdata'!P60)/'1.1 Perusdata'!P60*100</f>
        <v>-1.9250460782306016</v>
      </c>
      <c r="R60" s="21">
        <f>('1.1 Perusdata'!R60-'1.1 Perusdata'!Q60)/'1.1 Perusdata'!Q60*100</f>
        <v>5.109640049648336</v>
      </c>
      <c r="S60" s="22">
        <f>('1.1 Perusdata'!S60-'1.1 Perusdata'!R60)/'1.1 Perusdata'!R60*100</f>
        <v>4.208065458796034</v>
      </c>
      <c r="T60" s="20"/>
      <c r="U60" s="21">
        <f>('1.1 Perusdata'!U60-'1.1 Perusdata'!T60)/'1.1 Perusdata'!T60*100</f>
        <v>-4.7056735190695065</v>
      </c>
      <c r="V60" s="21">
        <f>('1.1 Perusdata'!V60-'1.1 Perusdata'!U60)/'1.1 Perusdata'!U60*100</f>
        <v>-0.13837515633731926</v>
      </c>
      <c r="W60" s="21">
        <f>('1.1 Perusdata'!W60-'1.1 Perusdata'!V60)/'1.1 Perusdata'!V60*100</f>
        <v>-0.4254714383421681</v>
      </c>
      <c r="X60" s="21">
        <f>('1.1 Perusdata'!X60-'1.1 Perusdata'!W60)/'1.1 Perusdata'!W60*100</f>
        <v>3.4263438654082754</v>
      </c>
      <c r="Y60" s="22">
        <f>('1.1 Perusdata'!Y60-'1.1 Perusdata'!X60)/'1.1 Perusdata'!X60*100</f>
        <v>2.183831710409432</v>
      </c>
      <c r="Z60" s="20"/>
      <c r="AA60" s="21">
        <f>('1.1 Perusdata'!AA60-'1.1 Perusdata'!Z60)/'1.1 Perusdata'!Z60*100</f>
        <v>-1.1983805668016194</v>
      </c>
      <c r="AB60" s="21">
        <f>('1.1 Perusdata'!AB60-'1.1 Perusdata'!AA60)/'1.1 Perusdata'!AA60*100</f>
        <v>-0.9916407146369448</v>
      </c>
      <c r="AC60" s="21">
        <f>('1.1 Perusdata'!AC60-'1.1 Perusdata'!AB60)/'1.1 Perusdata'!AB60*100</f>
        <v>-0.7929807135170929</v>
      </c>
      <c r="AD60" s="21">
        <f>('1.1 Perusdata'!AD60-'1.1 Perusdata'!AC60)/'1.1 Perusdata'!AC60*100</f>
        <v>-0.6291092347228248</v>
      </c>
      <c r="AE60" s="22">
        <f>('1.1 Perusdata'!AE60-'1.1 Perusdata'!AD60)/'1.1 Perusdata'!AD60*100</f>
        <v>-0.7657559320895397</v>
      </c>
    </row>
    <row r="61" spans="1:31" ht="12.75">
      <c r="A61" s="1" t="s">
        <v>54</v>
      </c>
      <c r="B61" s="140"/>
      <c r="C61" s="141">
        <v>6.073783139290232</v>
      </c>
      <c r="D61" s="141">
        <v>4.998677598518904</v>
      </c>
      <c r="E61" s="141">
        <v>4.8992443324937</v>
      </c>
      <c r="F61" s="141">
        <v>3.5478448793372634</v>
      </c>
      <c r="G61" s="142">
        <v>4.220534523740504</v>
      </c>
      <c r="H61" s="20"/>
      <c r="I61" s="21">
        <f>('1.1 Perusdata'!I61-'1.1 Perusdata'!B61)/'1.1 Perusdata'!B61*100</f>
        <v>1.8515920886519912</v>
      </c>
      <c r="J61" s="21">
        <f>('1.1 Perusdata'!J61-'1.1 Perusdata'!C61)/'1.1 Perusdata'!C61*100</f>
        <v>2.426606717799512</v>
      </c>
      <c r="K61" s="21">
        <f>('1.1 Perusdata'!K61-'1.1 Perusdata'!D61)/'1.1 Perusdata'!D61*100</f>
        <v>4.974811083123426</v>
      </c>
      <c r="L61" s="21">
        <f>('1.1 Perusdata'!L61-'1.1 Perusdata'!E61)/'1.1 Perusdata'!E61*100</f>
        <v>2.2751830952095142</v>
      </c>
      <c r="M61" s="22">
        <f>('1.1 Perusdata'!M61-'1.1 Perusdata'!F61)/'1.1 Perusdata'!F61*100</f>
        <v>2.858136703577016</v>
      </c>
      <c r="N61" s="20"/>
      <c r="O61" s="21">
        <f>('1.1 Perusdata'!O61-'1.1 Perusdata'!N61)/'1.1 Perusdata'!N61*100</f>
        <v>1.8515920886519912</v>
      </c>
      <c r="P61" s="21">
        <f>('1.1 Perusdata'!P61-'1.1 Perusdata'!O61)/'1.1 Perusdata'!O61*100</f>
        <v>2.42660671779951</v>
      </c>
      <c r="Q61" s="21">
        <f>('1.1 Perusdata'!Q61-'1.1 Perusdata'!P61)/'1.1 Perusdata'!P61*100</f>
        <v>4.97481108312342</v>
      </c>
      <c r="R61" s="21">
        <f>('1.1 Perusdata'!R61-'1.1 Perusdata'!Q61)/'1.1 Perusdata'!Q61*100</f>
        <v>2.2751830952095187</v>
      </c>
      <c r="S61" s="22">
        <f>('1.1 Perusdata'!S61-'1.1 Perusdata'!R61)/'1.1 Perusdata'!R61*100</f>
        <v>2.858136703577011</v>
      </c>
      <c r="T61" s="20"/>
      <c r="U61" s="21">
        <f>('1.1 Perusdata'!U61-'1.1 Perusdata'!T61)/'1.1 Perusdata'!T61*100</f>
        <v>-1.0514848497116316</v>
      </c>
      <c r="V61" s="21">
        <f>('1.1 Perusdata'!V61-'1.1 Perusdata'!U61)/'1.1 Perusdata'!U61*100</f>
        <v>3.0112998132815525</v>
      </c>
      <c r="W61" s="21">
        <f>('1.1 Perusdata'!W61-'1.1 Perusdata'!V61)/'1.1 Perusdata'!V61*100</f>
        <v>7.0810615634591025</v>
      </c>
      <c r="X61" s="21">
        <f>('1.1 Perusdata'!X61-'1.1 Perusdata'!W61)/'1.1 Perusdata'!W61*100</f>
        <v>-1.403084019813794</v>
      </c>
      <c r="Y61" s="22">
        <f>('1.1 Perusdata'!Y61-'1.1 Perusdata'!X61)/'1.1 Perusdata'!X61*100</f>
        <v>2.670998632010944</v>
      </c>
      <c r="Z61" s="20"/>
      <c r="AA61" s="21">
        <f>('1.1 Perusdata'!AA61-'1.1 Perusdata'!Z61)/'1.1 Perusdata'!Z61*100</f>
        <v>0.6000080214976137</v>
      </c>
      <c r="AB61" s="21">
        <f>('1.1 Perusdata'!AB61-'1.1 Perusdata'!AA61)/'1.1 Perusdata'!AA61*100</f>
        <v>0.7551051326417517</v>
      </c>
      <c r="AC61" s="21">
        <f>('1.1 Perusdata'!AC61-'1.1 Perusdata'!AB61)/'1.1 Perusdata'!AB61*100</f>
        <v>0.9401709401709402</v>
      </c>
      <c r="AD61" s="21">
        <f>('1.1 Perusdata'!AD61-'1.1 Perusdata'!AC61)/'1.1 Perusdata'!AC61*100</f>
        <v>1.052152914981027</v>
      </c>
      <c r="AE61" s="22">
        <f>('1.1 Perusdata'!AE61-'1.1 Perusdata'!AD61)/'1.1 Perusdata'!AD61*100</f>
        <v>1.0567150283187214</v>
      </c>
    </row>
    <row r="62" spans="1:31" ht="12.75">
      <c r="A62" s="1" t="s">
        <v>55</v>
      </c>
      <c r="B62" s="140"/>
      <c r="C62" s="141">
        <v>1.4150943396226376</v>
      </c>
      <c r="D62" s="141">
        <v>3.9534883720930156</v>
      </c>
      <c r="E62" s="141">
        <v>1.0866091403004265</v>
      </c>
      <c r="F62" s="141">
        <v>7.239962061334169</v>
      </c>
      <c r="G62" s="142">
        <v>4.038915094339619</v>
      </c>
      <c r="H62" s="20"/>
      <c r="I62" s="21">
        <f>('1.1 Perusdata'!I62-'1.1 Perusdata'!B62)/'1.1 Perusdata'!B62*100</f>
        <v>-2.4595687331536427</v>
      </c>
      <c r="J62" s="21">
        <f>('1.1 Perusdata'!J62-'1.1 Perusdata'!C62)/'1.1 Perusdata'!C62*100</f>
        <v>2.392026578073086</v>
      </c>
      <c r="K62" s="21">
        <f>('1.1 Perusdata'!K62-'1.1 Perusdata'!D62)/'1.1 Perusdata'!D62*100</f>
        <v>-0.38350910834131946</v>
      </c>
      <c r="L62" s="21">
        <f>('1.1 Perusdata'!L62-'1.1 Perusdata'!E62)/'1.1 Perusdata'!E62*100</f>
        <v>5.91210875750869</v>
      </c>
      <c r="M62" s="22">
        <f>('1.1 Perusdata'!M62-'1.1 Perusdata'!F62)/'1.1 Perusdata'!F62*100</f>
        <v>3.567216981132082</v>
      </c>
      <c r="N62" s="20"/>
      <c r="O62" s="21">
        <f>('1.1 Perusdata'!O62-'1.1 Perusdata'!N62)/'1.1 Perusdata'!N62*100</f>
        <v>-2.4595687331536427</v>
      </c>
      <c r="P62" s="21">
        <f>('1.1 Perusdata'!P62-'1.1 Perusdata'!O62)/'1.1 Perusdata'!O62*100</f>
        <v>2.39202657807308</v>
      </c>
      <c r="Q62" s="21">
        <f>('1.1 Perusdata'!Q62-'1.1 Perusdata'!P62)/'1.1 Perusdata'!P62*100</f>
        <v>-0.3835091083413126</v>
      </c>
      <c r="R62" s="21">
        <f>('1.1 Perusdata'!R62-'1.1 Perusdata'!Q62)/'1.1 Perusdata'!Q62*100</f>
        <v>5.912108757508695</v>
      </c>
      <c r="S62" s="22">
        <f>('1.1 Perusdata'!S62-'1.1 Perusdata'!R62)/'1.1 Perusdata'!R62*100</f>
        <v>3.5672169811320904</v>
      </c>
      <c r="T62" s="20"/>
      <c r="U62" s="21">
        <f>('1.1 Perusdata'!U62-'1.1 Perusdata'!T62)/'1.1 Perusdata'!T62*100</f>
        <v>1.2371690977849858</v>
      </c>
      <c r="V62" s="21">
        <f>('1.1 Perusdata'!V62-'1.1 Perusdata'!U62)/'1.1 Perusdata'!U62*100</f>
        <v>-0.4362559368162752</v>
      </c>
      <c r="W62" s="21">
        <f>('1.1 Perusdata'!W62-'1.1 Perusdata'!V62)/'1.1 Perusdata'!V62*100</f>
        <v>-2.949255651288366</v>
      </c>
      <c r="X62" s="21">
        <f>('1.1 Perusdata'!X62-'1.1 Perusdata'!W62)/'1.1 Perusdata'!W62*100</f>
        <v>6.2158281327663305</v>
      </c>
      <c r="Y62" s="22">
        <f>('1.1 Perusdata'!Y62-'1.1 Perusdata'!X62)/'1.1 Perusdata'!X62*100</f>
        <v>2.498375146236836</v>
      </c>
      <c r="Z62" s="20"/>
      <c r="AA62" s="21">
        <f>('1.1 Perusdata'!AA62-'1.1 Perusdata'!Z62)/'1.1 Perusdata'!Z62*100</f>
        <v>-1.0856361979957485</v>
      </c>
      <c r="AB62" s="21">
        <f>('1.1 Perusdata'!AB62-'1.1 Perusdata'!AA62)/'1.1 Perusdata'!AA62*100</f>
        <v>-0.5321462378796019</v>
      </c>
      <c r="AC62" s="21">
        <f>('1.1 Perusdata'!AC62-'1.1 Perusdata'!AB62)/'1.1 Perusdata'!AB62*100</f>
        <v>-0.1671853699940842</v>
      </c>
      <c r="AD62" s="21">
        <f>('1.1 Perusdata'!AD62-'1.1 Perusdata'!AC62)/'1.1 Perusdata'!AC62*100</f>
        <v>-0.4251043437934766</v>
      </c>
      <c r="AE62" s="22">
        <f>('1.1 Perusdata'!AE62-'1.1 Perusdata'!AD62)/'1.1 Perusdata'!AD62*100</f>
        <v>-0.5847499288468008</v>
      </c>
    </row>
    <row r="63" spans="1:31" ht="12.75">
      <c r="A63" s="1" t="s">
        <v>56</v>
      </c>
      <c r="B63" s="140"/>
      <c r="C63" s="141">
        <v>2.5840944531076016</v>
      </c>
      <c r="D63" s="141">
        <v>1.1074918566775294</v>
      </c>
      <c r="E63" s="141">
        <v>4.402920962199312</v>
      </c>
      <c r="F63" s="141">
        <v>6.377288623739971</v>
      </c>
      <c r="G63" s="142">
        <v>1.3537033455811254</v>
      </c>
      <c r="H63" s="20"/>
      <c r="I63" s="21">
        <f>('1.1 Perusdata'!I63-'1.1 Perusdata'!B63)/'1.1 Perusdata'!B63*100</f>
        <v>-1.4479839607930498</v>
      </c>
      <c r="J63" s="21">
        <f>('1.1 Perusdata'!J63-'1.1 Perusdata'!C63)/'1.1 Perusdata'!C63*100</f>
        <v>-0.8686210640608035</v>
      </c>
      <c r="K63" s="21">
        <f>('1.1 Perusdata'!K63-'1.1 Perusdata'!D63)/'1.1 Perusdata'!D63*100</f>
        <v>2.7491408934707806</v>
      </c>
      <c r="L63" s="21">
        <f>('1.1 Perusdata'!L63-'1.1 Perusdata'!E63)/'1.1 Perusdata'!E63*100</f>
        <v>5.2252622917095195</v>
      </c>
      <c r="M63" s="22">
        <f>('1.1 Perusdata'!M63-'1.1 Perusdata'!F63)/'1.1 Perusdata'!F63*100</f>
        <v>0.019338619222591905</v>
      </c>
      <c r="N63" s="20"/>
      <c r="O63" s="21">
        <f>('1.1 Perusdata'!O63-'1.1 Perusdata'!N63)/'1.1 Perusdata'!N63*100</f>
        <v>-1.4479839607930498</v>
      </c>
      <c r="P63" s="21">
        <f>('1.1 Perusdata'!P63-'1.1 Perusdata'!O63)/'1.1 Perusdata'!O63*100</f>
        <v>-0.8686210640608057</v>
      </c>
      <c r="Q63" s="21">
        <f>('1.1 Perusdata'!Q63-'1.1 Perusdata'!P63)/'1.1 Perusdata'!P63*100</f>
        <v>2.749140893470777</v>
      </c>
      <c r="R63" s="21">
        <f>('1.1 Perusdata'!R63-'1.1 Perusdata'!Q63)/'1.1 Perusdata'!Q63*100</f>
        <v>5.225262291709516</v>
      </c>
      <c r="S63" s="22">
        <f>('1.1 Perusdata'!S63-'1.1 Perusdata'!R63)/'1.1 Perusdata'!R63*100</f>
        <v>0.019338619222597057</v>
      </c>
      <c r="T63" s="20"/>
      <c r="U63" s="21">
        <f>('1.1 Perusdata'!U63-'1.1 Perusdata'!T63)/'1.1 Perusdata'!T63*100</f>
        <v>-1.5399645642562634</v>
      </c>
      <c r="V63" s="21">
        <f>('1.1 Perusdata'!V63-'1.1 Perusdata'!U63)/'1.1 Perusdata'!U63*100</f>
        <v>-2.6067506432787875</v>
      </c>
      <c r="W63" s="21">
        <f>('1.1 Perusdata'!W63-'1.1 Perusdata'!V63)/'1.1 Perusdata'!V63*100</f>
        <v>1.6905251161264636</v>
      </c>
      <c r="X63" s="21">
        <f>('1.1 Perusdata'!X63-'1.1 Perusdata'!W63)/'1.1 Perusdata'!W63*100</f>
        <v>1.7218543046357553</v>
      </c>
      <c r="Y63" s="22">
        <f>('1.1 Perusdata'!Y63-'1.1 Perusdata'!X63)/'1.1 Perusdata'!X63*100</f>
        <v>0.8046207264957387</v>
      </c>
      <c r="Z63" s="20"/>
      <c r="AA63" s="21">
        <f>('1.1 Perusdata'!AA63-'1.1 Perusdata'!Z63)/'1.1 Perusdata'!Z63*100</f>
        <v>-0.8847926267281105</v>
      </c>
      <c r="AB63" s="21">
        <f>('1.1 Perusdata'!AB63-'1.1 Perusdata'!AA63)/'1.1 Perusdata'!AA63*100</f>
        <v>-1.056689265727763</v>
      </c>
      <c r="AC63" s="21">
        <f>('1.1 Perusdata'!AC63-'1.1 Perusdata'!AB63)/'1.1 Perusdata'!AB63*100</f>
        <v>-0.9005160452479409</v>
      </c>
      <c r="AD63" s="21">
        <f>('1.1 Perusdata'!AD63-'1.1 Perusdata'!AC63)/'1.1 Perusdata'!AC63*100</f>
        <v>-0.694887490300888</v>
      </c>
      <c r="AE63" s="22">
        <f>('1.1 Perusdata'!AE63-'1.1 Perusdata'!AD63)/'1.1 Perusdata'!AD63*100</f>
        <v>-0.6928045561883595</v>
      </c>
    </row>
    <row r="64" spans="1:31" ht="12.75">
      <c r="A64" s="1" t="s">
        <v>57</v>
      </c>
      <c r="B64" s="140"/>
      <c r="C64" s="141">
        <v>4.5143884892086374</v>
      </c>
      <c r="D64" s="141">
        <v>-6.900705558423683</v>
      </c>
      <c r="E64" s="141">
        <v>6.284658040665435</v>
      </c>
      <c r="F64" s="141">
        <v>5.269565217391296</v>
      </c>
      <c r="G64" s="142">
        <v>2.0816124235916114</v>
      </c>
      <c r="H64" s="20"/>
      <c r="I64" s="21">
        <f>('1.1 Perusdata'!I64-'1.1 Perusdata'!B64)/'1.1 Perusdata'!B64*100</f>
        <v>0.6115107913669025</v>
      </c>
      <c r="J64" s="21">
        <f>('1.1 Perusdata'!J64-'1.1 Perusdata'!C64)/'1.1 Perusdata'!C64*100</f>
        <v>-8.311822405782149</v>
      </c>
      <c r="K64" s="21">
        <f>('1.1 Perusdata'!K64-'1.1 Perusdata'!D64)/'1.1 Perusdata'!D64*100</f>
        <v>4.935304990757864</v>
      </c>
      <c r="L64" s="21">
        <f>('1.1 Perusdata'!L64-'1.1 Perusdata'!E64)/'1.1 Perusdata'!E64*100</f>
        <v>4.504347826086953</v>
      </c>
      <c r="M64" s="22">
        <f>('1.1 Perusdata'!M64-'1.1 Perusdata'!F64)/'1.1 Perusdata'!F64*100</f>
        <v>1.156451346439782</v>
      </c>
      <c r="N64" s="20"/>
      <c r="O64" s="21">
        <f>('1.1 Perusdata'!O64-'1.1 Perusdata'!N64)/'1.1 Perusdata'!N64*100</f>
        <v>0.6115107913669025</v>
      </c>
      <c r="P64" s="21">
        <f>('1.1 Perusdata'!P64-'1.1 Perusdata'!O64)/'1.1 Perusdata'!O64*100</f>
        <v>-8.311822405782152</v>
      </c>
      <c r="Q64" s="21">
        <f>('1.1 Perusdata'!Q64-'1.1 Perusdata'!P64)/'1.1 Perusdata'!P64*100</f>
        <v>4.935304990757869</v>
      </c>
      <c r="R64" s="21">
        <f>('1.1 Perusdata'!R64-'1.1 Perusdata'!Q64)/'1.1 Perusdata'!Q64*100</f>
        <v>4.504347826086948</v>
      </c>
      <c r="S64" s="22">
        <f>('1.1 Perusdata'!S64-'1.1 Perusdata'!R64)/'1.1 Perusdata'!R64*100</f>
        <v>1.1564513464397863</v>
      </c>
      <c r="T64" s="20"/>
      <c r="U64" s="21">
        <f>('1.1 Perusdata'!U64-'1.1 Perusdata'!T64)/'1.1 Perusdata'!T64*100</f>
        <v>-0.25307066343784196</v>
      </c>
      <c r="V64" s="21">
        <f>('1.1 Perusdata'!V64-'1.1 Perusdata'!U64)/'1.1 Perusdata'!U64*100</f>
        <v>-5.843412582110337</v>
      </c>
      <c r="W64" s="21">
        <f>('1.1 Perusdata'!W64-'1.1 Perusdata'!V64)/'1.1 Perusdata'!V64*100</f>
        <v>2.528107287762877</v>
      </c>
      <c r="X64" s="21">
        <f>('1.1 Perusdata'!X64-'1.1 Perusdata'!W64)/'1.1 Perusdata'!W64*100</f>
        <v>-0.008307341424169416</v>
      </c>
      <c r="Y64" s="22">
        <f>('1.1 Perusdata'!Y64-'1.1 Perusdata'!X64)/'1.1 Perusdata'!X64*100</f>
        <v>0.2764308696243149</v>
      </c>
      <c r="Z64" s="20"/>
      <c r="AA64" s="21">
        <f>('1.1 Perusdata'!AA64-'1.1 Perusdata'!Z64)/'1.1 Perusdata'!Z64*100</f>
        <v>-1.0175793353119598</v>
      </c>
      <c r="AB64" s="21">
        <f>('1.1 Perusdata'!AB64-'1.1 Perusdata'!AA64)/'1.1 Perusdata'!AA64*100</f>
        <v>-0.6095752743088734</v>
      </c>
      <c r="AC64" s="21">
        <f>('1.1 Perusdata'!AC64-'1.1 Perusdata'!AB64)/'1.1 Perusdata'!AB64*100</f>
        <v>-0.2834504707598462</v>
      </c>
      <c r="AD64" s="21">
        <f>('1.1 Perusdata'!AD64-'1.1 Perusdata'!AC64)/'1.1 Perusdata'!AC64*100</f>
        <v>-0.10638828399022557</v>
      </c>
      <c r="AE64" s="22">
        <f>('1.1 Perusdata'!AE64-'1.1 Perusdata'!AD64)/'1.1 Perusdata'!AD64*100</f>
        <v>-0.17140099512422413</v>
      </c>
    </row>
    <row r="65" spans="1:31" ht="12.75">
      <c r="A65" s="1" t="s">
        <v>58</v>
      </c>
      <c r="B65" s="140"/>
      <c r="C65" s="141">
        <v>4.849498327759191</v>
      </c>
      <c r="D65" s="141">
        <v>-3.1100478468899495</v>
      </c>
      <c r="E65" s="141">
        <v>3.5665294924554183</v>
      </c>
      <c r="F65" s="141">
        <v>2.119205298013245</v>
      </c>
      <c r="G65" s="142">
        <v>5.265888456549938</v>
      </c>
      <c r="H65" s="20"/>
      <c r="I65" s="21">
        <f>('1.1 Perusdata'!I65-'1.1 Perusdata'!B65)/'1.1 Perusdata'!B65*100</f>
        <v>1.2820512820512724</v>
      </c>
      <c r="J65" s="21">
        <f>('1.1 Perusdata'!J65-'1.1 Perusdata'!C65)/'1.1 Perusdata'!C65*100</f>
        <v>-3.5353535353535386</v>
      </c>
      <c r="K65" s="21">
        <f>('1.1 Perusdata'!K65-'1.1 Perusdata'!D65)/'1.1 Perusdata'!D65*100</f>
        <v>1.1522633744855937</v>
      </c>
      <c r="L65" s="21">
        <f>('1.1 Perusdata'!L65-'1.1 Perusdata'!E65)/'1.1 Perusdata'!E65*100</f>
        <v>2.3311258278145726</v>
      </c>
      <c r="M65" s="22">
        <f>('1.1 Perusdata'!M65-'1.1 Perusdata'!F65)/'1.1 Perusdata'!F65*100</f>
        <v>3.2684824902723792</v>
      </c>
      <c r="N65" s="20"/>
      <c r="O65" s="21">
        <f>('1.1 Perusdata'!O65-'1.1 Perusdata'!N65)/'1.1 Perusdata'!N65*100</f>
        <v>1.2820512820512724</v>
      </c>
      <c r="P65" s="21">
        <f>('1.1 Perusdata'!P65-'1.1 Perusdata'!O65)/'1.1 Perusdata'!O65*100</f>
        <v>-3.535353535353532</v>
      </c>
      <c r="Q65" s="21">
        <f>('1.1 Perusdata'!Q65-'1.1 Perusdata'!P65)/'1.1 Perusdata'!P65*100</f>
        <v>1.1522633744855946</v>
      </c>
      <c r="R65" s="21">
        <f>('1.1 Perusdata'!R65-'1.1 Perusdata'!Q65)/'1.1 Perusdata'!Q65*100</f>
        <v>2.3311258278145672</v>
      </c>
      <c r="S65" s="22">
        <f>('1.1 Perusdata'!S65-'1.1 Perusdata'!R65)/'1.1 Perusdata'!R65*100</f>
        <v>3.268482490272384</v>
      </c>
      <c r="T65" s="20"/>
      <c r="U65" s="21">
        <f>('1.1 Perusdata'!U65-'1.1 Perusdata'!T65)/'1.1 Perusdata'!T65*100</f>
        <v>-3.8507362032145704</v>
      </c>
      <c r="V65" s="21">
        <f>('1.1 Perusdata'!V65-'1.1 Perusdata'!U65)/'1.1 Perusdata'!U65*100</f>
        <v>0.036238660806139106</v>
      </c>
      <c r="W65" s="21">
        <f>('1.1 Perusdata'!W65-'1.1 Perusdata'!V65)/'1.1 Perusdata'!V65*100</f>
        <v>-2.22027461291265</v>
      </c>
      <c r="X65" s="21">
        <f>('1.1 Perusdata'!X65-'1.1 Perusdata'!W65)/'1.1 Perusdata'!W65*100</f>
        <v>0.49357633701821657</v>
      </c>
      <c r="Y65" s="22">
        <f>('1.1 Perusdata'!Y65-'1.1 Perusdata'!X65)/'1.1 Perusdata'!X65*100</f>
        <v>2.927885072780905</v>
      </c>
      <c r="Z65" s="20"/>
      <c r="AA65" s="21">
        <f>('1.1 Perusdata'!AA65-'1.1 Perusdata'!Z65)/'1.1 Perusdata'!Z65*100</f>
        <v>-1.4950969614352931</v>
      </c>
      <c r="AB65" s="21">
        <f>('1.1 Perusdata'!AB65-'1.1 Perusdata'!AA65)/'1.1 Perusdata'!AA65*100</f>
        <v>-1.4485960448194277</v>
      </c>
      <c r="AC65" s="21">
        <f>('1.1 Perusdata'!AC65-'1.1 Perusdata'!AB65)/'1.1 Perusdata'!AB65*100</f>
        <v>-1.2094308427513418</v>
      </c>
      <c r="AD65" s="21">
        <f>('1.1 Perusdata'!AD65-'1.1 Perusdata'!AC65)/'1.1 Perusdata'!AC65*100</f>
        <v>-0.8299135697746395</v>
      </c>
      <c r="AE65" s="22">
        <f>('1.1 Perusdata'!AE65-'1.1 Perusdata'!AD65)/'1.1 Perusdata'!AD65*100</f>
        <v>-0.7397646623667845</v>
      </c>
    </row>
    <row r="66" spans="1:31" s="2" customFormat="1" ht="12.75">
      <c r="A66" s="3" t="s">
        <v>59</v>
      </c>
      <c r="B66" s="137"/>
      <c r="C66" s="138">
        <v>2.791914387633761</v>
      </c>
      <c r="D66" s="138">
        <v>-3.861280769942616</v>
      </c>
      <c r="E66" s="138">
        <v>4.391769943448442</v>
      </c>
      <c r="F66" s="138">
        <v>6.210235131396949</v>
      </c>
      <c r="G66" s="139">
        <v>3.561661674697234</v>
      </c>
      <c r="H66" s="24"/>
      <c r="I66" s="25">
        <f>('1.1 Perusdata'!I66-'1.1 Perusdata'!B66)/'1.1 Perusdata'!B66*100</f>
        <v>-0.8299643281807286</v>
      </c>
      <c r="J66" s="25">
        <f>('1.1 Perusdata'!J66-'1.1 Perusdata'!C66)/'1.1 Perusdata'!C66*100</f>
        <v>-4.2754025541365746</v>
      </c>
      <c r="K66" s="25">
        <f>('1.1 Perusdata'!K66-'1.1 Perusdata'!D66)/'1.1 Perusdata'!D66*100</f>
        <v>3.67224160750813</v>
      </c>
      <c r="L66" s="25">
        <f>('1.1 Perusdata'!L66-'1.1 Perusdata'!E66)/'1.1 Perusdata'!E66*100</f>
        <v>6.279391424619632</v>
      </c>
      <c r="M66" s="26">
        <f>('1.1 Perusdata'!M66-'1.1 Perusdata'!F66)/'1.1 Perusdata'!F66*100</f>
        <v>3.1145548465512007</v>
      </c>
      <c r="N66" s="24"/>
      <c r="O66" s="25">
        <f>('1.1 Perusdata'!O66-'1.1 Perusdata'!N66)/'1.1 Perusdata'!N66*100</f>
        <v>-0.8299643281807286</v>
      </c>
      <c r="P66" s="25">
        <f>('1.1 Perusdata'!P66-'1.1 Perusdata'!O66)/'1.1 Perusdata'!O66*100</f>
        <v>-4.275402554136575</v>
      </c>
      <c r="Q66" s="25">
        <f>('1.1 Perusdata'!Q66-'1.1 Perusdata'!P66)/'1.1 Perusdata'!P66*100</f>
        <v>3.672241607508136</v>
      </c>
      <c r="R66" s="25">
        <f>('1.1 Perusdata'!R66-'1.1 Perusdata'!Q66)/'1.1 Perusdata'!Q66*100</f>
        <v>6.279391424619625</v>
      </c>
      <c r="S66" s="26">
        <f>('1.1 Perusdata'!S66-'1.1 Perusdata'!R66)/'1.1 Perusdata'!R66*100</f>
        <v>3.1145548465511985</v>
      </c>
      <c r="T66" s="24"/>
      <c r="U66" s="25">
        <f>('1.1 Perusdata'!U66-'1.1 Perusdata'!T66)/'1.1 Perusdata'!T66*100</f>
        <v>0.20941051458487972</v>
      </c>
      <c r="V66" s="25">
        <f>('1.1 Perusdata'!V66-'1.1 Perusdata'!U66)/'1.1 Perusdata'!U66*100</f>
        <v>0.022371480371273927</v>
      </c>
      <c r="W66" s="25">
        <f>('1.1 Perusdata'!W66-'1.1 Perusdata'!V66)/'1.1 Perusdata'!V66*100</f>
        <v>0.6067391616320585</v>
      </c>
      <c r="X66" s="25">
        <f>('1.1 Perusdata'!X66-'1.1 Perusdata'!W66)/'1.1 Perusdata'!W66*100</f>
        <v>-1.9568938486607113</v>
      </c>
      <c r="Y66" s="26">
        <f>('1.1 Perusdata'!Y66-'1.1 Perusdata'!X66)/'1.1 Perusdata'!X66*100</f>
        <v>0.05950633336130664</v>
      </c>
      <c r="Z66" s="24"/>
      <c r="AA66" s="25">
        <f>('1.1 Perusdata'!AA66-'1.1 Perusdata'!Z66)/'1.1 Perusdata'!Z66*100</f>
        <v>-0.12977200500631558</v>
      </c>
      <c r="AB66" s="25">
        <f>('1.1 Perusdata'!AB66-'1.1 Perusdata'!AA66)/'1.1 Perusdata'!AA66*100</f>
        <v>-0.06410404490748227</v>
      </c>
      <c r="AC66" s="25">
        <f>('1.1 Perusdata'!AC66-'1.1 Perusdata'!AB66)/'1.1 Perusdata'!AB66*100</f>
        <v>0.008090381114738941</v>
      </c>
      <c r="AD66" s="25">
        <f>('1.1 Perusdata'!AD66-'1.1 Perusdata'!AC66)/'1.1 Perusdata'!AC66*100</f>
        <v>0.12365724983965005</v>
      </c>
      <c r="AE66" s="26">
        <f>('1.1 Perusdata'!AE66-'1.1 Perusdata'!AD66)/'1.1 Perusdata'!AD66*100</f>
        <v>0.1488979817975103</v>
      </c>
    </row>
    <row r="67" spans="1:31" ht="12.75">
      <c r="A67" s="1" t="s">
        <v>60</v>
      </c>
      <c r="B67" s="140"/>
      <c r="C67" s="141">
        <v>8.886718749999995</v>
      </c>
      <c r="D67" s="141">
        <v>-1.8385650224215222</v>
      </c>
      <c r="E67" s="141">
        <v>4.06578346276839</v>
      </c>
      <c r="F67" s="141">
        <v>7.330992098331865</v>
      </c>
      <c r="G67" s="142">
        <v>2.576687116564422</v>
      </c>
      <c r="H67" s="20"/>
      <c r="I67" s="21">
        <f>('1.1 Perusdata'!I67-'1.1 Perusdata'!B67)/'1.1 Perusdata'!B67*100</f>
        <v>4.638671875</v>
      </c>
      <c r="J67" s="21">
        <f>('1.1 Perusdata'!J67-'1.1 Perusdata'!C67)/'1.1 Perusdata'!C67*100</f>
        <v>-3.6322869955156927</v>
      </c>
      <c r="K67" s="21">
        <f>('1.1 Perusdata'!K67-'1.1 Perusdata'!D67)/'1.1 Perusdata'!D67*100</f>
        <v>2.375513933302873</v>
      </c>
      <c r="L67" s="21">
        <f>('1.1 Perusdata'!L67-'1.1 Perusdata'!E67)/'1.1 Perusdata'!E67*100</f>
        <v>5.618964003511845</v>
      </c>
      <c r="M67" s="22">
        <f>('1.1 Perusdata'!M67-'1.1 Perusdata'!F67)/'1.1 Perusdata'!F67*100</f>
        <v>1.2678936605316948</v>
      </c>
      <c r="N67" s="20"/>
      <c r="O67" s="21">
        <f>('1.1 Perusdata'!O67-'1.1 Perusdata'!N67)/'1.1 Perusdata'!N67*100</f>
        <v>4.638671875</v>
      </c>
      <c r="P67" s="21">
        <f>('1.1 Perusdata'!P67-'1.1 Perusdata'!O67)/'1.1 Perusdata'!O67*100</f>
        <v>-3.6322869955156865</v>
      </c>
      <c r="Q67" s="21">
        <f>('1.1 Perusdata'!Q67-'1.1 Perusdata'!P67)/'1.1 Perusdata'!P67*100</f>
        <v>2.3755139333028765</v>
      </c>
      <c r="R67" s="21">
        <f>('1.1 Perusdata'!R67-'1.1 Perusdata'!Q67)/'1.1 Perusdata'!Q67*100</f>
        <v>5.618964003511843</v>
      </c>
      <c r="S67" s="22">
        <f>('1.1 Perusdata'!S67-'1.1 Perusdata'!R67)/'1.1 Perusdata'!R67*100</f>
        <v>1.2678936605316982</v>
      </c>
      <c r="T67" s="20"/>
      <c r="U67" s="21">
        <f>('1.1 Perusdata'!U67-'1.1 Perusdata'!T67)/'1.1 Perusdata'!T67*100</f>
        <v>-3.5170623283961087</v>
      </c>
      <c r="V67" s="21">
        <f>('1.1 Perusdata'!V67-'1.1 Perusdata'!U67)/'1.1 Perusdata'!U67*100</f>
        <v>-3.5717051262196065</v>
      </c>
      <c r="W67" s="21">
        <f>('1.1 Perusdata'!W67-'1.1 Perusdata'!V67)/'1.1 Perusdata'!V67*100</f>
        <v>1.8088374053923721</v>
      </c>
      <c r="X67" s="21">
        <f>('1.1 Perusdata'!X67-'1.1 Perusdata'!W67)/'1.1 Perusdata'!W67*100</f>
        <v>2.5102539832781234</v>
      </c>
      <c r="Y67" s="22">
        <f>('1.1 Perusdata'!Y67-'1.1 Perusdata'!X67)/'1.1 Perusdata'!X67*100</f>
        <v>-1.5812253534673428</v>
      </c>
      <c r="Z67" s="20"/>
      <c r="AA67" s="21">
        <f>('1.1 Perusdata'!AA67-'1.1 Perusdata'!Z67)/'1.1 Perusdata'!Z67*100</f>
        <v>-0.6329113924050633</v>
      </c>
      <c r="AB67" s="21">
        <f>('1.1 Perusdata'!AB67-'1.1 Perusdata'!AA67)/'1.1 Perusdata'!AA67*100</f>
        <v>0.02026635784597568</v>
      </c>
      <c r="AC67" s="21">
        <f>('1.1 Perusdata'!AC67-'1.1 Perusdata'!AB67)/'1.1 Perusdata'!AB67*100</f>
        <v>0.1331519379396185</v>
      </c>
      <c r="AD67" s="21">
        <f>('1.1 Perusdata'!AD67-'1.1 Perusdata'!AC67)/'1.1 Perusdata'!AC67*100</f>
        <v>-0.028907582458878964</v>
      </c>
      <c r="AE67" s="22">
        <f>('1.1 Perusdata'!AE67-'1.1 Perusdata'!AD67)/'1.1 Perusdata'!AD67*100</f>
        <v>-0.09253101234710695</v>
      </c>
    </row>
    <row r="68" spans="1:31" ht="12.75">
      <c r="A68" s="1" t="s">
        <v>61</v>
      </c>
      <c r="B68" s="140"/>
      <c r="C68" s="141">
        <v>6.241821512693009</v>
      </c>
      <c r="D68" s="141">
        <v>-7.258693599375938</v>
      </c>
      <c r="E68" s="141">
        <v>7.729425826729821</v>
      </c>
      <c r="F68" s="141">
        <v>8.300801314978425</v>
      </c>
      <c r="G68" s="142">
        <v>4.0713337127679825</v>
      </c>
      <c r="H68" s="20"/>
      <c r="I68" s="21">
        <f>('1.1 Perusdata'!I68-'1.1 Perusdata'!B68)/'1.1 Perusdata'!B68*100</f>
        <v>2.167844368838885</v>
      </c>
      <c r="J68" s="21">
        <f>('1.1 Perusdata'!J68-'1.1 Perusdata'!C68)/'1.1 Perusdata'!C68*100</f>
        <v>-8.75313051689452</v>
      </c>
      <c r="K68" s="21">
        <f>('1.1 Perusdata'!K68-'1.1 Perusdata'!D68)/'1.1 Perusdata'!D68*100</f>
        <v>6.44118818894152</v>
      </c>
      <c r="L68" s="21">
        <f>('1.1 Perusdata'!L68-'1.1 Perusdata'!E68)/'1.1 Perusdata'!E68*100</f>
        <v>8.304910622560095</v>
      </c>
      <c r="M68" s="22">
        <f>('1.1 Perusdata'!M68-'1.1 Perusdata'!F68)/'1.1 Perusdata'!F68*100</f>
        <v>3.6046291026370705</v>
      </c>
      <c r="N68" s="20"/>
      <c r="O68" s="21">
        <f>('1.1 Perusdata'!O68-'1.1 Perusdata'!N68)/'1.1 Perusdata'!N68*100</f>
        <v>2.167844368838885</v>
      </c>
      <c r="P68" s="21">
        <f>('1.1 Perusdata'!P68-'1.1 Perusdata'!O68)/'1.1 Perusdata'!O68*100</f>
        <v>-8.753130516894515</v>
      </c>
      <c r="Q68" s="21">
        <f>('1.1 Perusdata'!Q68-'1.1 Perusdata'!P68)/'1.1 Perusdata'!P68*100</f>
        <v>6.441188188941519</v>
      </c>
      <c r="R68" s="21">
        <f>('1.1 Perusdata'!R68-'1.1 Perusdata'!Q68)/'1.1 Perusdata'!Q68*100</f>
        <v>8.304910622560092</v>
      </c>
      <c r="S68" s="22">
        <f>('1.1 Perusdata'!S68-'1.1 Perusdata'!R68)/'1.1 Perusdata'!R68*100</f>
        <v>3.6046291026370616</v>
      </c>
      <c r="T68" s="20"/>
      <c r="U68" s="21">
        <f>('1.1 Perusdata'!U68-'1.1 Perusdata'!T68)/'1.1 Perusdata'!T68*100</f>
        <v>1.930394886956102</v>
      </c>
      <c r="V68" s="21">
        <f>('1.1 Perusdata'!V68-'1.1 Perusdata'!U68)/'1.1 Perusdata'!U68*100</f>
        <v>1.4940318158732686</v>
      </c>
      <c r="W68" s="21">
        <f>('1.1 Perusdata'!W68-'1.1 Perusdata'!V68)/'1.1 Perusdata'!V68*100</f>
        <v>0.8046767537826753</v>
      </c>
      <c r="X68" s="21">
        <f>('1.1 Perusdata'!X68-'1.1 Perusdata'!W68)/'1.1 Perusdata'!W68*100</f>
        <v>-2.882464069186676</v>
      </c>
      <c r="Y68" s="22">
        <f>('1.1 Perusdata'!Y68-'1.1 Perusdata'!X68)/'1.1 Perusdata'!X68*100</f>
        <v>-0.49927204633709354</v>
      </c>
      <c r="Z68" s="20"/>
      <c r="AA68" s="21">
        <f>('1.1 Perusdata'!AA68-'1.1 Perusdata'!Z68)/'1.1 Perusdata'!Z68*100</f>
        <v>0.2013636002677285</v>
      </c>
      <c r="AB68" s="21">
        <f>('1.1 Perusdata'!AB68-'1.1 Perusdata'!AA68)/'1.1 Perusdata'!AA68*100</f>
        <v>0.1217075283182284</v>
      </c>
      <c r="AC68" s="21">
        <f>('1.1 Perusdata'!AC68-'1.1 Perusdata'!AB68)/'1.1 Perusdata'!AB68*100</f>
        <v>0.02205034262840084</v>
      </c>
      <c r="AD68" s="21">
        <f>('1.1 Perusdata'!AD68-'1.1 Perusdata'!AC68)/'1.1 Perusdata'!AC68*100</f>
        <v>0.23345599665360894</v>
      </c>
      <c r="AE68" s="22">
        <f>('1.1 Perusdata'!AE68-'1.1 Perusdata'!AD68)/'1.1 Perusdata'!AD68*100</f>
        <v>0.33103992781412134</v>
      </c>
    </row>
    <row r="69" spans="1:31" ht="12.75">
      <c r="A69" s="1" t="s">
        <v>62</v>
      </c>
      <c r="B69" s="140"/>
      <c r="C69" s="141">
        <v>-8.75629600929873</v>
      </c>
      <c r="D69" s="141">
        <v>-4.437367303609337</v>
      </c>
      <c r="E69" s="141">
        <v>0.022217285047759584</v>
      </c>
      <c r="F69" s="141">
        <v>0.9329187027987537</v>
      </c>
      <c r="G69" s="142">
        <v>-1.0783450704225304</v>
      </c>
      <c r="H69" s="20"/>
      <c r="I69" s="21">
        <f>('1.1 Perusdata'!I69-'1.1 Perusdata'!B69)/'1.1 Perusdata'!B69*100</f>
        <v>-11.390933746609853</v>
      </c>
      <c r="J69" s="21">
        <f>('1.1 Perusdata'!J69-'1.1 Perusdata'!C69)/'1.1 Perusdata'!C69*100</f>
        <v>-4.076433121019106</v>
      </c>
      <c r="K69" s="21">
        <f>('1.1 Perusdata'!K69-'1.1 Perusdata'!D69)/'1.1 Perusdata'!D69*100</f>
        <v>0.06665185514329139</v>
      </c>
      <c r="L69" s="21">
        <f>('1.1 Perusdata'!L69-'1.1 Perusdata'!E69)/'1.1 Perusdata'!E69*100</f>
        <v>0.644158151932482</v>
      </c>
      <c r="M69" s="22">
        <f>('1.1 Perusdata'!M69-'1.1 Perusdata'!F69)/'1.1 Perusdata'!F69*100</f>
        <v>0.04401408450705226</v>
      </c>
      <c r="N69" s="20"/>
      <c r="O69" s="21">
        <f>('1.1 Perusdata'!O69-'1.1 Perusdata'!N69)/'1.1 Perusdata'!N69*100</f>
        <v>-11.390933746609853</v>
      </c>
      <c r="P69" s="21">
        <f>('1.1 Perusdata'!P69-'1.1 Perusdata'!O69)/'1.1 Perusdata'!O69*100</f>
        <v>-4.076433121019105</v>
      </c>
      <c r="Q69" s="21">
        <f>('1.1 Perusdata'!Q69-'1.1 Perusdata'!P69)/'1.1 Perusdata'!P69*100</f>
        <v>0.06665185514329365</v>
      </c>
      <c r="R69" s="21">
        <f>('1.1 Perusdata'!R69-'1.1 Perusdata'!Q69)/'1.1 Perusdata'!Q69*100</f>
        <v>0.6441581519324795</v>
      </c>
      <c r="S69" s="22">
        <f>('1.1 Perusdata'!S69-'1.1 Perusdata'!R69)/'1.1 Perusdata'!R69*100</f>
        <v>0.04401408450704901</v>
      </c>
      <c r="T69" s="20"/>
      <c r="U69" s="21">
        <f>('1.1 Perusdata'!U69-'1.1 Perusdata'!T69)/'1.1 Perusdata'!T69*100</f>
        <v>-1.3621494074113798</v>
      </c>
      <c r="V69" s="21">
        <f>('1.1 Perusdata'!V69-'1.1 Perusdata'!U69)/'1.1 Perusdata'!U69*100</f>
        <v>-3.171858859348673</v>
      </c>
      <c r="W69" s="21">
        <f>('1.1 Perusdata'!W69-'1.1 Perusdata'!V69)/'1.1 Perusdata'!V69*100</f>
        <v>0.5468960560596614</v>
      </c>
      <c r="X69" s="21">
        <f>('1.1 Perusdata'!X69-'1.1 Perusdata'!W69)/'1.1 Perusdata'!W69*100</f>
        <v>-5.307421678673153</v>
      </c>
      <c r="Y69" s="22">
        <f>('1.1 Perusdata'!Y69-'1.1 Perusdata'!X69)/'1.1 Perusdata'!X69*100</f>
        <v>-0.09199957538656657</v>
      </c>
      <c r="Z69" s="20"/>
      <c r="AA69" s="21">
        <f>('1.1 Perusdata'!AA69-'1.1 Perusdata'!Z69)/'1.1 Perusdata'!Z69*100</f>
        <v>-1.0787127190734858</v>
      </c>
      <c r="AB69" s="21">
        <f>('1.1 Perusdata'!AB69-'1.1 Perusdata'!AA69)/'1.1 Perusdata'!AA69*100</f>
        <v>-0.7485689123734038</v>
      </c>
      <c r="AC69" s="21">
        <f>('1.1 Perusdata'!AC69-'1.1 Perusdata'!AB69)/'1.1 Perusdata'!AB69*100</f>
        <v>-0.5767524401064774</v>
      </c>
      <c r="AD69" s="21">
        <f>('1.1 Perusdata'!AD69-'1.1 Perusdata'!AC69)/'1.1 Perusdata'!AC69*100</f>
        <v>-0.8767094521878362</v>
      </c>
      <c r="AE69" s="22">
        <f>('1.1 Perusdata'!AE69-'1.1 Perusdata'!AD69)/'1.1 Perusdata'!AD69*100</f>
        <v>-0.9586102799036094</v>
      </c>
    </row>
    <row r="70" spans="1:31" ht="12.75">
      <c r="A70" s="1" t="s">
        <v>63</v>
      </c>
      <c r="B70" s="140"/>
      <c r="C70" s="141">
        <v>0.12591286829513976</v>
      </c>
      <c r="D70" s="141">
        <v>2.9258886653252927</v>
      </c>
      <c r="E70" s="141">
        <v>-0.08959843610003554</v>
      </c>
      <c r="F70" s="141">
        <v>3.774661666394928</v>
      </c>
      <c r="G70" s="142">
        <v>4.360122554796134</v>
      </c>
      <c r="H70" s="20"/>
      <c r="I70" s="21">
        <f>('1.1 Perusdata'!I70-'1.1 Perusdata'!B70)/'1.1 Perusdata'!B70*100</f>
        <v>-2.946361118106263</v>
      </c>
      <c r="J70" s="21">
        <f>('1.1 Perusdata'!J70-'1.1 Perusdata'!C70)/'1.1 Perusdata'!C70*100</f>
        <v>4.669684775318582</v>
      </c>
      <c r="K70" s="21">
        <f>('1.1 Perusdata'!K70-'1.1 Perusdata'!D70)/'1.1 Perusdata'!D70*100</f>
        <v>0.1140343732182018</v>
      </c>
      <c r="L70" s="21">
        <f>('1.1 Perusdata'!L70-'1.1 Perusdata'!E70)/'1.1 Perusdata'!E70*100</f>
        <v>4.435023642589279</v>
      </c>
      <c r="M70" s="22">
        <f>('1.1 Perusdata'!M70-'1.1 Perusdata'!F70)/'1.1 Perusdata'!F70*100</f>
        <v>3.55094665723936</v>
      </c>
      <c r="N70" s="20"/>
      <c r="O70" s="21">
        <f>('1.1 Perusdata'!O70-'1.1 Perusdata'!N70)/'1.1 Perusdata'!N70*100</f>
        <v>-2.946361118106263</v>
      </c>
      <c r="P70" s="21">
        <f>('1.1 Perusdata'!P70-'1.1 Perusdata'!O70)/'1.1 Perusdata'!O70*100</f>
        <v>4.669684775318574</v>
      </c>
      <c r="Q70" s="21">
        <f>('1.1 Perusdata'!Q70-'1.1 Perusdata'!P70)/'1.1 Perusdata'!P70*100</f>
        <v>0.11403437321819603</v>
      </c>
      <c r="R70" s="21">
        <f>('1.1 Perusdata'!R70-'1.1 Perusdata'!Q70)/'1.1 Perusdata'!Q70*100</f>
        <v>4.435023642589286</v>
      </c>
      <c r="S70" s="22">
        <f>('1.1 Perusdata'!S70-'1.1 Perusdata'!R70)/'1.1 Perusdata'!R70*100</f>
        <v>3.5509466572393613</v>
      </c>
      <c r="T70" s="20"/>
      <c r="U70" s="21">
        <f>('1.1 Perusdata'!U70-'1.1 Perusdata'!T70)/'1.1 Perusdata'!T70*100</f>
        <v>-1.4259355545228147</v>
      </c>
      <c r="V70" s="21">
        <f>('1.1 Perusdata'!V70-'1.1 Perusdata'!U70)/'1.1 Perusdata'!U70*100</f>
        <v>-0.5937488330408189</v>
      </c>
      <c r="W70" s="21">
        <f>('1.1 Perusdata'!W70-'1.1 Perusdata'!V70)/'1.1 Perusdata'!V70*100</f>
        <v>-0.041322314049583364</v>
      </c>
      <c r="X70" s="21">
        <f>('1.1 Perusdata'!X70-'1.1 Perusdata'!W70)/'1.1 Perusdata'!W70*100</f>
        <v>0.2367619978202761</v>
      </c>
      <c r="Y70" s="22">
        <f>('1.1 Perusdata'!Y70-'1.1 Perusdata'!X70)/'1.1 Perusdata'!X70*100</f>
        <v>1.6004611577684464</v>
      </c>
      <c r="Z70" s="20"/>
      <c r="AA70" s="21">
        <f>('1.1 Perusdata'!AA70-'1.1 Perusdata'!Z70)/'1.1 Perusdata'!Z70*100</f>
        <v>-0.16964054822860097</v>
      </c>
      <c r="AB70" s="21">
        <f>('1.1 Perusdata'!AB70-'1.1 Perusdata'!AA70)/'1.1 Perusdata'!AA70*100</f>
        <v>-0.16060345452849933</v>
      </c>
      <c r="AC70" s="21">
        <f>('1.1 Perusdata'!AC70-'1.1 Perusdata'!AB70)/'1.1 Perusdata'!AB70*100</f>
        <v>0.17020216696417453</v>
      </c>
      <c r="AD70" s="21">
        <f>('1.1 Perusdata'!AD70-'1.1 Perusdata'!AC70)/'1.1 Perusdata'!AC70*100</f>
        <v>0.3729796933278077</v>
      </c>
      <c r="AE70" s="22">
        <f>('1.1 Perusdata'!AE70-'1.1 Perusdata'!AD70)/'1.1 Perusdata'!AD70*100</f>
        <v>0.33340214698596204</v>
      </c>
    </row>
    <row r="71" spans="1:31" s="2" customFormat="1" ht="12.75">
      <c r="A71" s="37" t="s">
        <v>109</v>
      </c>
      <c r="B71" s="143"/>
      <c r="C71" s="144">
        <v>5.226793660707315</v>
      </c>
      <c r="D71" s="144">
        <v>1.8970953741143357</v>
      </c>
      <c r="E71" s="144">
        <v>3.19130346143204</v>
      </c>
      <c r="F71" s="144">
        <v>3.098959252072681</v>
      </c>
      <c r="G71" s="145">
        <v>3.120786766769096</v>
      </c>
      <c r="H71" s="38"/>
      <c r="I71" s="39">
        <f>('1.1 Perusdata'!I71-'1.1 Perusdata'!B71)/'1.1 Perusdata'!B71*100</f>
        <v>1.4591302990085069</v>
      </c>
      <c r="J71" s="39">
        <f>('1.1 Perusdata'!J71-'1.1 Perusdata'!C71)/'1.1 Perusdata'!C71*100</f>
        <v>0.2426085988797027</v>
      </c>
      <c r="K71" s="39">
        <f>('1.1 Perusdata'!K71-'1.1 Perusdata'!D71)/'1.1 Perusdata'!D71*100</f>
        <v>2.561488838083028</v>
      </c>
      <c r="L71" s="39">
        <f>('1.1 Perusdata'!L71-'1.1 Perusdata'!E71)/'1.1 Perusdata'!E71*100</f>
        <v>2.1104251190686214</v>
      </c>
      <c r="M71" s="40">
        <f>('1.1 Perusdata'!M71-'1.1 Perusdata'!F71)/'1.1 Perusdata'!F71*100</f>
        <v>2.322111732378842</v>
      </c>
      <c r="N71" s="38"/>
      <c r="O71" s="39">
        <f>('1.1 Perusdata'!O71-'1.1 Perusdata'!N71)/'1.1 Perusdata'!N71*100</f>
        <v>1.4591302990085069</v>
      </c>
      <c r="P71" s="39">
        <f>('1.1 Perusdata'!P71-'1.1 Perusdata'!O71)/'1.1 Perusdata'!O71*100</f>
        <v>0.24260859887970396</v>
      </c>
      <c r="Q71" s="39">
        <f>('1.1 Perusdata'!Q71-'1.1 Perusdata'!P71)/'1.1 Perusdata'!P71*100</f>
        <v>2.5614888380830343</v>
      </c>
      <c r="R71" s="39">
        <f>('1.1 Perusdata'!R71-'1.1 Perusdata'!Q71)/'1.1 Perusdata'!Q71*100</f>
        <v>2.1104251190686214</v>
      </c>
      <c r="S71" s="40">
        <f>('1.1 Perusdata'!S71-'1.1 Perusdata'!R71)/'1.1 Perusdata'!R71*100</f>
        <v>2.322111732378835</v>
      </c>
      <c r="T71" s="38"/>
      <c r="U71" s="39">
        <f>('1.1 Perusdata'!U71-'1.1 Perusdata'!T71)/'1.1 Perusdata'!T71*100</f>
        <v>0.827423813208211</v>
      </c>
      <c r="V71" s="39">
        <f>('1.1 Perusdata'!V71-'1.1 Perusdata'!U71)/'1.1 Perusdata'!U71*100</f>
        <v>0.47999548239545975</v>
      </c>
      <c r="W71" s="39">
        <f>('1.1 Perusdata'!W71-'1.1 Perusdata'!V71)/'1.1 Perusdata'!V71*100</f>
        <v>0.7719457351480105</v>
      </c>
      <c r="X71" s="39">
        <f>('1.1 Perusdata'!X71-'1.1 Perusdata'!W71)/'1.1 Perusdata'!W71*100</f>
        <v>1.0304040826538778</v>
      </c>
      <c r="Y71" s="40">
        <f>('1.1 Perusdata'!Y71-'1.1 Perusdata'!X71)/'1.1 Perusdata'!X71*100</f>
        <v>0.9979280723511172</v>
      </c>
      <c r="Z71" s="38"/>
      <c r="AA71" s="39">
        <f>('1.1 Perusdata'!AA71-'1.1 Perusdata'!Z71)/'1.1 Perusdata'!Z71*100</f>
        <v>-0.7032589549574855</v>
      </c>
      <c r="AB71" s="39">
        <f>('1.1 Perusdata'!AB71-'1.1 Perusdata'!AA71)/'1.1 Perusdata'!AA71*100</f>
        <v>-0.6280894323916166</v>
      </c>
      <c r="AC71" s="39">
        <f>('1.1 Perusdata'!AC71-'1.1 Perusdata'!AB71)/'1.1 Perusdata'!AB71*100</f>
        <v>-0.5355379546957427</v>
      </c>
      <c r="AD71" s="39">
        <f>('1.1 Perusdata'!AD71-'1.1 Perusdata'!AC71)/'1.1 Perusdata'!AC71*100</f>
        <v>-0.3942759186107177</v>
      </c>
      <c r="AE71" s="40">
        <f>('1.1 Perusdata'!AE71-'1.1 Perusdata'!AD71)/'1.1 Perusdata'!AD71*100</f>
        <v>-0.3862587080312179</v>
      </c>
    </row>
    <row r="72" spans="1:31" s="2" customFormat="1" ht="12.75">
      <c r="A72" s="3" t="s">
        <v>64</v>
      </c>
      <c r="B72" s="137"/>
      <c r="C72" s="138">
        <v>3.9500148372844377</v>
      </c>
      <c r="D72" s="138">
        <v>4.760998509214336</v>
      </c>
      <c r="E72" s="138">
        <v>1.7681966816034769</v>
      </c>
      <c r="F72" s="138">
        <v>4.6977270022611</v>
      </c>
      <c r="G72" s="139">
        <v>3.154215566480066</v>
      </c>
      <c r="H72" s="24"/>
      <c r="I72" s="25">
        <f>('1.1 Perusdata'!I72-'1.1 Perusdata'!B72)/'1.1 Perusdata'!B72*100</f>
        <v>0.43852418477363997</v>
      </c>
      <c r="J72" s="25">
        <f>('1.1 Perusdata'!J72-'1.1 Perusdata'!C72)/'1.1 Perusdata'!C72*100</f>
        <v>2.359882005899708</v>
      </c>
      <c r="K72" s="25">
        <f>('1.1 Perusdata'!K72-'1.1 Perusdata'!D72)/'1.1 Perusdata'!D72*100</f>
        <v>0.2513019256388436</v>
      </c>
      <c r="L72" s="25">
        <f>('1.1 Perusdata'!L72-'1.1 Perusdata'!E72)/'1.1 Perusdata'!E72*100</f>
        <v>3.347018921813638</v>
      </c>
      <c r="M72" s="26">
        <f>('1.1 Perusdata'!M72-'1.1 Perusdata'!F72)/'1.1 Perusdata'!F72*100</f>
        <v>2.0061947657071384</v>
      </c>
      <c r="N72" s="24"/>
      <c r="O72" s="25">
        <f>('1.1 Perusdata'!O72-'1.1 Perusdata'!N72)/'1.1 Perusdata'!N72*100</f>
        <v>0.43852418477363997</v>
      </c>
      <c r="P72" s="25">
        <f>('1.1 Perusdata'!P72-'1.1 Perusdata'!O72)/'1.1 Perusdata'!O72*100</f>
        <v>2.359882005899704</v>
      </c>
      <c r="Q72" s="25">
        <f>('1.1 Perusdata'!Q72-'1.1 Perusdata'!P72)/'1.1 Perusdata'!P72*100</f>
        <v>0.2513019256388439</v>
      </c>
      <c r="R72" s="25">
        <f>('1.1 Perusdata'!R72-'1.1 Perusdata'!Q72)/'1.1 Perusdata'!Q72*100</f>
        <v>3.3470189218136372</v>
      </c>
      <c r="S72" s="26">
        <f>('1.1 Perusdata'!S72-'1.1 Perusdata'!R72)/'1.1 Perusdata'!R72*100</f>
        <v>2.006194765707144</v>
      </c>
      <c r="T72" s="24"/>
      <c r="U72" s="25">
        <f>('1.1 Perusdata'!U72-'1.1 Perusdata'!T72)/'1.1 Perusdata'!T72*100</f>
        <v>0.9224565019858756</v>
      </c>
      <c r="V72" s="25">
        <f>('1.1 Perusdata'!V72-'1.1 Perusdata'!U72)/'1.1 Perusdata'!U72*100</f>
        <v>1.324111426426226</v>
      </c>
      <c r="W72" s="25">
        <f>('1.1 Perusdata'!W72-'1.1 Perusdata'!V72)/'1.1 Perusdata'!V72*100</f>
        <v>0.15636480096457273</v>
      </c>
      <c r="X72" s="25">
        <f>('1.1 Perusdata'!X72-'1.1 Perusdata'!W72)/'1.1 Perusdata'!W72*100</f>
        <v>1.717170767185815</v>
      </c>
      <c r="Y72" s="26">
        <f>('1.1 Perusdata'!Y72-'1.1 Perusdata'!X72)/'1.1 Perusdata'!X72*100</f>
        <v>0.5106923317558387</v>
      </c>
      <c r="Z72" s="24"/>
      <c r="AA72" s="25">
        <f>('1.1 Perusdata'!AA72-'1.1 Perusdata'!Z72)/'1.1 Perusdata'!Z72*100</f>
        <v>-0.7919911546966638</v>
      </c>
      <c r="AB72" s="25">
        <f>('1.1 Perusdata'!AB72-'1.1 Perusdata'!AA72)/'1.1 Perusdata'!AA72*100</f>
        <v>-0.7413778483082776</v>
      </c>
      <c r="AC72" s="25">
        <f>('1.1 Perusdata'!AC72-'1.1 Perusdata'!AB72)/'1.1 Perusdata'!AB72*100</f>
        <v>-0.6639247226527698</v>
      </c>
      <c r="AD72" s="25">
        <f>('1.1 Perusdata'!AD72-'1.1 Perusdata'!AC72)/'1.1 Perusdata'!AC72*100</f>
        <v>-0.5817453589375008</v>
      </c>
      <c r="AE72" s="26">
        <f>('1.1 Perusdata'!AE72-'1.1 Perusdata'!AD72)/'1.1 Perusdata'!AD72*100</f>
        <v>-0.5530187408473853</v>
      </c>
    </row>
    <row r="73" spans="1:31" ht="12.75">
      <c r="A73" s="1" t="s">
        <v>65</v>
      </c>
      <c r="B73" s="140"/>
      <c r="C73" s="141">
        <v>3.4211963944277453</v>
      </c>
      <c r="D73" s="141">
        <v>1.6771211620997089</v>
      </c>
      <c r="E73" s="141">
        <v>6.312098188194026</v>
      </c>
      <c r="F73" s="141">
        <v>3.707775945269076</v>
      </c>
      <c r="G73" s="142">
        <v>3.092237012604547</v>
      </c>
      <c r="H73" s="20"/>
      <c r="I73" s="21">
        <f>('1.1 Perusdata'!I73-'1.1 Perusdata'!B73)/'1.1 Perusdata'!B73*100</f>
        <v>0.027314941272866947</v>
      </c>
      <c r="J73" s="21">
        <f>('1.1 Perusdata'!J73-'1.1 Perusdata'!C73)/'1.1 Perusdata'!C73*100</f>
        <v>-0.7659293496203308</v>
      </c>
      <c r="K73" s="21">
        <f>('1.1 Perusdata'!K73-'1.1 Perusdata'!D73)/'1.1 Perusdata'!D73*100</f>
        <v>4.682122215728287</v>
      </c>
      <c r="L73" s="21">
        <f>('1.1 Perusdata'!L73-'1.1 Perusdata'!E73)/'1.1 Perusdata'!E73*100</f>
        <v>2.1867937206035175</v>
      </c>
      <c r="M73" s="22">
        <f>('1.1 Perusdata'!M73-'1.1 Perusdata'!F73)/'1.1 Perusdata'!F73*100</f>
        <v>2.079161267522674</v>
      </c>
      <c r="N73" s="20"/>
      <c r="O73" s="21">
        <f>('1.1 Perusdata'!O73-'1.1 Perusdata'!N73)/'1.1 Perusdata'!N73*100</f>
        <v>0.027314941272866947</v>
      </c>
      <c r="P73" s="21">
        <f>('1.1 Perusdata'!P73-'1.1 Perusdata'!O73)/'1.1 Perusdata'!O73*100</f>
        <v>-0.7659293496203365</v>
      </c>
      <c r="Q73" s="21">
        <f>('1.1 Perusdata'!Q73-'1.1 Perusdata'!P73)/'1.1 Perusdata'!P73*100</f>
        <v>4.682122215728285</v>
      </c>
      <c r="R73" s="21">
        <f>('1.1 Perusdata'!R73-'1.1 Perusdata'!Q73)/'1.1 Perusdata'!Q73*100</f>
        <v>2.1867937206035184</v>
      </c>
      <c r="S73" s="22">
        <f>('1.1 Perusdata'!S73-'1.1 Perusdata'!R73)/'1.1 Perusdata'!R73*100</f>
        <v>2.079161267522681</v>
      </c>
      <c r="T73" s="20"/>
      <c r="U73" s="21">
        <f>('1.1 Perusdata'!U73-'1.1 Perusdata'!T73)/'1.1 Perusdata'!T73*100</f>
        <v>0.791971647280911</v>
      </c>
      <c r="V73" s="21">
        <f>('1.1 Perusdata'!V73-'1.1 Perusdata'!U73)/'1.1 Perusdata'!U73*100</f>
        <v>1.7142096771510764</v>
      </c>
      <c r="W73" s="21">
        <f>('1.1 Perusdata'!W73-'1.1 Perusdata'!V73)/'1.1 Perusdata'!V73*100</f>
        <v>1.1721688394089491</v>
      </c>
      <c r="X73" s="21">
        <f>('1.1 Perusdata'!X73-'1.1 Perusdata'!W73)/'1.1 Perusdata'!W73*100</f>
        <v>1.676784917663947</v>
      </c>
      <c r="Y73" s="22">
        <f>('1.1 Perusdata'!Y73-'1.1 Perusdata'!X73)/'1.1 Perusdata'!X73*100</f>
        <v>0.8752770014847575</v>
      </c>
      <c r="Z73" s="20"/>
      <c r="AA73" s="21">
        <f>('1.1 Perusdata'!AA73-'1.1 Perusdata'!Z73)/'1.1 Perusdata'!Z73*100</f>
        <v>-0.24972461874234578</v>
      </c>
      <c r="AB73" s="21">
        <f>('1.1 Perusdata'!AB73-'1.1 Perusdata'!AA73)/'1.1 Perusdata'!AA73*100</f>
        <v>-0.43142473044527974</v>
      </c>
      <c r="AC73" s="21">
        <f>('1.1 Perusdata'!AC73-'1.1 Perusdata'!AB73)/'1.1 Perusdata'!AB73*100</f>
        <v>-0.3981621167345195</v>
      </c>
      <c r="AD73" s="21">
        <f>('1.1 Perusdata'!AD73-'1.1 Perusdata'!AC73)/'1.1 Perusdata'!AC73*100</f>
        <v>-0.3810801651577921</v>
      </c>
      <c r="AE73" s="22">
        <f>('1.1 Perusdata'!AE73-'1.1 Perusdata'!AD73)/'1.1 Perusdata'!AD73*100</f>
        <v>-0.33879948346963995</v>
      </c>
    </row>
    <row r="74" spans="1:31" ht="12.75">
      <c r="A74" s="1" t="s">
        <v>66</v>
      </c>
      <c r="B74" s="140"/>
      <c r="C74" s="141">
        <v>1.5595757953836555</v>
      </c>
      <c r="D74" s="141">
        <v>24.35503685503684</v>
      </c>
      <c r="E74" s="141">
        <v>-19.165225981723875</v>
      </c>
      <c r="F74" s="141">
        <v>6.8133211121295485</v>
      </c>
      <c r="G74" s="142">
        <v>-0.48627002288330823</v>
      </c>
      <c r="H74" s="20"/>
      <c r="I74" s="21">
        <f>('1.1 Perusdata'!I74-'1.1 Perusdata'!B74)/'1.1 Perusdata'!B74*100</f>
        <v>-1.840299438552724</v>
      </c>
      <c r="J74" s="21">
        <f>('1.1 Perusdata'!J74-'1.1 Perusdata'!C74)/'1.1 Perusdata'!C74*100</f>
        <v>21.4066339066339</v>
      </c>
      <c r="K74" s="21">
        <f>('1.1 Perusdata'!K74-'1.1 Perusdata'!D74)/'1.1 Perusdata'!D74*100</f>
        <v>-20.400098789824643</v>
      </c>
      <c r="L74" s="21">
        <f>('1.1 Perusdata'!L74-'1.1 Perusdata'!E74)/'1.1 Perusdata'!E74*100</f>
        <v>5.438435685915066</v>
      </c>
      <c r="M74" s="22">
        <f>('1.1 Perusdata'!M74-'1.1 Perusdata'!F74)/'1.1 Perusdata'!F74*100</f>
        <v>-1.0869565217391337</v>
      </c>
      <c r="N74" s="20"/>
      <c r="O74" s="21">
        <f>('1.1 Perusdata'!O74-'1.1 Perusdata'!N74)/'1.1 Perusdata'!N74*100</f>
        <v>-1.840299438552724</v>
      </c>
      <c r="P74" s="21">
        <f>('1.1 Perusdata'!P74-'1.1 Perusdata'!O74)/'1.1 Perusdata'!O74*100</f>
        <v>21.406633906633896</v>
      </c>
      <c r="Q74" s="21">
        <f>('1.1 Perusdata'!Q74-'1.1 Perusdata'!P74)/'1.1 Perusdata'!P74*100</f>
        <v>-20.400098789824643</v>
      </c>
      <c r="R74" s="21">
        <f>('1.1 Perusdata'!R74-'1.1 Perusdata'!Q74)/'1.1 Perusdata'!Q74*100</f>
        <v>5.438435685915066</v>
      </c>
      <c r="S74" s="22">
        <f>('1.1 Perusdata'!S74-'1.1 Perusdata'!R74)/'1.1 Perusdata'!R74*100</f>
        <v>-1.0869565217391326</v>
      </c>
      <c r="T74" s="20"/>
      <c r="U74" s="21">
        <f>('1.1 Perusdata'!U74-'1.1 Perusdata'!T74)/'1.1 Perusdata'!T74*100</f>
        <v>-0.7433239781032039</v>
      </c>
      <c r="V74" s="21">
        <f>('1.1 Perusdata'!V74-'1.1 Perusdata'!U74)/'1.1 Perusdata'!U74*100</f>
        <v>-3.255924635003282</v>
      </c>
      <c r="W74" s="21">
        <f>('1.1 Perusdata'!W74-'1.1 Perusdata'!V74)/'1.1 Perusdata'!V74*100</f>
        <v>-0.42828411442131525</v>
      </c>
      <c r="X74" s="21">
        <f>('1.1 Perusdata'!X74-'1.1 Perusdata'!W74)/'1.1 Perusdata'!W74*100</f>
        <v>3.8275426130171404</v>
      </c>
      <c r="Y74" s="22">
        <f>('1.1 Perusdata'!Y74-'1.1 Perusdata'!X74)/'1.1 Perusdata'!X74*100</f>
        <v>-3.0188520804467496</v>
      </c>
      <c r="Z74" s="20"/>
      <c r="AA74" s="21">
        <f>('1.1 Perusdata'!AA74-'1.1 Perusdata'!Z74)/'1.1 Perusdata'!Z74*100</f>
        <v>-1.3361462728551337</v>
      </c>
      <c r="AB74" s="21">
        <f>('1.1 Perusdata'!AB74-'1.1 Perusdata'!AA74)/'1.1 Perusdata'!AA74*100</f>
        <v>-1.2663340460917083</v>
      </c>
      <c r="AC74" s="21">
        <f>('1.1 Perusdata'!AC74-'1.1 Perusdata'!AB74)/'1.1 Perusdata'!AB74*100</f>
        <v>-1.0587867266645812</v>
      </c>
      <c r="AD74" s="21">
        <f>('1.1 Perusdata'!AD74-'1.1 Perusdata'!AC74)/'1.1 Perusdata'!AC74*100</f>
        <v>-0.7904273171680813</v>
      </c>
      <c r="AE74" s="22">
        <f>('1.1 Perusdata'!AE74-'1.1 Perusdata'!AD74)/'1.1 Perusdata'!AD74*100</f>
        <v>-0.7476956265934498</v>
      </c>
    </row>
    <row r="75" spans="1:31" ht="12.75">
      <c r="A75" s="1" t="s">
        <v>67</v>
      </c>
      <c r="B75" s="140"/>
      <c r="C75" s="141">
        <v>6.416437098255277</v>
      </c>
      <c r="D75" s="141">
        <v>6.8924603602631835</v>
      </c>
      <c r="E75" s="141">
        <v>1.3622603430877902</v>
      </c>
      <c r="F75" s="141">
        <v>7.406669985067206</v>
      </c>
      <c r="G75" s="142">
        <v>3.5869867457595532</v>
      </c>
      <c r="H75" s="20"/>
      <c r="I75" s="21">
        <f>('1.1 Perusdata'!I75-'1.1 Perusdata'!B75)/'1.1 Perusdata'!B75*100</f>
        <v>3.053259871441679</v>
      </c>
      <c r="J75" s="21">
        <f>('1.1 Perusdata'!J75-'1.1 Perusdata'!C75)/'1.1 Perusdata'!C75*100</f>
        <v>4.724409448818893</v>
      </c>
      <c r="K75" s="21">
        <f>('1.1 Perusdata'!K75-'1.1 Perusdata'!D75)/'1.1 Perusdata'!D75*100</f>
        <v>0</v>
      </c>
      <c r="L75" s="21">
        <f>('1.1 Perusdata'!L75-'1.1 Perusdata'!E75)/'1.1 Perusdata'!E75*100</f>
        <v>6.550522648083619</v>
      </c>
      <c r="M75" s="22">
        <f>('1.1 Perusdata'!M75-'1.1 Perusdata'!F75)/'1.1 Perusdata'!F75*100</f>
        <v>2.4376679951802718</v>
      </c>
      <c r="N75" s="20"/>
      <c r="O75" s="21">
        <f>('1.1 Perusdata'!O75-'1.1 Perusdata'!N75)/'1.1 Perusdata'!N75*100</f>
        <v>3.053259871441679</v>
      </c>
      <c r="P75" s="21">
        <f>('1.1 Perusdata'!P75-'1.1 Perusdata'!O75)/'1.1 Perusdata'!O75*100</f>
        <v>4.724409448818895</v>
      </c>
      <c r="Q75" s="21">
        <f>('1.1 Perusdata'!Q75-'1.1 Perusdata'!P75)/'1.1 Perusdata'!P75*100</f>
        <v>0</v>
      </c>
      <c r="R75" s="21">
        <f>('1.1 Perusdata'!R75-'1.1 Perusdata'!Q75)/'1.1 Perusdata'!Q75*100</f>
        <v>6.550522648083618</v>
      </c>
      <c r="S75" s="22">
        <f>('1.1 Perusdata'!S75-'1.1 Perusdata'!R75)/'1.1 Perusdata'!R75*100</f>
        <v>2.4376679951802633</v>
      </c>
      <c r="T75" s="20"/>
      <c r="U75" s="21">
        <f>('1.1 Perusdata'!U75-'1.1 Perusdata'!T75)/'1.1 Perusdata'!T75*100</f>
        <v>1.0319545321863315</v>
      </c>
      <c r="V75" s="21">
        <f>('1.1 Perusdata'!V75-'1.1 Perusdata'!U75)/'1.1 Perusdata'!U75*100</f>
        <v>2.8727622932245556</v>
      </c>
      <c r="W75" s="21">
        <f>('1.1 Perusdata'!W75-'1.1 Perusdata'!V75)/'1.1 Perusdata'!V75*100</f>
        <v>-0.4333915227076072</v>
      </c>
      <c r="X75" s="21">
        <f>('1.1 Perusdata'!X75-'1.1 Perusdata'!W75)/'1.1 Perusdata'!W75*100</f>
        <v>2.198513307227716</v>
      </c>
      <c r="Y75" s="22">
        <f>('1.1 Perusdata'!Y75-'1.1 Perusdata'!X75)/'1.1 Perusdata'!X75*100</f>
        <v>1.2993900822063034</v>
      </c>
      <c r="Z75" s="20"/>
      <c r="AA75" s="21">
        <f>('1.1 Perusdata'!AA75-'1.1 Perusdata'!Z75)/'1.1 Perusdata'!Z75*100</f>
        <v>-1.1401959209892403</v>
      </c>
      <c r="AB75" s="21">
        <f>('1.1 Perusdata'!AB75-'1.1 Perusdata'!AA75)/'1.1 Perusdata'!AA75*100</f>
        <v>-0.7492690058479532</v>
      </c>
      <c r="AC75" s="21">
        <f>('1.1 Perusdata'!AC75-'1.1 Perusdata'!AB75)/'1.1 Perusdata'!AB75*100</f>
        <v>-0.6618384173162298</v>
      </c>
      <c r="AD75" s="21">
        <f>('1.1 Perusdata'!AD75-'1.1 Perusdata'!AC75)/'1.1 Perusdata'!AC75*100</f>
        <v>-0.6744858975811184</v>
      </c>
      <c r="AE75" s="22">
        <f>('1.1 Perusdata'!AE75-'1.1 Perusdata'!AD75)/'1.1 Perusdata'!AD75*100</f>
        <v>-0.7236460147632081</v>
      </c>
    </row>
    <row r="76" spans="1:31" ht="12.75">
      <c r="A76" s="1" t="s">
        <v>68</v>
      </c>
      <c r="B76" s="140"/>
      <c r="C76" s="141">
        <v>2.363250132766855</v>
      </c>
      <c r="D76" s="141">
        <v>-4.773022049286634</v>
      </c>
      <c r="E76" s="141">
        <v>6.8646145464451065</v>
      </c>
      <c r="F76" s="141">
        <v>0.12745347947998978</v>
      </c>
      <c r="G76" s="142">
        <v>5.448065173116084</v>
      </c>
      <c r="H76" s="20"/>
      <c r="I76" s="21">
        <f>('1.1 Perusdata'!I76-'1.1 Perusdata'!B76)/'1.1 Perusdata'!B76*100</f>
        <v>-2.044609665427521</v>
      </c>
      <c r="J76" s="21">
        <f>('1.1 Perusdata'!J76-'1.1 Perusdata'!C76)/'1.1 Perusdata'!C76*100</f>
        <v>-7.133592736705577</v>
      </c>
      <c r="K76" s="21">
        <f>('1.1 Perusdata'!K76-'1.1 Perusdata'!D76)/'1.1 Perusdata'!D76*100</f>
        <v>5.0939798420049</v>
      </c>
      <c r="L76" s="21">
        <f>('1.1 Perusdata'!L76-'1.1 Perusdata'!E76)/'1.1 Perusdata'!E76*100</f>
        <v>-1.7588580168238679</v>
      </c>
      <c r="M76" s="22">
        <f>('1.1 Perusdata'!M76-'1.1 Perusdata'!F76)/'1.1 Perusdata'!F76*100</f>
        <v>3.233197556008144</v>
      </c>
      <c r="N76" s="20"/>
      <c r="O76" s="21">
        <f>('1.1 Perusdata'!O76-'1.1 Perusdata'!N76)/'1.1 Perusdata'!N76*100</f>
        <v>-2.044609665427521</v>
      </c>
      <c r="P76" s="21">
        <f>('1.1 Perusdata'!P76-'1.1 Perusdata'!O76)/'1.1 Perusdata'!O76*100</f>
        <v>-7.133592736705584</v>
      </c>
      <c r="Q76" s="21">
        <f>('1.1 Perusdata'!Q76-'1.1 Perusdata'!P76)/'1.1 Perusdata'!P76*100</f>
        <v>5.093979842004906</v>
      </c>
      <c r="R76" s="21">
        <f>('1.1 Perusdata'!R76-'1.1 Perusdata'!Q76)/'1.1 Perusdata'!Q76*100</f>
        <v>-1.7588580168238728</v>
      </c>
      <c r="S76" s="22">
        <f>('1.1 Perusdata'!S76-'1.1 Perusdata'!R76)/'1.1 Perusdata'!R76*100</f>
        <v>3.233197556008147</v>
      </c>
      <c r="T76" s="20"/>
      <c r="U76" s="21">
        <f>('1.1 Perusdata'!U76-'1.1 Perusdata'!T76)/'1.1 Perusdata'!T76*100</f>
        <v>2.713933921608858</v>
      </c>
      <c r="V76" s="21">
        <f>('1.1 Perusdata'!V76-'1.1 Perusdata'!U76)/'1.1 Perusdata'!U76*100</f>
        <v>0.5331901503421499</v>
      </c>
      <c r="W76" s="21">
        <f>('1.1 Perusdata'!W76-'1.1 Perusdata'!V76)/'1.1 Perusdata'!V76*100</f>
        <v>-1.8705518500577605</v>
      </c>
      <c r="X76" s="21">
        <f>('1.1 Perusdata'!X76-'1.1 Perusdata'!W76)/'1.1 Perusdata'!W76*100</f>
        <v>-1.0632238465919879</v>
      </c>
      <c r="Y76" s="22">
        <f>('1.1 Perusdata'!Y76-'1.1 Perusdata'!X76)/'1.1 Perusdata'!X76*100</f>
        <v>0.40299366724237184</v>
      </c>
      <c r="Z76" s="20"/>
      <c r="AA76" s="21">
        <f>('1.1 Perusdata'!AA76-'1.1 Perusdata'!Z76)/'1.1 Perusdata'!Z76*100</f>
        <v>-1.2708999954932625</v>
      </c>
      <c r="AB76" s="21">
        <f>('1.1 Perusdata'!AB76-'1.1 Perusdata'!AA76)/'1.1 Perusdata'!AA76*100</f>
        <v>-1.2530241475327522</v>
      </c>
      <c r="AC76" s="21">
        <f>('1.1 Perusdata'!AC76-'1.1 Perusdata'!AB76)/'1.1 Perusdata'!AB76*100</f>
        <v>-1.1787819253438114</v>
      </c>
      <c r="AD76" s="21">
        <f>('1.1 Perusdata'!AD76-'1.1 Perusdata'!AC76)/'1.1 Perusdata'!AC76*100</f>
        <v>-0.8513624137527774</v>
      </c>
      <c r="AE76" s="22">
        <f>('1.1 Perusdata'!AE76-'1.1 Perusdata'!AD76)/'1.1 Perusdata'!AD76*100</f>
        <v>-0.7029794060059918</v>
      </c>
    </row>
    <row r="77" spans="1:31" s="2" customFormat="1" ht="12.75">
      <c r="A77" s="3" t="s">
        <v>69</v>
      </c>
      <c r="B77" s="137"/>
      <c r="C77" s="138">
        <v>6.243216080402017</v>
      </c>
      <c r="D77" s="138">
        <v>1.4662479188739215</v>
      </c>
      <c r="E77" s="138">
        <v>3.1567563536014482</v>
      </c>
      <c r="F77" s="138">
        <v>1.68281396862122</v>
      </c>
      <c r="G77" s="139">
        <v>5.556839392054046</v>
      </c>
      <c r="H77" s="24"/>
      <c r="I77" s="25">
        <f>('1.1 Perusdata'!I77-'1.1 Perusdata'!B77)/'1.1 Perusdata'!B77*100</f>
        <v>2.3155778894472325</v>
      </c>
      <c r="J77" s="25">
        <f>('1.1 Perusdata'!J77-'1.1 Perusdata'!C77)/'1.1 Perusdata'!C77*100</f>
        <v>0.024595126381097177</v>
      </c>
      <c r="K77" s="25">
        <f>('1.1 Perusdata'!K77-'1.1 Perusdata'!D77)/'1.1 Perusdata'!D77*100</f>
        <v>2.776379332848532</v>
      </c>
      <c r="L77" s="25">
        <f>('1.1 Perusdata'!L77-'1.1 Perusdata'!E77)/'1.1 Perusdata'!E77*100</f>
        <v>0.5766032824813923</v>
      </c>
      <c r="M77" s="26">
        <f>('1.1 Perusdata'!M77-'1.1 Perusdata'!F77)/'1.1 Perusdata'!F77*100</f>
        <v>4.728468580570616</v>
      </c>
      <c r="N77" s="24"/>
      <c r="O77" s="25">
        <f>('1.1 Perusdata'!O77-'1.1 Perusdata'!N77)/'1.1 Perusdata'!N77*100</f>
        <v>2.3155778894472325</v>
      </c>
      <c r="P77" s="25">
        <f>('1.1 Perusdata'!P77-'1.1 Perusdata'!O77)/'1.1 Perusdata'!O77*100</f>
        <v>0.024595126381095605</v>
      </c>
      <c r="Q77" s="25">
        <f>('1.1 Perusdata'!Q77-'1.1 Perusdata'!P77)/'1.1 Perusdata'!P77*100</f>
        <v>2.77637933284854</v>
      </c>
      <c r="R77" s="25">
        <f>('1.1 Perusdata'!R77-'1.1 Perusdata'!Q77)/'1.1 Perusdata'!Q77*100</f>
        <v>0.5766032824813986</v>
      </c>
      <c r="S77" s="26">
        <f>('1.1 Perusdata'!S77-'1.1 Perusdata'!R77)/'1.1 Perusdata'!R77*100</f>
        <v>4.728468580570622</v>
      </c>
      <c r="T77" s="24"/>
      <c r="U77" s="25">
        <f>('1.1 Perusdata'!U77-'1.1 Perusdata'!T77)/'1.1 Perusdata'!T77*100</f>
        <v>1.9206731470332055</v>
      </c>
      <c r="V77" s="25">
        <f>('1.1 Perusdata'!V77-'1.1 Perusdata'!U77)/'1.1 Perusdata'!U77*100</f>
        <v>0.1954077143122835</v>
      </c>
      <c r="W77" s="25">
        <f>('1.1 Perusdata'!W77-'1.1 Perusdata'!V77)/'1.1 Perusdata'!V77*100</f>
        <v>1.3326478841346052</v>
      </c>
      <c r="X77" s="25">
        <f>('1.1 Perusdata'!X77-'1.1 Perusdata'!W77)/'1.1 Perusdata'!W77*100</f>
        <v>0.12159719118541448</v>
      </c>
      <c r="Y77" s="26">
        <f>('1.1 Perusdata'!Y77-'1.1 Perusdata'!X77)/'1.1 Perusdata'!X77*100</f>
        <v>1.7912797641788256</v>
      </c>
      <c r="Z77" s="24"/>
      <c r="AA77" s="25">
        <f>('1.1 Perusdata'!AA77-'1.1 Perusdata'!Z77)/'1.1 Perusdata'!Z77*100</f>
        <v>-0.5133381511971344</v>
      </c>
      <c r="AB77" s="25">
        <f>('1.1 Perusdata'!AB77-'1.1 Perusdata'!AA77)/'1.1 Perusdata'!AA77*100</f>
        <v>-0.35215020864505076</v>
      </c>
      <c r="AC77" s="25">
        <f>('1.1 Perusdata'!AC77-'1.1 Perusdata'!AB77)/'1.1 Perusdata'!AB77*100</f>
        <v>-0.2943635131869307</v>
      </c>
      <c r="AD77" s="25">
        <f>('1.1 Perusdata'!AD77-'1.1 Perusdata'!AC77)/'1.1 Perusdata'!AC77*100</f>
        <v>-0.17483490022490125</v>
      </c>
      <c r="AE77" s="26">
        <f>('1.1 Perusdata'!AE77-'1.1 Perusdata'!AD77)/'1.1 Perusdata'!AD77*100</f>
        <v>-0.2571389903911219</v>
      </c>
    </row>
    <row r="78" spans="1:31" ht="12.75">
      <c r="A78" s="1" t="s">
        <v>70</v>
      </c>
      <c r="B78" s="140"/>
      <c r="C78" s="141">
        <v>3.1105423762181337</v>
      </c>
      <c r="D78" s="141">
        <v>3.9045346062052593</v>
      </c>
      <c r="E78" s="141">
        <v>2.269386255053272</v>
      </c>
      <c r="F78" s="141">
        <v>4.078699128559887</v>
      </c>
      <c r="G78" s="142">
        <v>2.6154510142425513</v>
      </c>
      <c r="H78" s="20"/>
      <c r="I78" s="21">
        <f>('1.1 Perusdata'!I78-'1.1 Perusdata'!B78)/'1.1 Perusdata'!B78*100</f>
        <v>0.1279653509203729</v>
      </c>
      <c r="J78" s="21">
        <f>('1.1 Perusdata'!J78-'1.1 Perusdata'!C78)/'1.1 Perusdata'!C78*100</f>
        <v>1.9474940334128963</v>
      </c>
      <c r="K78" s="21">
        <f>('1.1 Perusdata'!K78-'1.1 Perusdata'!D78)/'1.1 Perusdata'!D78*100</f>
        <v>1.4424843807423573</v>
      </c>
      <c r="L78" s="21">
        <f>('1.1 Perusdata'!L78-'1.1 Perusdata'!E78)/'1.1 Perusdata'!E78*100</f>
        <v>3.431856976012941</v>
      </c>
      <c r="M78" s="22">
        <f>('1.1 Perusdata'!M78-'1.1 Perusdata'!F78)/'1.1 Perusdata'!F78*100</f>
        <v>2.1320673284419547</v>
      </c>
      <c r="N78" s="20"/>
      <c r="O78" s="21">
        <f>('1.1 Perusdata'!O78-'1.1 Perusdata'!N78)/'1.1 Perusdata'!N78*100</f>
        <v>0.1279653509203729</v>
      </c>
      <c r="P78" s="21">
        <f>('1.1 Perusdata'!P78-'1.1 Perusdata'!O78)/'1.1 Perusdata'!O78*100</f>
        <v>1.9474940334129047</v>
      </c>
      <c r="Q78" s="21">
        <f>('1.1 Perusdata'!Q78-'1.1 Perusdata'!P78)/'1.1 Perusdata'!P78*100</f>
        <v>1.4424843807423573</v>
      </c>
      <c r="R78" s="21">
        <f>('1.1 Perusdata'!R78-'1.1 Perusdata'!Q78)/'1.1 Perusdata'!Q78*100</f>
        <v>3.4318569760129347</v>
      </c>
      <c r="S78" s="22">
        <f>('1.1 Perusdata'!S78-'1.1 Perusdata'!R78)/'1.1 Perusdata'!R78*100</f>
        <v>2.1320673284419644</v>
      </c>
      <c r="T78" s="20"/>
      <c r="U78" s="21">
        <f>('1.1 Perusdata'!U78-'1.1 Perusdata'!T78)/'1.1 Perusdata'!T78*100</f>
        <v>0.4533244495797788</v>
      </c>
      <c r="V78" s="21">
        <f>('1.1 Perusdata'!V78-'1.1 Perusdata'!U78)/'1.1 Perusdata'!U78*100</f>
        <v>-0.0016791765318349</v>
      </c>
      <c r="W78" s="21">
        <f>('1.1 Perusdata'!W78-'1.1 Perusdata'!V78)/'1.1 Perusdata'!V78*100</f>
        <v>-0.420220983342283</v>
      </c>
      <c r="X78" s="21">
        <f>('1.1 Perusdata'!X78-'1.1 Perusdata'!W78)/'1.1 Perusdata'!W78*100</f>
        <v>-0.0177060542058233</v>
      </c>
      <c r="Y78" s="22">
        <f>('1.1 Perusdata'!Y78-'1.1 Perusdata'!X78)/'1.1 Perusdata'!X78*100</f>
        <v>1.2109712647313082</v>
      </c>
      <c r="Z78" s="20"/>
      <c r="AA78" s="21">
        <f>('1.1 Perusdata'!AA78-'1.1 Perusdata'!Z78)/'1.1 Perusdata'!Z78*100</f>
        <v>-1.342139236122044</v>
      </c>
      <c r="AB78" s="21">
        <f>('1.1 Perusdata'!AB78-'1.1 Perusdata'!AA78)/'1.1 Perusdata'!AA78*100</f>
        <v>-1.1026801030870255</v>
      </c>
      <c r="AC78" s="21">
        <f>('1.1 Perusdata'!AC78-'1.1 Perusdata'!AB78)/'1.1 Perusdata'!AB78*100</f>
        <v>-1.0068657270328927</v>
      </c>
      <c r="AD78" s="21">
        <f>('1.1 Perusdata'!AD78-'1.1 Perusdata'!AC78)/'1.1 Perusdata'!AC78*100</f>
        <v>-0.8272141221342939</v>
      </c>
      <c r="AE78" s="22">
        <f>('1.1 Perusdata'!AE78-'1.1 Perusdata'!AD78)/'1.1 Perusdata'!AD78*100</f>
        <v>-0.7256381177785448</v>
      </c>
    </row>
    <row r="79" spans="1:31" ht="12.75">
      <c r="A79" s="1" t="s">
        <v>71</v>
      </c>
      <c r="B79" s="140"/>
      <c r="C79" s="141">
        <v>7.0764523594712125</v>
      </c>
      <c r="D79" s="141">
        <v>2.7622083012785326</v>
      </c>
      <c r="E79" s="141">
        <v>5.29392891519019</v>
      </c>
      <c r="F79" s="141">
        <v>5.098862405200431</v>
      </c>
      <c r="G79" s="142">
        <v>4.845048643772956</v>
      </c>
      <c r="H79" s="20"/>
      <c r="I79" s="21">
        <f>('1.1 Perusdata'!I79-'1.1 Perusdata'!B79)/'1.1 Perusdata'!B79*100</f>
        <v>3.055740791589834</v>
      </c>
      <c r="J79" s="21">
        <f>('1.1 Perusdata'!J79-'1.1 Perusdata'!C79)/'1.1 Perusdata'!C79*100</f>
        <v>0.13188262446424018</v>
      </c>
      <c r="K79" s="21">
        <f>('1.1 Perusdata'!K79-'1.1 Perusdata'!D79)/'1.1 Perusdata'!D79*100</f>
        <v>4.203058714484335</v>
      </c>
      <c r="L79" s="21">
        <f>('1.1 Perusdata'!L79-'1.1 Perusdata'!E79)/'1.1 Perusdata'!E79*100</f>
        <v>3.1283856988082372</v>
      </c>
      <c r="M79" s="22">
        <f>('1.1 Perusdata'!M79-'1.1 Perusdata'!F79)/'1.1 Perusdata'!F79*100</f>
        <v>3.733651182269187</v>
      </c>
      <c r="N79" s="20"/>
      <c r="O79" s="21">
        <f>('1.1 Perusdata'!O79-'1.1 Perusdata'!N79)/'1.1 Perusdata'!N79*100</f>
        <v>3.055740791589834</v>
      </c>
      <c r="P79" s="21">
        <f>('1.1 Perusdata'!P79-'1.1 Perusdata'!O79)/'1.1 Perusdata'!O79*100</f>
        <v>0.13188262446424187</v>
      </c>
      <c r="Q79" s="21">
        <f>('1.1 Perusdata'!Q79-'1.1 Perusdata'!P79)/'1.1 Perusdata'!P79*100</f>
        <v>4.203058714484336</v>
      </c>
      <c r="R79" s="21">
        <f>('1.1 Perusdata'!R79-'1.1 Perusdata'!Q79)/'1.1 Perusdata'!Q79*100</f>
        <v>3.128385698808245</v>
      </c>
      <c r="S79" s="22">
        <f>('1.1 Perusdata'!S79-'1.1 Perusdata'!R79)/'1.1 Perusdata'!R79*100</f>
        <v>3.7336511822691905</v>
      </c>
      <c r="T79" s="20"/>
      <c r="U79" s="21">
        <f>('1.1 Perusdata'!U79-'1.1 Perusdata'!T79)/'1.1 Perusdata'!T79*100</f>
        <v>3.4275777079125103</v>
      </c>
      <c r="V79" s="21">
        <f>('1.1 Perusdata'!V79-'1.1 Perusdata'!U79)/'1.1 Perusdata'!U79*100</f>
        <v>0.7608995599745805</v>
      </c>
      <c r="W79" s="21">
        <f>('1.1 Perusdata'!W79-'1.1 Perusdata'!V79)/'1.1 Perusdata'!V79*100</f>
        <v>2.856293654331999</v>
      </c>
      <c r="X79" s="21">
        <f>('1.1 Perusdata'!X79-'1.1 Perusdata'!W79)/'1.1 Perusdata'!W79*100</f>
        <v>0.7312934998885322</v>
      </c>
      <c r="Y79" s="22">
        <f>('1.1 Perusdata'!Y79-'1.1 Perusdata'!X79)/'1.1 Perusdata'!X79*100</f>
        <v>3.172160556690523</v>
      </c>
      <c r="Z79" s="20"/>
      <c r="AA79" s="21">
        <f>('1.1 Perusdata'!AA79-'1.1 Perusdata'!Z79)/'1.1 Perusdata'!Z79*100</f>
        <v>0.3626880364760539</v>
      </c>
      <c r="AB79" s="21">
        <f>('1.1 Perusdata'!AB79-'1.1 Perusdata'!AA79)/'1.1 Perusdata'!AA79*100</f>
        <v>0.47495310698490817</v>
      </c>
      <c r="AC79" s="21">
        <f>('1.1 Perusdata'!AC79-'1.1 Perusdata'!AB79)/'1.1 Perusdata'!AB79*100</f>
        <v>0.4769897408669738</v>
      </c>
      <c r="AD79" s="21">
        <f>('1.1 Perusdata'!AD79-'1.1 Perusdata'!AC79)/'1.1 Perusdata'!AC79*100</f>
        <v>0.4448952109843094</v>
      </c>
      <c r="AE79" s="22">
        <f>('1.1 Perusdata'!AE79-'1.1 Perusdata'!AD79)/'1.1 Perusdata'!AD79*100</f>
        <v>0.27407024004480157</v>
      </c>
    </row>
    <row r="80" spans="1:31" ht="12.75">
      <c r="A80" s="1" t="s">
        <v>72</v>
      </c>
      <c r="B80" s="140"/>
      <c r="C80" s="141">
        <v>1.9332161687170544</v>
      </c>
      <c r="D80" s="141">
        <v>-4.310344827586207</v>
      </c>
      <c r="E80" s="141">
        <v>-1.1111111111111076</v>
      </c>
      <c r="F80" s="141">
        <v>5.010628606134223</v>
      </c>
      <c r="G80" s="142">
        <v>1.0121457489878543</v>
      </c>
      <c r="H80" s="20"/>
      <c r="I80" s="21">
        <f>('1.1 Perusdata'!I80-'1.1 Perusdata'!B80)/'1.1 Perusdata'!B80*100</f>
        <v>-1.8453427065026229</v>
      </c>
      <c r="J80" s="21">
        <f>('1.1 Perusdata'!J80-'1.1 Perusdata'!C80)/'1.1 Perusdata'!C80*100</f>
        <v>-4.827586206896555</v>
      </c>
      <c r="K80" s="21">
        <f>('1.1 Perusdata'!K80-'1.1 Perusdata'!D80)/'1.1 Perusdata'!D80*100</f>
        <v>-1.6216216216216148</v>
      </c>
      <c r="L80" s="21">
        <f>('1.1 Perusdata'!L80-'1.1 Perusdata'!E80)/'1.1 Perusdata'!E80*100</f>
        <v>4.221075007591855</v>
      </c>
      <c r="M80" s="22">
        <f>('1.1 Perusdata'!M80-'1.1 Perusdata'!F80)/'1.1 Perusdata'!F80*100</f>
        <v>0.578368999421631</v>
      </c>
      <c r="N80" s="20"/>
      <c r="O80" s="21">
        <f>('1.1 Perusdata'!O80-'1.1 Perusdata'!N80)/'1.1 Perusdata'!N80*100</f>
        <v>-1.8453427065026229</v>
      </c>
      <c r="P80" s="21">
        <f>('1.1 Perusdata'!P80-'1.1 Perusdata'!O80)/'1.1 Perusdata'!O80*100</f>
        <v>-4.82758620689656</v>
      </c>
      <c r="Q80" s="21">
        <f>('1.1 Perusdata'!Q80-'1.1 Perusdata'!P80)/'1.1 Perusdata'!P80*100</f>
        <v>-1.6216216216216204</v>
      </c>
      <c r="R80" s="21">
        <f>('1.1 Perusdata'!R80-'1.1 Perusdata'!Q80)/'1.1 Perusdata'!Q80*100</f>
        <v>4.2210750075918595</v>
      </c>
      <c r="S80" s="22">
        <f>('1.1 Perusdata'!S80-'1.1 Perusdata'!R80)/'1.1 Perusdata'!R80*100</f>
        <v>0.5783689994216323</v>
      </c>
      <c r="T80" s="20"/>
      <c r="U80" s="21">
        <f>('1.1 Perusdata'!U80-'1.1 Perusdata'!T80)/'1.1 Perusdata'!T80*100</f>
        <v>-0.5526142906828527</v>
      </c>
      <c r="V80" s="21">
        <f>('1.1 Perusdata'!V80-'1.1 Perusdata'!U80)/'1.1 Perusdata'!U80*100</f>
        <v>-4.567239190694535</v>
      </c>
      <c r="W80" s="21">
        <f>('1.1 Perusdata'!W80-'1.1 Perusdata'!V80)/'1.1 Perusdata'!V80*100</f>
        <v>-2.106520440849133</v>
      </c>
      <c r="X80" s="21">
        <f>('1.1 Perusdata'!X80-'1.1 Perusdata'!W80)/'1.1 Perusdata'!W80*100</f>
        <v>-3.460706560922848</v>
      </c>
      <c r="Y80" s="22">
        <f>('1.1 Perusdata'!Y80-'1.1 Perusdata'!X80)/'1.1 Perusdata'!X80*100</f>
        <v>0.5960245878095018</v>
      </c>
      <c r="Z80" s="20"/>
      <c r="AA80" s="21">
        <f>('1.1 Perusdata'!AA80-'1.1 Perusdata'!Z80)/'1.1 Perusdata'!Z80*100</f>
        <v>-1.627713791787342</v>
      </c>
      <c r="AB80" s="21">
        <f>('1.1 Perusdata'!AB80-'1.1 Perusdata'!AA80)/'1.1 Perusdata'!AA80*100</f>
        <v>-1.5656381230600696</v>
      </c>
      <c r="AC80" s="21">
        <f>('1.1 Perusdata'!AC80-'1.1 Perusdata'!AB80)/'1.1 Perusdata'!AB80*100</f>
        <v>-1.2682587526083933</v>
      </c>
      <c r="AD80" s="21">
        <f>('1.1 Perusdata'!AD80-'1.1 Perusdata'!AC80)/'1.1 Perusdata'!AC80*100</f>
        <v>-0.9229035060939812</v>
      </c>
      <c r="AE80" s="22">
        <f>('1.1 Perusdata'!AE80-'1.1 Perusdata'!AD80)/'1.1 Perusdata'!AD80*100</f>
        <v>-0.7608438018487793</v>
      </c>
    </row>
    <row r="81" spans="1:31" ht="12.75">
      <c r="A81" s="1" t="s">
        <v>73</v>
      </c>
      <c r="B81" s="140"/>
      <c r="C81" s="141">
        <v>9.342440379717534</v>
      </c>
      <c r="D81" s="141">
        <v>-5.262043409211228</v>
      </c>
      <c r="E81" s="141">
        <v>0.5252570406794865</v>
      </c>
      <c r="F81" s="141">
        <v>-14.252362423568654</v>
      </c>
      <c r="G81" s="142">
        <v>16.219369894982503</v>
      </c>
      <c r="H81" s="20"/>
      <c r="I81" s="21">
        <f>('1.1 Perusdata'!I81-'1.1 Perusdata'!B81)/'1.1 Perusdata'!B81*100</f>
        <v>4.318129196573289</v>
      </c>
      <c r="J81" s="21">
        <f>('1.1 Perusdata'!J81-'1.1 Perusdata'!C81)/'1.1 Perusdata'!C81*100</f>
        <v>-2.826892535733197</v>
      </c>
      <c r="K81" s="21">
        <f>('1.1 Perusdata'!K81-'1.1 Perusdata'!D81)/'1.1 Perusdata'!D81*100</f>
        <v>3.229772016092992</v>
      </c>
      <c r="L81" s="21">
        <f>('1.1 Perusdata'!L81-'1.1 Perusdata'!E81)/'1.1 Perusdata'!E81*100</f>
        <v>-13.207337409672034</v>
      </c>
      <c r="M81" s="22">
        <f>('1.1 Perusdata'!M81-'1.1 Perusdata'!F81)/'1.1 Perusdata'!F81*100</f>
        <v>15.830416180474527</v>
      </c>
      <c r="N81" s="20"/>
      <c r="O81" s="21">
        <f>('1.1 Perusdata'!O81-'1.1 Perusdata'!N81)/'1.1 Perusdata'!N81*100</f>
        <v>4.318129196573289</v>
      </c>
      <c r="P81" s="21">
        <f>('1.1 Perusdata'!P81-'1.1 Perusdata'!O81)/'1.1 Perusdata'!O81*100</f>
        <v>-2.826892535733198</v>
      </c>
      <c r="Q81" s="21">
        <f>('1.1 Perusdata'!Q81-'1.1 Perusdata'!P81)/'1.1 Perusdata'!P81*100</f>
        <v>3.229772016092997</v>
      </c>
      <c r="R81" s="21">
        <f>('1.1 Perusdata'!R81-'1.1 Perusdata'!Q81)/'1.1 Perusdata'!Q81*100</f>
        <v>-13.207337409672038</v>
      </c>
      <c r="S81" s="22">
        <f>('1.1 Perusdata'!S81-'1.1 Perusdata'!R81)/'1.1 Perusdata'!R81*100</f>
        <v>15.83041618047453</v>
      </c>
      <c r="T81" s="20"/>
      <c r="U81" s="21">
        <f>('1.1 Perusdata'!U81-'1.1 Perusdata'!T81)/'1.1 Perusdata'!T81*100</f>
        <v>2.3368641204214184</v>
      </c>
      <c r="V81" s="21">
        <f>('1.1 Perusdata'!V81-'1.1 Perusdata'!U81)/'1.1 Perusdata'!U81*100</f>
        <v>0.9655354585772182</v>
      </c>
      <c r="W81" s="21">
        <f>('1.1 Perusdata'!W81-'1.1 Perusdata'!V81)/'1.1 Perusdata'!V81*100</f>
        <v>0.9328936225877299</v>
      </c>
      <c r="X81" s="21">
        <f>('1.1 Perusdata'!X81-'1.1 Perusdata'!W81)/'1.1 Perusdata'!W81*100</f>
        <v>-0.7551056602229214</v>
      </c>
      <c r="Y81" s="22">
        <f>('1.1 Perusdata'!Y81-'1.1 Perusdata'!X81)/'1.1 Perusdata'!X81*100</f>
        <v>-0.35396405374755147</v>
      </c>
      <c r="Z81" s="20"/>
      <c r="AA81" s="21">
        <f>('1.1 Perusdata'!AA81-'1.1 Perusdata'!Z81)/'1.1 Perusdata'!Z81*100</f>
        <v>-0.6986331691660672</v>
      </c>
      <c r="AB81" s="21">
        <f>('1.1 Perusdata'!AB81-'1.1 Perusdata'!AA81)/'1.1 Perusdata'!AA81*100</f>
        <v>-0.5363685757672857</v>
      </c>
      <c r="AC81" s="21">
        <f>('1.1 Perusdata'!AC81-'1.1 Perusdata'!AB81)/'1.1 Perusdata'!AB81*100</f>
        <v>-0.5602711712468834</v>
      </c>
      <c r="AD81" s="21">
        <f>('1.1 Perusdata'!AD81-'1.1 Perusdata'!AC81)/'1.1 Perusdata'!AC81*100</f>
        <v>-0.4944079781389977</v>
      </c>
      <c r="AE81" s="22">
        <f>('1.1 Perusdata'!AE81-'1.1 Perusdata'!AD81)/'1.1 Perusdata'!AD81*100</f>
        <v>-0.6950440949563297</v>
      </c>
    </row>
    <row r="82" spans="1:31" ht="12.75">
      <c r="A82" s="1" t="s">
        <v>74</v>
      </c>
      <c r="B82" s="140"/>
      <c r="C82" s="141">
        <v>5.571847507331381</v>
      </c>
      <c r="D82" s="141">
        <v>11.898148148148142</v>
      </c>
      <c r="E82" s="141">
        <v>-2.0273065784029694</v>
      </c>
      <c r="F82" s="141">
        <v>3.758445945945936</v>
      </c>
      <c r="G82" s="142">
        <v>1.3024013024013095</v>
      </c>
      <c r="H82" s="20"/>
      <c r="I82" s="21">
        <f>('1.1 Perusdata'!I82-'1.1 Perusdata'!B82)/'1.1 Perusdata'!B82*100</f>
        <v>2.4437927663734116</v>
      </c>
      <c r="J82" s="21">
        <f>('1.1 Perusdata'!J82-'1.1 Perusdata'!C82)/'1.1 Perusdata'!C82*100</f>
        <v>9.583333333333329</v>
      </c>
      <c r="K82" s="21">
        <f>('1.1 Perusdata'!K82-'1.1 Perusdata'!D82)/'1.1 Perusdata'!D82*100</f>
        <v>-3.3512618949110444</v>
      </c>
      <c r="L82" s="21">
        <f>('1.1 Perusdata'!L82-'1.1 Perusdata'!E82)/'1.1 Perusdata'!E82*100</f>
        <v>2.6182432432432385</v>
      </c>
      <c r="M82" s="22">
        <f>('1.1 Perusdata'!M82-'1.1 Perusdata'!F82)/'1.1 Perusdata'!F82*100</f>
        <v>0.5291005291005337</v>
      </c>
      <c r="N82" s="20"/>
      <c r="O82" s="21">
        <f>('1.1 Perusdata'!O82-'1.1 Perusdata'!N82)/'1.1 Perusdata'!N82*100</f>
        <v>2.4437927663734116</v>
      </c>
      <c r="P82" s="21">
        <f>('1.1 Perusdata'!P82-'1.1 Perusdata'!O82)/'1.1 Perusdata'!O82*100</f>
        <v>9.583333333333323</v>
      </c>
      <c r="Q82" s="21">
        <f>('1.1 Perusdata'!Q82-'1.1 Perusdata'!P82)/'1.1 Perusdata'!P82*100</f>
        <v>-3.3512618949110404</v>
      </c>
      <c r="R82" s="21">
        <f>('1.1 Perusdata'!R82-'1.1 Perusdata'!Q82)/'1.1 Perusdata'!Q82*100</f>
        <v>2.6182432432432403</v>
      </c>
      <c r="S82" s="22">
        <f>('1.1 Perusdata'!S82-'1.1 Perusdata'!R82)/'1.1 Perusdata'!R82*100</f>
        <v>0.5291005291005365</v>
      </c>
      <c r="T82" s="20"/>
      <c r="U82" s="21">
        <f>('1.1 Perusdata'!U82-'1.1 Perusdata'!T82)/'1.1 Perusdata'!T82*100</f>
        <v>-1.8688219781053752</v>
      </c>
      <c r="V82" s="21">
        <f>('1.1 Perusdata'!V82-'1.1 Perusdata'!U82)/'1.1 Perusdata'!U82*100</f>
        <v>0.9570395576350489</v>
      </c>
      <c r="W82" s="21">
        <f>('1.1 Perusdata'!W82-'1.1 Perusdata'!V82)/'1.1 Perusdata'!V82*100</f>
        <v>1.5531340368079432</v>
      </c>
      <c r="X82" s="21">
        <f>('1.1 Perusdata'!X82-'1.1 Perusdata'!W82)/'1.1 Perusdata'!W82*100</f>
        <v>2.4722787961077066</v>
      </c>
      <c r="Y82" s="22">
        <f>('1.1 Perusdata'!Y82-'1.1 Perusdata'!X82)/'1.1 Perusdata'!X82*100</f>
        <v>-0.807891201531122</v>
      </c>
      <c r="Z82" s="20"/>
      <c r="AA82" s="21">
        <f>('1.1 Perusdata'!AA82-'1.1 Perusdata'!Z82)/'1.1 Perusdata'!Z82*100</f>
        <v>-1.5377322153417676</v>
      </c>
      <c r="AB82" s="21">
        <f>('1.1 Perusdata'!AB82-'1.1 Perusdata'!AA82)/'1.1 Perusdata'!AA82*100</f>
        <v>-1.3059701492537312</v>
      </c>
      <c r="AC82" s="21">
        <f>('1.1 Perusdata'!AC82-'1.1 Perusdata'!AB82)/'1.1 Perusdata'!AB82*100</f>
        <v>-1.2378803585584486</v>
      </c>
      <c r="AD82" s="21">
        <f>('1.1 Perusdata'!AD82-'1.1 Perusdata'!AC82)/'1.1 Perusdata'!AC82*100</f>
        <v>-0.5093850333415658</v>
      </c>
      <c r="AE82" s="22">
        <f>('1.1 Perusdata'!AE82-'1.1 Perusdata'!AD82)/'1.1 Perusdata'!AD82*100</f>
        <v>-0.7540261271604555</v>
      </c>
    </row>
    <row r="83" spans="1:31" s="2" customFormat="1" ht="12.75">
      <c r="A83" s="3" t="s">
        <v>75</v>
      </c>
      <c r="B83" s="137"/>
      <c r="C83" s="138">
        <v>3.0279905985775852</v>
      </c>
      <c r="D83" s="138">
        <v>-0.035552395342644295</v>
      </c>
      <c r="E83" s="138">
        <v>5.983817906997425</v>
      </c>
      <c r="F83" s="138">
        <v>3.797539149888148</v>
      </c>
      <c r="G83" s="139">
        <v>1.6622662858990198</v>
      </c>
      <c r="H83" s="24"/>
      <c r="I83" s="25">
        <f>('1.1 Perusdata'!I83-'1.1 Perusdata'!B83)/'1.1 Perusdata'!B83*100</f>
        <v>-0.6440584841732521</v>
      </c>
      <c r="J83" s="25">
        <f>('1.1 Perusdata'!J83-'1.1 Perusdata'!C83)/'1.1 Perusdata'!C83*100</f>
        <v>-1.6235593873137257</v>
      </c>
      <c r="K83" s="25">
        <f>('1.1 Perusdata'!K83-'1.1 Perusdata'!D83)/'1.1 Perusdata'!D83*100</f>
        <v>5.8830502948934535</v>
      </c>
      <c r="L83" s="25">
        <f>('1.1 Perusdata'!L83-'1.1 Perusdata'!E83)/'1.1 Perusdata'!E83*100</f>
        <v>3.456375838926172</v>
      </c>
      <c r="M83" s="26">
        <f>('1.1 Perusdata'!M83-'1.1 Perusdata'!F83)/'1.1 Perusdata'!F83*100</f>
        <v>1.3659141117517057</v>
      </c>
      <c r="N83" s="24"/>
      <c r="O83" s="25">
        <f>('1.1 Perusdata'!O83-'1.1 Perusdata'!N83)/'1.1 Perusdata'!N83*100</f>
        <v>-0.6440584841732521</v>
      </c>
      <c r="P83" s="25">
        <f>('1.1 Perusdata'!P83-'1.1 Perusdata'!O83)/'1.1 Perusdata'!O83*100</f>
        <v>-1.6235593873137197</v>
      </c>
      <c r="Q83" s="25">
        <f>('1.1 Perusdata'!Q83-'1.1 Perusdata'!P83)/'1.1 Perusdata'!P83*100</f>
        <v>5.883050294893452</v>
      </c>
      <c r="R83" s="25">
        <f>('1.1 Perusdata'!R83-'1.1 Perusdata'!Q83)/'1.1 Perusdata'!Q83*100</f>
        <v>3.456375838926171</v>
      </c>
      <c r="S83" s="26">
        <f>('1.1 Perusdata'!S83-'1.1 Perusdata'!R83)/'1.1 Perusdata'!R83*100</f>
        <v>1.3659141117517035</v>
      </c>
      <c r="T83" s="24"/>
      <c r="U83" s="25">
        <f>('1.1 Perusdata'!U83-'1.1 Perusdata'!T83)/'1.1 Perusdata'!T83*100</f>
        <v>-0.21034076454023282</v>
      </c>
      <c r="V83" s="25">
        <f>('1.1 Perusdata'!V83-'1.1 Perusdata'!U83)/'1.1 Perusdata'!U83*100</f>
        <v>1.1117061926059466</v>
      </c>
      <c r="W83" s="25">
        <f>('1.1 Perusdata'!W83-'1.1 Perusdata'!V83)/'1.1 Perusdata'!V83*100</f>
        <v>0.04150746437405491</v>
      </c>
      <c r="X83" s="25">
        <f>('1.1 Perusdata'!X83-'1.1 Perusdata'!W83)/'1.1 Perusdata'!W83*100</f>
        <v>2.0065486465356512</v>
      </c>
      <c r="Y83" s="26">
        <f>('1.1 Perusdata'!Y83-'1.1 Perusdata'!X83)/'1.1 Perusdata'!X83*100</f>
        <v>0.9613049707389241</v>
      </c>
      <c r="Z83" s="24"/>
      <c r="AA83" s="25">
        <f>('1.1 Perusdata'!AA83-'1.1 Perusdata'!Z83)/'1.1 Perusdata'!Z83*100</f>
        <v>-0.5108089260808926</v>
      </c>
      <c r="AB83" s="25">
        <f>('1.1 Perusdata'!AB83-'1.1 Perusdata'!AA83)/'1.1 Perusdata'!AA83*100</f>
        <v>-0.5508145396346984</v>
      </c>
      <c r="AC83" s="25">
        <f>('1.1 Perusdata'!AC83-'1.1 Perusdata'!AB83)/'1.1 Perusdata'!AB83*100</f>
        <v>-0.48867013591138153</v>
      </c>
      <c r="AD83" s="25">
        <f>('1.1 Perusdata'!AD83-'1.1 Perusdata'!AC83)/'1.1 Perusdata'!AC83*100</f>
        <v>-0.3269864129472454</v>
      </c>
      <c r="AE83" s="26">
        <f>('1.1 Perusdata'!AE83-'1.1 Perusdata'!AD83)/'1.1 Perusdata'!AD83*100</f>
        <v>-0.23982661424037138</v>
      </c>
    </row>
    <row r="84" spans="1:31" ht="12.75">
      <c r="A84" s="1" t="s">
        <v>76</v>
      </c>
      <c r="B84" s="140"/>
      <c r="C84" s="141">
        <v>2.2203637884173077</v>
      </c>
      <c r="D84" s="141">
        <v>-0.15135400474514515</v>
      </c>
      <c r="E84" s="141">
        <v>7.685689704617145</v>
      </c>
      <c r="F84" s="141">
        <v>5.284382727791519</v>
      </c>
      <c r="G84" s="142">
        <v>1.629688516296882</v>
      </c>
      <c r="H84" s="20"/>
      <c r="I84" s="21">
        <f>('1.1 Perusdata'!I84-'1.1 Perusdata'!B84)/'1.1 Perusdata'!B84*100</f>
        <v>-1.7311310892745175</v>
      </c>
      <c r="J84" s="21">
        <f>('1.1 Perusdata'!J84-'1.1 Perusdata'!C84)/'1.1 Perusdata'!C84*100</f>
        <v>-1.8816984373721675</v>
      </c>
      <c r="K84" s="21">
        <f>('1.1 Perusdata'!K84-'1.1 Perusdata'!D84)/'1.1 Perusdata'!D84*100</f>
        <v>7.94788807407104</v>
      </c>
      <c r="L84" s="21">
        <f>('1.1 Perusdata'!L84-'1.1 Perusdata'!E84)/'1.1 Perusdata'!E84*100</f>
        <v>5.067529008940454</v>
      </c>
      <c r="M84" s="22">
        <f>('1.1 Perusdata'!M84-'1.1 Perusdata'!F84)/'1.1 Perusdata'!F84*100</f>
        <v>1.3333815133338183</v>
      </c>
      <c r="N84" s="20"/>
      <c r="O84" s="21">
        <f>('1.1 Perusdata'!O84-'1.1 Perusdata'!N84)/'1.1 Perusdata'!N84*100</f>
        <v>-1.7311310892745175</v>
      </c>
      <c r="P84" s="21">
        <f>('1.1 Perusdata'!P84-'1.1 Perusdata'!O84)/'1.1 Perusdata'!O84*100</f>
        <v>-1.8816984373721635</v>
      </c>
      <c r="Q84" s="21">
        <f>('1.1 Perusdata'!Q84-'1.1 Perusdata'!P84)/'1.1 Perusdata'!P84*100</f>
        <v>7.947888074071048</v>
      </c>
      <c r="R84" s="21">
        <f>('1.1 Perusdata'!R84-'1.1 Perusdata'!Q84)/'1.1 Perusdata'!Q84*100</f>
        <v>5.067529008940459</v>
      </c>
      <c r="S84" s="22">
        <f>('1.1 Perusdata'!S84-'1.1 Perusdata'!R84)/'1.1 Perusdata'!R84*100</f>
        <v>1.3333815133338185</v>
      </c>
      <c r="T84" s="20"/>
      <c r="U84" s="21">
        <f>('1.1 Perusdata'!U84-'1.1 Perusdata'!T84)/'1.1 Perusdata'!T84*100</f>
        <v>0.00962435902887002</v>
      </c>
      <c r="V84" s="21">
        <f>('1.1 Perusdata'!V84-'1.1 Perusdata'!U84)/'1.1 Perusdata'!U84*100</f>
        <v>1.8761218013275929</v>
      </c>
      <c r="W84" s="21">
        <f>('1.1 Perusdata'!W84-'1.1 Perusdata'!V84)/'1.1 Perusdata'!V84*100</f>
        <v>1.1469456886836564</v>
      </c>
      <c r="X84" s="21">
        <f>('1.1 Perusdata'!X84-'1.1 Perusdata'!W84)/'1.1 Perusdata'!W84*100</f>
        <v>2.4466259800621155</v>
      </c>
      <c r="Y84" s="22">
        <f>('1.1 Perusdata'!Y84-'1.1 Perusdata'!X84)/'1.1 Perusdata'!X84*100</f>
        <v>1.345572880781007</v>
      </c>
      <c r="Z84" s="20"/>
      <c r="AA84" s="21">
        <f>('1.1 Perusdata'!AA84-'1.1 Perusdata'!Z84)/'1.1 Perusdata'!Z84*100</f>
        <v>-0.006972406700482839</v>
      </c>
      <c r="AB84" s="21">
        <f>('1.1 Perusdata'!AB84-'1.1 Perusdata'!AA84)/'1.1 Perusdata'!AA84*100</f>
        <v>-0.0026148348295999303</v>
      </c>
      <c r="AC84" s="21">
        <f>('1.1 Perusdata'!AC84-'1.1 Perusdata'!AB84)/'1.1 Perusdata'!AB84*100</f>
        <v>0.13161679465165133</v>
      </c>
      <c r="AD84" s="21">
        <f>('1.1 Perusdata'!AD84-'1.1 Perusdata'!AC84)/'1.1 Perusdata'!AC84*100</f>
        <v>0.2881317571684744</v>
      </c>
      <c r="AE84" s="22">
        <f>('1.1 Perusdata'!AE84-'1.1 Perusdata'!AD84)/'1.1 Perusdata'!AD84*100</f>
        <v>0.40795423968613564</v>
      </c>
    </row>
    <row r="85" spans="1:31" ht="12.75">
      <c r="A85" s="1" t="s">
        <v>77</v>
      </c>
      <c r="B85" s="140"/>
      <c r="C85" s="141">
        <v>-3.0128373067854337</v>
      </c>
      <c r="D85" s="141">
        <v>1.2425715829281532</v>
      </c>
      <c r="E85" s="141">
        <v>-0.5069370330843207</v>
      </c>
      <c r="F85" s="141">
        <v>2.3062483239474454</v>
      </c>
      <c r="G85" s="142">
        <v>1.6513761467889938</v>
      </c>
      <c r="H85" s="20"/>
      <c r="I85" s="21">
        <f>('1.1 Perusdata'!I85-'1.1 Perusdata'!B85)/'1.1 Perusdata'!B85*100</f>
        <v>-5.920880272465278</v>
      </c>
      <c r="J85" s="21">
        <f>('1.1 Perusdata'!J85-'1.1 Perusdata'!C85)/'1.1 Perusdata'!C85*100</f>
        <v>-0.21609940572663733</v>
      </c>
      <c r="K85" s="21">
        <f>('1.1 Perusdata'!K85-'1.1 Perusdata'!D85)/'1.1 Perusdata'!D85*100</f>
        <v>-2.3479188900747094</v>
      </c>
      <c r="L85" s="21">
        <f>('1.1 Perusdata'!L85-'1.1 Perusdata'!E85)/'1.1 Perusdata'!E85*100</f>
        <v>0.9117725931885315</v>
      </c>
      <c r="M85" s="22">
        <f>('1.1 Perusdata'!M85-'1.1 Perusdata'!F85)/'1.1 Perusdata'!F85*100</f>
        <v>1.4154652686762719</v>
      </c>
      <c r="N85" s="20"/>
      <c r="O85" s="21">
        <f>('1.1 Perusdata'!O85-'1.1 Perusdata'!N85)/'1.1 Perusdata'!N85*100</f>
        <v>-5.920880272465278</v>
      </c>
      <c r="P85" s="21">
        <f>('1.1 Perusdata'!P85-'1.1 Perusdata'!O85)/'1.1 Perusdata'!O85*100</f>
        <v>-0.2160994057266375</v>
      </c>
      <c r="Q85" s="21">
        <f>('1.1 Perusdata'!Q85-'1.1 Perusdata'!P85)/'1.1 Perusdata'!P85*100</f>
        <v>-2.3479188900747134</v>
      </c>
      <c r="R85" s="21">
        <f>('1.1 Perusdata'!R85-'1.1 Perusdata'!Q85)/'1.1 Perusdata'!Q85*100</f>
        <v>0.9117725931885254</v>
      </c>
      <c r="S85" s="22">
        <f>('1.1 Perusdata'!S85-'1.1 Perusdata'!R85)/'1.1 Perusdata'!R85*100</f>
        <v>1.4154652686762712</v>
      </c>
      <c r="T85" s="20"/>
      <c r="U85" s="21">
        <f>('1.1 Perusdata'!U85-'1.1 Perusdata'!T85)/'1.1 Perusdata'!T85*100</f>
        <v>-2.7203149452269173</v>
      </c>
      <c r="V85" s="21">
        <f>('1.1 Perusdata'!V85-'1.1 Perusdata'!U85)/'1.1 Perusdata'!U85*100</f>
        <v>-0.732715824399565</v>
      </c>
      <c r="W85" s="21">
        <f>('1.1 Perusdata'!W85-'1.1 Perusdata'!V85)/'1.1 Perusdata'!V85*100</f>
        <v>-4.835156487389847</v>
      </c>
      <c r="X85" s="21">
        <f>('1.1 Perusdata'!X85-'1.1 Perusdata'!W85)/'1.1 Perusdata'!W85*100</f>
        <v>3.8874476152464554</v>
      </c>
      <c r="Y85" s="22">
        <f>('1.1 Perusdata'!Y85-'1.1 Perusdata'!X85)/'1.1 Perusdata'!X85*100</f>
        <v>1.2306786020720526</v>
      </c>
      <c r="Z85" s="20"/>
      <c r="AA85" s="21">
        <f>('1.1 Perusdata'!AA85-'1.1 Perusdata'!Z85)/'1.1 Perusdata'!Z85*100</f>
        <v>-1.381657989587505</v>
      </c>
      <c r="AB85" s="21">
        <f>('1.1 Perusdata'!AB85-'1.1 Perusdata'!AA85)/'1.1 Perusdata'!AA85*100</f>
        <v>-1.4506486181613085</v>
      </c>
      <c r="AC85" s="21">
        <f>('1.1 Perusdata'!AC85-'1.1 Perusdata'!AB85)/'1.1 Perusdata'!AB85*100</f>
        <v>-1.5383910993086396</v>
      </c>
      <c r="AD85" s="21">
        <f>('1.1 Perusdata'!AD85-'1.1 Perusdata'!AC85)/'1.1 Perusdata'!AC85*100</f>
        <v>-1.5159265287142525</v>
      </c>
      <c r="AE85" s="22">
        <f>('1.1 Perusdata'!AE85-'1.1 Perusdata'!AD85)/'1.1 Perusdata'!AD85*100</f>
        <v>-1.3692808914490768</v>
      </c>
    </row>
    <row r="86" spans="1:31" ht="12.75">
      <c r="A86" s="1" t="s">
        <v>78</v>
      </c>
      <c r="B86" s="140"/>
      <c r="C86" s="141">
        <v>11.475735879077167</v>
      </c>
      <c r="D86" s="141">
        <v>-0.37466547725245725</v>
      </c>
      <c r="E86" s="141">
        <v>2.9190544412607573</v>
      </c>
      <c r="F86" s="141">
        <v>-2.0706455542022084</v>
      </c>
      <c r="G86" s="142">
        <v>1.8479033404406702</v>
      </c>
      <c r="H86" s="20"/>
      <c r="I86" s="21">
        <f>('1.1 Perusdata'!I86-'1.1 Perusdata'!B86)/'1.1 Perusdata'!B86*100</f>
        <v>8.5719968178202</v>
      </c>
      <c r="J86" s="21">
        <f>('1.1 Perusdata'!J86-'1.1 Perusdata'!C86)/'1.1 Perusdata'!C86*100</f>
        <v>-1.4451382694023234</v>
      </c>
      <c r="K86" s="21">
        <f>('1.1 Perusdata'!K86-'1.1 Perusdata'!D86)/'1.1 Perusdata'!D86*100</f>
        <v>2.3818051575931354</v>
      </c>
      <c r="L86" s="21">
        <f>('1.1 Perusdata'!L86-'1.1 Perusdata'!E86)/'1.1 Perusdata'!E86*100</f>
        <v>-2.2794501479032574</v>
      </c>
      <c r="M86" s="22">
        <f>('1.1 Perusdata'!M86-'1.1 Perusdata'!F86)/'1.1 Perusdata'!F86*100</f>
        <v>1.510305614783227</v>
      </c>
      <c r="N86" s="20"/>
      <c r="O86" s="21">
        <f>('1.1 Perusdata'!O86-'1.1 Perusdata'!N86)/'1.1 Perusdata'!N86*100</f>
        <v>8.5719968178202</v>
      </c>
      <c r="P86" s="21">
        <f>('1.1 Perusdata'!P86-'1.1 Perusdata'!O86)/'1.1 Perusdata'!O86*100</f>
        <v>-1.4451382694023207</v>
      </c>
      <c r="Q86" s="21">
        <f>('1.1 Perusdata'!Q86-'1.1 Perusdata'!P86)/'1.1 Perusdata'!P86*100</f>
        <v>2.3818051575931434</v>
      </c>
      <c r="R86" s="21">
        <f>('1.1 Perusdata'!R86-'1.1 Perusdata'!Q86)/'1.1 Perusdata'!Q86*100</f>
        <v>-2.279450147903254</v>
      </c>
      <c r="S86" s="22">
        <f>('1.1 Perusdata'!S86-'1.1 Perusdata'!R86)/'1.1 Perusdata'!R86*100</f>
        <v>1.5103056147832181</v>
      </c>
      <c r="T86" s="20"/>
      <c r="U86" s="21">
        <f>('1.1 Perusdata'!U86-'1.1 Perusdata'!T86)/'1.1 Perusdata'!T86*100</f>
        <v>0.7517648960822066</v>
      </c>
      <c r="V86" s="21">
        <f>('1.1 Perusdata'!V86-'1.1 Perusdata'!U86)/'1.1 Perusdata'!U86*100</f>
        <v>-0.6249164252284409</v>
      </c>
      <c r="W86" s="21">
        <f>('1.1 Perusdata'!W86-'1.1 Perusdata'!V86)/'1.1 Perusdata'!V86*100</f>
        <v>-1.0172775714516358</v>
      </c>
      <c r="X86" s="21">
        <f>('1.1 Perusdata'!X86-'1.1 Perusdata'!W86)/'1.1 Perusdata'!W86*100</f>
        <v>-1.1111111111111145</v>
      </c>
      <c r="Y86" s="22">
        <f>('1.1 Perusdata'!Y86-'1.1 Perusdata'!X86)/'1.1 Perusdata'!X86*100</f>
        <v>-0.8935608629506755</v>
      </c>
      <c r="Z86" s="20"/>
      <c r="AA86" s="21">
        <f>('1.1 Perusdata'!AA86-'1.1 Perusdata'!Z86)/'1.1 Perusdata'!Z86*100</f>
        <v>-1.6074219590186265</v>
      </c>
      <c r="AB86" s="21">
        <f>('1.1 Perusdata'!AB86-'1.1 Perusdata'!AA86)/'1.1 Perusdata'!AA86*100</f>
        <v>-1.8041913200617914</v>
      </c>
      <c r="AC86" s="21">
        <f>('1.1 Perusdata'!AC86-'1.1 Perusdata'!AB86)/'1.1 Perusdata'!AB86*100</f>
        <v>-1.9219352923716237</v>
      </c>
      <c r="AD86" s="21">
        <f>('1.1 Perusdata'!AD86-'1.1 Perusdata'!AC86)/'1.1 Perusdata'!AC86*100</f>
        <v>-1.6902474086403874</v>
      </c>
      <c r="AE86" s="22">
        <f>('1.1 Perusdata'!AE86-'1.1 Perusdata'!AD86)/'1.1 Perusdata'!AD86*100</f>
        <v>-1.8024258096293562</v>
      </c>
    </row>
    <row r="87" spans="1:31" s="2" customFormat="1" ht="12.75">
      <c r="A87" s="3" t="s">
        <v>79</v>
      </c>
      <c r="B87" s="137"/>
      <c r="C87" s="138">
        <v>9.160055078355521</v>
      </c>
      <c r="D87" s="138">
        <v>1.7659778952426775</v>
      </c>
      <c r="E87" s="138">
        <v>0.5135167040491114</v>
      </c>
      <c r="F87" s="138">
        <v>3.077103764167001</v>
      </c>
      <c r="G87" s="139">
        <v>-1.6692303309975478</v>
      </c>
      <c r="H87" s="24"/>
      <c r="I87" s="25">
        <f>('1.1 Perusdata'!I87-'1.1 Perusdata'!B87)/'1.1 Perusdata'!B87*100</f>
        <v>5.206215985837001</v>
      </c>
      <c r="J87" s="25">
        <f>('1.1 Perusdata'!J87-'1.1 Perusdata'!C87)/'1.1 Perusdata'!C87*100</f>
        <v>0.7208073041806824</v>
      </c>
      <c r="K87" s="25">
        <f>('1.1 Perusdata'!K87-'1.1 Perusdata'!D87)/'1.1 Perusdata'!D87*100</f>
        <v>-0.22429465234328616</v>
      </c>
      <c r="L87" s="25">
        <f>('1.1 Perusdata'!L87-'1.1 Perusdata'!E87)/'1.1 Perusdata'!E87*100</f>
        <v>1.8262963180456813</v>
      </c>
      <c r="M87" s="26">
        <f>('1.1 Perusdata'!M87-'1.1 Perusdata'!F87)/'1.1 Perusdata'!F87*100</f>
        <v>-2.740272318122253</v>
      </c>
      <c r="N87" s="24"/>
      <c r="O87" s="25">
        <f>('1.1 Perusdata'!O87-'1.1 Perusdata'!N87)/'1.1 Perusdata'!N87*100</f>
        <v>5.206215985837001</v>
      </c>
      <c r="P87" s="25">
        <f>('1.1 Perusdata'!P87-'1.1 Perusdata'!O87)/'1.1 Perusdata'!O87*100</f>
        <v>0.7208073041806833</v>
      </c>
      <c r="Q87" s="25">
        <f>('1.1 Perusdata'!Q87-'1.1 Perusdata'!P87)/'1.1 Perusdata'!P87*100</f>
        <v>-0.22429465234328408</v>
      </c>
      <c r="R87" s="25">
        <f>('1.1 Perusdata'!R87-'1.1 Perusdata'!Q87)/'1.1 Perusdata'!Q87*100</f>
        <v>1.8262963180456862</v>
      </c>
      <c r="S87" s="26">
        <f>('1.1 Perusdata'!S87-'1.1 Perusdata'!R87)/'1.1 Perusdata'!R87*100</f>
        <v>-2.740272318122252</v>
      </c>
      <c r="T87" s="24"/>
      <c r="U87" s="25">
        <f>('1.1 Perusdata'!U87-'1.1 Perusdata'!T87)/'1.1 Perusdata'!T87*100</f>
        <v>-0.47513035327200503</v>
      </c>
      <c r="V87" s="25">
        <f>('1.1 Perusdata'!V87-'1.1 Perusdata'!U87)/'1.1 Perusdata'!U87*100</f>
        <v>-1.4492668310974324</v>
      </c>
      <c r="W87" s="25">
        <f>('1.1 Perusdata'!W87-'1.1 Perusdata'!V87)/'1.1 Perusdata'!V87*100</f>
        <v>1.7095038138301408</v>
      </c>
      <c r="X87" s="25">
        <f>('1.1 Perusdata'!X87-'1.1 Perusdata'!W87)/'1.1 Perusdata'!W87*100</f>
        <v>0.5435197528761577</v>
      </c>
      <c r="Y87" s="26">
        <f>('1.1 Perusdata'!Y87-'1.1 Perusdata'!X87)/'1.1 Perusdata'!X87*100</f>
        <v>-0.3124917861387989</v>
      </c>
      <c r="Z87" s="24"/>
      <c r="AA87" s="25">
        <f>('1.1 Perusdata'!AA87-'1.1 Perusdata'!Z87)/'1.1 Perusdata'!Z87*100</f>
        <v>-1.4420152827079808</v>
      </c>
      <c r="AB87" s="25">
        <f>('1.1 Perusdata'!AB87-'1.1 Perusdata'!AA87)/'1.1 Perusdata'!AA87*100</f>
        <v>-1.349789621318373</v>
      </c>
      <c r="AC87" s="25">
        <f>('1.1 Perusdata'!AC87-'1.1 Perusdata'!AB87)/'1.1 Perusdata'!AB87*100</f>
        <v>-1.0805031732672141</v>
      </c>
      <c r="AD87" s="25">
        <f>('1.1 Perusdata'!AD87-'1.1 Perusdata'!AC87)/'1.1 Perusdata'!AC87*100</f>
        <v>-0.8083061215103712</v>
      </c>
      <c r="AE87" s="26">
        <f>('1.1 Perusdata'!AE87-'1.1 Perusdata'!AD87)/'1.1 Perusdata'!AD87*100</f>
        <v>-0.7360697353626448</v>
      </c>
    </row>
    <row r="88" spans="1:31" ht="12.75">
      <c r="A88" s="1" t="s">
        <v>80</v>
      </c>
      <c r="B88" s="140"/>
      <c r="C88" s="141">
        <v>6.1592253899946146</v>
      </c>
      <c r="D88" s="141">
        <v>4.839118317709659</v>
      </c>
      <c r="E88" s="141">
        <v>4.422426292895121</v>
      </c>
      <c r="F88" s="141">
        <v>1.226567924091635</v>
      </c>
      <c r="G88" s="142">
        <v>0.7087334247828128</v>
      </c>
      <c r="H88" s="20"/>
      <c r="I88" s="21">
        <f>('1.1 Perusdata'!I88-'1.1 Perusdata'!B88)/'1.1 Perusdata'!B88*100</f>
        <v>3.4965034965034962</v>
      </c>
      <c r="J88" s="21">
        <f>('1.1 Perusdata'!J88-'1.1 Perusdata'!C88)/'1.1 Perusdata'!C88*100</f>
        <v>2.9389409678236693</v>
      </c>
      <c r="K88" s="21">
        <f>('1.1 Perusdata'!K88-'1.1 Perusdata'!D88)/'1.1 Perusdata'!D88*100</f>
        <v>2.7066215563073923</v>
      </c>
      <c r="L88" s="21">
        <f>('1.1 Perusdata'!L88-'1.1 Perusdata'!E88)/'1.1 Perusdata'!E88*100</f>
        <v>0.1157139551029854</v>
      </c>
      <c r="M88" s="22">
        <f>('1.1 Perusdata'!M88-'1.1 Perusdata'!F88)/'1.1 Perusdata'!F88*100</f>
        <v>-0.5944215820758953</v>
      </c>
      <c r="N88" s="20"/>
      <c r="O88" s="21">
        <f>('1.1 Perusdata'!O88-'1.1 Perusdata'!N88)/'1.1 Perusdata'!N88*100</f>
        <v>3.4965034965034962</v>
      </c>
      <c r="P88" s="21">
        <f>('1.1 Perusdata'!P88-'1.1 Perusdata'!O88)/'1.1 Perusdata'!O88*100</f>
        <v>2.9389409678236764</v>
      </c>
      <c r="Q88" s="21">
        <f>('1.1 Perusdata'!Q88-'1.1 Perusdata'!P88)/'1.1 Perusdata'!P88*100</f>
        <v>2.706621556307396</v>
      </c>
      <c r="R88" s="21">
        <f>('1.1 Perusdata'!R88-'1.1 Perusdata'!Q88)/'1.1 Perusdata'!Q88*100</f>
        <v>0.11571395510298293</v>
      </c>
      <c r="S88" s="22">
        <f>('1.1 Perusdata'!S88-'1.1 Perusdata'!R88)/'1.1 Perusdata'!R88*100</f>
        <v>-0.5944215820758978</v>
      </c>
      <c r="T88" s="20"/>
      <c r="U88" s="21">
        <f>('1.1 Perusdata'!U88-'1.1 Perusdata'!T88)/'1.1 Perusdata'!T88*100</f>
        <v>-1.7842475130053805</v>
      </c>
      <c r="V88" s="21">
        <f>('1.1 Perusdata'!V88-'1.1 Perusdata'!U88)/'1.1 Perusdata'!U88*100</f>
        <v>0.6504669423407516</v>
      </c>
      <c r="W88" s="21">
        <f>('1.1 Perusdata'!W88-'1.1 Perusdata'!V88)/'1.1 Perusdata'!V88*100</f>
        <v>2.124590315284108</v>
      </c>
      <c r="X88" s="21">
        <f>('1.1 Perusdata'!X88-'1.1 Perusdata'!W88)/'1.1 Perusdata'!W88*100</f>
        <v>-4.126880092210671</v>
      </c>
      <c r="Y88" s="22">
        <f>('1.1 Perusdata'!Y88-'1.1 Perusdata'!X88)/'1.1 Perusdata'!X88*100</f>
        <v>1.106776204900928</v>
      </c>
      <c r="Z88" s="20"/>
      <c r="AA88" s="21">
        <f>('1.1 Perusdata'!AA88-'1.1 Perusdata'!Z88)/'1.1 Perusdata'!Z88*100</f>
        <v>-2.254503975576207</v>
      </c>
      <c r="AB88" s="21">
        <f>('1.1 Perusdata'!AB88-'1.1 Perusdata'!AA88)/'1.1 Perusdata'!AA88*100</f>
        <v>-2.206967564784623</v>
      </c>
      <c r="AC88" s="21">
        <f>('1.1 Perusdata'!AC88-'1.1 Perusdata'!AB88)/'1.1 Perusdata'!AB88*100</f>
        <v>-1.7373297767794469</v>
      </c>
      <c r="AD88" s="21">
        <f>('1.1 Perusdata'!AD88-'1.1 Perusdata'!AC88)/'1.1 Perusdata'!AC88*100</f>
        <v>-1.6055291638389826</v>
      </c>
      <c r="AE88" s="22">
        <f>('1.1 Perusdata'!AE88-'1.1 Perusdata'!AD88)/'1.1 Perusdata'!AD88*100</f>
        <v>-1.6916235593066522</v>
      </c>
    </row>
    <row r="89" spans="1:31" ht="12.75">
      <c r="A89" s="1" t="s">
        <v>81</v>
      </c>
      <c r="B89" s="140"/>
      <c r="C89" s="141">
        <v>10.137010058966341</v>
      </c>
      <c r="D89" s="141">
        <v>0.8188331627430984</v>
      </c>
      <c r="E89" s="141">
        <v>-0.7653260445138582</v>
      </c>
      <c r="F89" s="141">
        <v>3.714488077437636</v>
      </c>
      <c r="G89" s="142">
        <v>-2.458456635556574</v>
      </c>
      <c r="H89" s="20"/>
      <c r="I89" s="21">
        <f>('1.1 Perusdata'!I89-'1.1 Perusdata'!B89)/'1.1 Perusdata'!B89*100</f>
        <v>5.766562608394034</v>
      </c>
      <c r="J89" s="21">
        <f>('1.1 Perusdata'!J89-'1.1 Perusdata'!C89)/'1.1 Perusdata'!C89*100</f>
        <v>0.03149358318243375</v>
      </c>
      <c r="K89" s="21">
        <f>('1.1 Perusdata'!K89-'1.1 Perusdata'!D89)/'1.1 Perusdata'!D89*100</f>
        <v>-1.1870363139398707</v>
      </c>
      <c r="L89" s="21">
        <f>('1.1 Perusdata'!L89-'1.1 Perusdata'!E89)/'1.1 Perusdata'!E89*100</f>
        <v>2.4159911859604977</v>
      </c>
      <c r="M89" s="22">
        <f>('1.1 Perusdata'!M89-'1.1 Perusdata'!F89)/'1.1 Perusdata'!F89*100</f>
        <v>-3.4524622505501172</v>
      </c>
      <c r="N89" s="20"/>
      <c r="O89" s="21">
        <f>('1.1 Perusdata'!O89-'1.1 Perusdata'!N89)/'1.1 Perusdata'!N89*100</f>
        <v>5.766562608394034</v>
      </c>
      <c r="P89" s="21">
        <f>('1.1 Perusdata'!P89-'1.1 Perusdata'!O89)/'1.1 Perusdata'!O89*100</f>
        <v>0.031493583182440894</v>
      </c>
      <c r="Q89" s="21">
        <f>('1.1 Perusdata'!Q89-'1.1 Perusdata'!P89)/'1.1 Perusdata'!P89*100</f>
        <v>-1.1870363139398765</v>
      </c>
      <c r="R89" s="21">
        <f>('1.1 Perusdata'!R89-'1.1 Perusdata'!Q89)/'1.1 Perusdata'!Q89*100</f>
        <v>2.415991185960504</v>
      </c>
      <c r="S89" s="22">
        <f>('1.1 Perusdata'!S89-'1.1 Perusdata'!R89)/'1.1 Perusdata'!R89*100</f>
        <v>-3.452462250550125</v>
      </c>
      <c r="T89" s="20"/>
      <c r="U89" s="21">
        <f>('1.1 Perusdata'!U89-'1.1 Perusdata'!T89)/'1.1 Perusdata'!T89*100</f>
        <v>-0.022859485109815825</v>
      </c>
      <c r="V89" s="21">
        <f>('1.1 Perusdata'!V89-'1.1 Perusdata'!U89)/'1.1 Perusdata'!U89*100</f>
        <v>-2.1622921479425705</v>
      </c>
      <c r="W89" s="21">
        <f>('1.1 Perusdata'!W89-'1.1 Perusdata'!V89)/'1.1 Perusdata'!V89*100</f>
        <v>1.5653897760102504</v>
      </c>
      <c r="X89" s="21">
        <f>('1.1 Perusdata'!X89-'1.1 Perusdata'!W89)/'1.1 Perusdata'!W89*100</f>
        <v>2.1827616576610915</v>
      </c>
      <c r="Y89" s="22">
        <f>('1.1 Perusdata'!Y89-'1.1 Perusdata'!X89)/'1.1 Perusdata'!X89*100</f>
        <v>-0.7803764442787924</v>
      </c>
      <c r="Z89" s="20"/>
      <c r="AA89" s="21">
        <f>('1.1 Perusdata'!AA89-'1.1 Perusdata'!Z89)/'1.1 Perusdata'!Z89*100</f>
        <v>-1.0425258157104682</v>
      </c>
      <c r="AB89" s="21">
        <f>('1.1 Perusdata'!AB89-'1.1 Perusdata'!AA89)/'1.1 Perusdata'!AA89*100</f>
        <v>-0.9334889148191364</v>
      </c>
      <c r="AC89" s="21">
        <f>('1.1 Perusdata'!AC89-'1.1 Perusdata'!AB89)/'1.1 Perusdata'!AB89*100</f>
        <v>-0.7656065959952886</v>
      </c>
      <c r="AD89" s="21">
        <f>('1.1 Perusdata'!AD89-'1.1 Perusdata'!AC89)/'1.1 Perusdata'!AC89*100</f>
        <v>-0.4298431538787622</v>
      </c>
      <c r="AE89" s="22">
        <f>('1.1 Perusdata'!AE89-'1.1 Perusdata'!AD89)/'1.1 Perusdata'!AD89*100</f>
        <v>-0.2877991876910501</v>
      </c>
    </row>
    <row r="90" spans="1:31" s="2" customFormat="1" ht="12.75">
      <c r="A90" s="37" t="s">
        <v>110</v>
      </c>
      <c r="B90" s="143"/>
      <c r="C90" s="144">
        <v>-0.3062069167600618</v>
      </c>
      <c r="D90" s="144">
        <v>8.340007788905952</v>
      </c>
      <c r="E90" s="144">
        <v>4.700185158809286</v>
      </c>
      <c r="F90" s="144">
        <v>4.987983494309164</v>
      </c>
      <c r="G90" s="145">
        <v>1.2981964694485728</v>
      </c>
      <c r="H90" s="38"/>
      <c r="I90" s="39">
        <f>('1.1 Perusdata'!I90-'1.1 Perusdata'!B90)/'1.1 Perusdata'!B90*100</f>
        <v>-2.99394179138371</v>
      </c>
      <c r="J90" s="39">
        <f>('1.1 Perusdata'!J90-'1.1 Perusdata'!C90)/'1.1 Perusdata'!C90*100</f>
        <v>7.873408234196236</v>
      </c>
      <c r="K90" s="39">
        <f>('1.1 Perusdata'!K90-'1.1 Perusdata'!D90)/'1.1 Perusdata'!D90*100</f>
        <v>5.476766977977632</v>
      </c>
      <c r="L90" s="39">
        <f>('1.1 Perusdata'!L90-'1.1 Perusdata'!E90)/'1.1 Perusdata'!E90*100</f>
        <v>5.111063606506403</v>
      </c>
      <c r="M90" s="40">
        <f>('1.1 Perusdata'!M90-'1.1 Perusdata'!F90)/'1.1 Perusdata'!F90*100</f>
        <v>0.4288244041191823</v>
      </c>
      <c r="N90" s="38"/>
      <c r="O90" s="39">
        <f>('1.1 Perusdata'!O90-'1.1 Perusdata'!N90)/'1.1 Perusdata'!N90*100</f>
        <v>-2.99394179138371</v>
      </c>
      <c r="P90" s="39">
        <f>('1.1 Perusdata'!P90-'1.1 Perusdata'!O90)/'1.1 Perusdata'!O90*100</f>
        <v>7.873408234196229</v>
      </c>
      <c r="Q90" s="39">
        <f>('1.1 Perusdata'!Q90-'1.1 Perusdata'!P90)/'1.1 Perusdata'!P90*100</f>
        <v>5.476766977977629</v>
      </c>
      <c r="R90" s="39">
        <f>('1.1 Perusdata'!R90-'1.1 Perusdata'!Q90)/'1.1 Perusdata'!Q90*100</f>
        <v>5.111063606506402</v>
      </c>
      <c r="S90" s="40">
        <f>('1.1 Perusdata'!S90-'1.1 Perusdata'!R90)/'1.1 Perusdata'!R90*100</f>
        <v>0.4288244041191826</v>
      </c>
      <c r="T90" s="38"/>
      <c r="U90" s="39">
        <f>('1.1 Perusdata'!U90-'1.1 Perusdata'!T90)/'1.1 Perusdata'!T90*100</f>
        <v>0.7410131846199756</v>
      </c>
      <c r="V90" s="39">
        <f>('1.1 Perusdata'!V90-'1.1 Perusdata'!U90)/'1.1 Perusdata'!U90*100</f>
        <v>1.8732459470402913</v>
      </c>
      <c r="W90" s="39">
        <f>('1.1 Perusdata'!W90-'1.1 Perusdata'!V90)/'1.1 Perusdata'!V90*100</f>
        <v>0.006800240587831276</v>
      </c>
      <c r="X90" s="39">
        <f>('1.1 Perusdata'!X90-'1.1 Perusdata'!W90)/'1.1 Perusdata'!W90*100</f>
        <v>1.2728481339884476</v>
      </c>
      <c r="Y90" s="40">
        <f>('1.1 Perusdata'!Y90-'1.1 Perusdata'!X90)/'1.1 Perusdata'!X90*100</f>
        <v>1.8779244894226519</v>
      </c>
      <c r="Z90" s="38"/>
      <c r="AA90" s="39">
        <f>('1.1 Perusdata'!AA90-'1.1 Perusdata'!Z90)/'1.1 Perusdata'!Z90*100</f>
        <v>-0.017504718317255516</v>
      </c>
      <c r="AB90" s="39">
        <f>('1.1 Perusdata'!AB90-'1.1 Perusdata'!AA90)/'1.1 Perusdata'!AA90*100</f>
        <v>0.0004774849910551145</v>
      </c>
      <c r="AC90" s="39">
        <f>('1.1 Perusdata'!AC90-'1.1 Perusdata'!AB90)/'1.1 Perusdata'!AB90*100</f>
        <v>0.10090801295569757</v>
      </c>
      <c r="AD90" s="39">
        <f>('1.1 Perusdata'!AD90-'1.1 Perusdata'!AC90)/'1.1 Perusdata'!AC90*100</f>
        <v>0.27252678760241617</v>
      </c>
      <c r="AE90" s="40">
        <f>('1.1 Perusdata'!AE90-'1.1 Perusdata'!AD90)/'1.1 Perusdata'!AD90*100</f>
        <v>0.40197068706066663</v>
      </c>
    </row>
    <row r="91" spans="1:31" s="2" customFormat="1" ht="12.75">
      <c r="A91" s="3" t="s">
        <v>82</v>
      </c>
      <c r="B91" s="137"/>
      <c r="C91" s="138">
        <v>5.630180051443283</v>
      </c>
      <c r="D91" s="138">
        <v>-3.1588203463203492</v>
      </c>
      <c r="E91" s="138">
        <v>7.913669064748198</v>
      </c>
      <c r="F91" s="138">
        <v>5.2686084142394884</v>
      </c>
      <c r="G91" s="139">
        <v>4.383915395966549</v>
      </c>
      <c r="H91" s="24"/>
      <c r="I91" s="25">
        <f>('1.1 Perusdata'!I91-'1.1 Perusdata'!B91)/'1.1 Perusdata'!B91*100</f>
        <v>2.4864246927693756</v>
      </c>
      <c r="J91" s="25">
        <f>('1.1 Perusdata'!J91-'1.1 Perusdata'!C91)/'1.1 Perusdata'!C91*100</f>
        <v>-4.058441558441558</v>
      </c>
      <c r="K91" s="25">
        <f>('1.1 Perusdata'!K91-'1.1 Perusdata'!D91)/'1.1 Perusdata'!D91*100</f>
        <v>5.957952084933991</v>
      </c>
      <c r="L91" s="25">
        <f>('1.1 Perusdata'!L91-'1.1 Perusdata'!E91)/'1.1 Perusdata'!E91*100</f>
        <v>3.339805825242712</v>
      </c>
      <c r="M91" s="26">
        <f>('1.1 Perusdata'!M91-'1.1 Perusdata'!F91)/'1.1 Perusdata'!F91*100</f>
        <v>1.6539596655189293</v>
      </c>
      <c r="N91" s="24"/>
      <c r="O91" s="25">
        <f>('1.1 Perusdata'!O91-'1.1 Perusdata'!N91)/'1.1 Perusdata'!N91*100</f>
        <v>2.4864246927693756</v>
      </c>
      <c r="P91" s="25">
        <f>('1.1 Perusdata'!P91-'1.1 Perusdata'!O91)/'1.1 Perusdata'!O91*100</f>
        <v>-4.0584415584415625</v>
      </c>
      <c r="Q91" s="25">
        <f>('1.1 Perusdata'!Q91-'1.1 Perusdata'!P91)/'1.1 Perusdata'!P91*100</f>
        <v>5.957952084933988</v>
      </c>
      <c r="R91" s="25">
        <f>('1.1 Perusdata'!R91-'1.1 Perusdata'!Q91)/'1.1 Perusdata'!Q91*100</f>
        <v>3.3398058252427094</v>
      </c>
      <c r="S91" s="26">
        <f>('1.1 Perusdata'!S91-'1.1 Perusdata'!R91)/'1.1 Perusdata'!R91*100</f>
        <v>1.6539596655189326</v>
      </c>
      <c r="T91" s="24"/>
      <c r="U91" s="25">
        <f>('1.1 Perusdata'!U91-'1.1 Perusdata'!T91)/'1.1 Perusdata'!T91*100</f>
        <v>0.2125018482159229</v>
      </c>
      <c r="V91" s="25">
        <f>('1.1 Perusdata'!V91-'1.1 Perusdata'!U91)/'1.1 Perusdata'!U91*100</f>
        <v>0.5568918367136837</v>
      </c>
      <c r="W91" s="25">
        <f>('1.1 Perusdata'!W91-'1.1 Perusdata'!V91)/'1.1 Perusdata'!V91*100</f>
        <v>0.6104510308398831</v>
      </c>
      <c r="X91" s="25">
        <f>('1.1 Perusdata'!X91-'1.1 Perusdata'!W91)/'1.1 Perusdata'!W91*100</f>
        <v>1.0608748147369447</v>
      </c>
      <c r="Y91" s="26">
        <f>('1.1 Perusdata'!Y91-'1.1 Perusdata'!X91)/'1.1 Perusdata'!X91*100</f>
        <v>0.48996741381104036</v>
      </c>
      <c r="Z91" s="24"/>
      <c r="AA91" s="25">
        <f>('1.1 Perusdata'!AA91-'1.1 Perusdata'!Z91)/'1.1 Perusdata'!Z91*100</f>
        <v>-0.5582840112496327</v>
      </c>
      <c r="AB91" s="25">
        <f>('1.1 Perusdata'!AB91-'1.1 Perusdata'!AA91)/'1.1 Perusdata'!AA91*100</f>
        <v>-0.43478260869565216</v>
      </c>
      <c r="AC91" s="25">
        <f>('1.1 Perusdata'!AC91-'1.1 Perusdata'!AB91)/'1.1 Perusdata'!AB91*100</f>
        <v>-0.18654343494297707</v>
      </c>
      <c r="AD91" s="25">
        <f>('1.1 Perusdata'!AD91-'1.1 Perusdata'!AC91)/'1.1 Perusdata'!AC91*100</f>
        <v>-0.13592150533067154</v>
      </c>
      <c r="AE91" s="26">
        <f>('1.1 Perusdata'!AE91-'1.1 Perusdata'!AD91)/'1.1 Perusdata'!AD91*100</f>
        <v>0.07939546028100322</v>
      </c>
    </row>
    <row r="92" spans="1:31" ht="12.75">
      <c r="A92" s="1" t="s">
        <v>83</v>
      </c>
      <c r="B92" s="140"/>
      <c r="C92" s="141">
        <v>0.036751194413805914</v>
      </c>
      <c r="D92" s="141">
        <v>7.678177810433517</v>
      </c>
      <c r="E92" s="141">
        <v>-0.9211873080859929</v>
      </c>
      <c r="F92" s="141">
        <v>6.749311294765849</v>
      </c>
      <c r="G92" s="142">
        <v>8.032258064516123</v>
      </c>
      <c r="H92" s="20"/>
      <c r="I92" s="21">
        <f>('1.1 Perusdata'!I92-'1.1 Perusdata'!B92)/'1.1 Perusdata'!B92*100</f>
        <v>-2.2785740536567607</v>
      </c>
      <c r="J92" s="21">
        <f>('1.1 Perusdata'!J92-'1.1 Perusdata'!C92)/'1.1 Perusdata'!C92*100</f>
        <v>8.192505510653936</v>
      </c>
      <c r="K92" s="21">
        <f>('1.1 Perusdata'!K92-'1.1 Perusdata'!D92)/'1.1 Perusdata'!D92*100</f>
        <v>-2.9682702149437206</v>
      </c>
      <c r="L92" s="21">
        <f>('1.1 Perusdata'!L92-'1.1 Perusdata'!E92)/'1.1 Perusdata'!E92*100</f>
        <v>6.508264462809929</v>
      </c>
      <c r="M92" s="22">
        <f>('1.1 Perusdata'!M92-'1.1 Perusdata'!F92)/'1.1 Perusdata'!F92*100</f>
        <v>5.64516129032258</v>
      </c>
      <c r="N92" s="20"/>
      <c r="O92" s="21">
        <f>('1.1 Perusdata'!O92-'1.1 Perusdata'!N92)/'1.1 Perusdata'!N92*100</f>
        <v>-2.2785740536567607</v>
      </c>
      <c r="P92" s="21">
        <f>('1.1 Perusdata'!P92-'1.1 Perusdata'!O92)/'1.1 Perusdata'!O92*100</f>
        <v>8.192505510653927</v>
      </c>
      <c r="Q92" s="21">
        <f>('1.1 Perusdata'!Q92-'1.1 Perusdata'!P92)/'1.1 Perusdata'!P92*100</f>
        <v>-2.968270214943715</v>
      </c>
      <c r="R92" s="21">
        <f>('1.1 Perusdata'!R92-'1.1 Perusdata'!Q92)/'1.1 Perusdata'!Q92*100</f>
        <v>6.508264462809922</v>
      </c>
      <c r="S92" s="22">
        <f>('1.1 Perusdata'!S92-'1.1 Perusdata'!R92)/'1.1 Perusdata'!R92*100</f>
        <v>5.645161290322577</v>
      </c>
      <c r="T92" s="20"/>
      <c r="U92" s="21">
        <f>('1.1 Perusdata'!U92-'1.1 Perusdata'!T92)/'1.1 Perusdata'!T92*100</f>
        <v>-0.33948904916646616</v>
      </c>
      <c r="V92" s="21">
        <f>('1.1 Perusdata'!V92-'1.1 Perusdata'!U92)/'1.1 Perusdata'!U92*100</f>
        <v>-3.7457750679302855</v>
      </c>
      <c r="W92" s="21">
        <f>('1.1 Perusdata'!W92-'1.1 Perusdata'!V92)/'1.1 Perusdata'!V92*100</f>
        <v>-0.31396741899501884</v>
      </c>
      <c r="X92" s="21">
        <f>('1.1 Perusdata'!X92-'1.1 Perusdata'!W92)/'1.1 Perusdata'!W92*100</f>
        <v>3.1854788578690645</v>
      </c>
      <c r="Y92" s="22">
        <f>('1.1 Perusdata'!Y92-'1.1 Perusdata'!X92)/'1.1 Perusdata'!X92*100</f>
        <v>2.1634068302609255</v>
      </c>
      <c r="Z92" s="20"/>
      <c r="AA92" s="21">
        <f>('1.1 Perusdata'!AA92-'1.1 Perusdata'!Z92)/'1.1 Perusdata'!Z92*100</f>
        <v>-1.2436106866206462</v>
      </c>
      <c r="AB92" s="21">
        <f>('1.1 Perusdata'!AB92-'1.1 Perusdata'!AA92)/'1.1 Perusdata'!AA92*100</f>
        <v>-1.211248065738221</v>
      </c>
      <c r="AC92" s="21">
        <f>('1.1 Perusdata'!AC92-'1.1 Perusdata'!AB92)/'1.1 Perusdata'!AB92*100</f>
        <v>-0.7966943934319974</v>
      </c>
      <c r="AD92" s="21">
        <f>('1.1 Perusdata'!AD92-'1.1 Perusdata'!AC92)/'1.1 Perusdata'!AC92*100</f>
        <v>-0.7459232842403288</v>
      </c>
      <c r="AE92" s="22">
        <f>('1.1 Perusdata'!AE92-'1.1 Perusdata'!AD92)/'1.1 Perusdata'!AD92*100</f>
        <v>-0.781699991771579</v>
      </c>
    </row>
    <row r="93" spans="1:31" ht="12.75">
      <c r="A93" s="1" t="s">
        <v>84</v>
      </c>
      <c r="B93" s="140"/>
      <c r="C93" s="141">
        <v>6.980044345898008</v>
      </c>
      <c r="D93" s="141">
        <v>-5.604377383518499</v>
      </c>
      <c r="E93" s="141">
        <v>10.187950114175305</v>
      </c>
      <c r="F93" s="141">
        <v>4.925872788139661</v>
      </c>
      <c r="G93" s="142">
        <v>3.5247645092676896</v>
      </c>
      <c r="H93" s="20"/>
      <c r="I93" s="21">
        <f>('1.1 Perusdata'!I93-'1.1 Perusdata'!B93)/'1.1 Perusdata'!B93*100</f>
        <v>3.6274944567627574</v>
      </c>
      <c r="J93" s="21">
        <f>('1.1 Perusdata'!J93-'1.1 Perusdata'!C93)/'1.1 Perusdata'!C93*100</f>
        <v>-6.823080749461114</v>
      </c>
      <c r="K93" s="21">
        <f>('1.1 Perusdata'!K93-'1.1 Perusdata'!D93)/'1.1 Perusdata'!D93*100</f>
        <v>8.255752678728264</v>
      </c>
      <c r="L93" s="21">
        <f>('1.1 Perusdata'!L93-'1.1 Perusdata'!E93)/'1.1 Perusdata'!E93*100</f>
        <v>2.6064084170253508</v>
      </c>
      <c r="M93" s="22">
        <f>('1.1 Perusdata'!M93-'1.1 Perusdata'!F93)/'1.1 Perusdata'!F93*100</f>
        <v>0.7140686721361185</v>
      </c>
      <c r="N93" s="20"/>
      <c r="O93" s="21">
        <f>('1.1 Perusdata'!O93-'1.1 Perusdata'!N93)/'1.1 Perusdata'!N93*100</f>
        <v>3.6274944567627574</v>
      </c>
      <c r="P93" s="21">
        <f>('1.1 Perusdata'!P93-'1.1 Perusdata'!O93)/'1.1 Perusdata'!O93*100</f>
        <v>-6.8230807494611145</v>
      </c>
      <c r="Q93" s="21">
        <f>('1.1 Perusdata'!Q93-'1.1 Perusdata'!P93)/'1.1 Perusdata'!P93*100</f>
        <v>8.255752678728252</v>
      </c>
      <c r="R93" s="21">
        <f>('1.1 Perusdata'!R93-'1.1 Perusdata'!Q93)/'1.1 Perusdata'!Q93*100</f>
        <v>2.6064084170253494</v>
      </c>
      <c r="S93" s="22">
        <f>('1.1 Perusdata'!S93-'1.1 Perusdata'!R93)/'1.1 Perusdata'!R93*100</f>
        <v>0.7140686721361154</v>
      </c>
      <c r="T93" s="20"/>
      <c r="U93" s="21">
        <f>('1.1 Perusdata'!U93-'1.1 Perusdata'!T93)/'1.1 Perusdata'!T93*100</f>
        <v>0.40675161189853054</v>
      </c>
      <c r="V93" s="21">
        <f>('1.1 Perusdata'!V93-'1.1 Perusdata'!U93)/'1.1 Perusdata'!U93*100</f>
        <v>2.0597794383177206</v>
      </c>
      <c r="W93" s="21">
        <f>('1.1 Perusdata'!W93-'1.1 Perusdata'!V93)/'1.1 Perusdata'!V93*100</f>
        <v>0.9149757533693551</v>
      </c>
      <c r="X93" s="21">
        <f>('1.1 Perusdata'!X93-'1.1 Perusdata'!W93)/'1.1 Perusdata'!W93*100</f>
        <v>0.3690551110311901</v>
      </c>
      <c r="Y93" s="22">
        <f>('1.1 Perusdata'!Y93-'1.1 Perusdata'!X93)/'1.1 Perusdata'!X93*100</f>
        <v>-0.06986711811573106</v>
      </c>
      <c r="Z93" s="20"/>
      <c r="AA93" s="21">
        <f>('1.1 Perusdata'!AA93-'1.1 Perusdata'!Z93)/'1.1 Perusdata'!Z93*100</f>
        <v>-0.3105235083441287</v>
      </c>
      <c r="AB93" s="21">
        <f>('1.1 Perusdata'!AB93-'1.1 Perusdata'!AA93)/'1.1 Perusdata'!AA93*100</f>
        <v>-0.15670087332072083</v>
      </c>
      <c r="AC93" s="21">
        <f>('1.1 Perusdata'!AC93-'1.1 Perusdata'!AB93)/'1.1 Perusdata'!AB93*100</f>
        <v>0.029666775125844546</v>
      </c>
      <c r="AD93" s="21">
        <f>('1.1 Perusdata'!AD93-'1.1 Perusdata'!AC93)/'1.1 Perusdata'!AC93*100</f>
        <v>0.07845013154747668</v>
      </c>
      <c r="AE93" s="22">
        <f>('1.1 Perusdata'!AE93-'1.1 Perusdata'!AD93)/'1.1 Perusdata'!AD93*100</f>
        <v>0.3795157111856759</v>
      </c>
    </row>
    <row r="94" spans="1:31" s="2" customFormat="1" ht="12.75">
      <c r="A94" s="3" t="s">
        <v>85</v>
      </c>
      <c r="B94" s="137"/>
      <c r="C94" s="138">
        <v>-1.7569436656573585</v>
      </c>
      <c r="D94" s="138">
        <v>14.119198914298034</v>
      </c>
      <c r="E94" s="138">
        <v>5.802722978605172</v>
      </c>
      <c r="F94" s="138">
        <v>4.606285978402454</v>
      </c>
      <c r="G94" s="139">
        <v>2.463321316315354</v>
      </c>
      <c r="H94" s="24"/>
      <c r="I94" s="25">
        <f>('1.1 Perusdata'!I94-'1.1 Perusdata'!B94)/'1.1 Perusdata'!B94*100</f>
        <v>-3.861537886434159</v>
      </c>
      <c r="J94" s="25">
        <f>('1.1 Perusdata'!J94-'1.1 Perusdata'!C94)/'1.1 Perusdata'!C94*100</f>
        <v>13.285897289550105</v>
      </c>
      <c r="K94" s="25">
        <f>('1.1 Perusdata'!K94-'1.1 Perusdata'!D94)/'1.1 Perusdata'!D94*100</f>
        <v>7.4854126146151705</v>
      </c>
      <c r="L94" s="25">
        <f>('1.1 Perusdata'!L94-'1.1 Perusdata'!E94)/'1.1 Perusdata'!E94*100</f>
        <v>4.9550401277364475</v>
      </c>
      <c r="M94" s="26">
        <f>('1.1 Perusdata'!M94-'1.1 Perusdata'!F94)/'1.1 Perusdata'!F94*100</f>
        <v>2.554704210642589</v>
      </c>
      <c r="N94" s="24"/>
      <c r="O94" s="25">
        <f>('1.1 Perusdata'!O94-'1.1 Perusdata'!N94)/'1.1 Perusdata'!N94*100</f>
        <v>-3.861537886434159</v>
      </c>
      <c r="P94" s="25">
        <f>('1.1 Perusdata'!P94-'1.1 Perusdata'!O94)/'1.1 Perusdata'!O94*100</f>
        <v>13.2858972895501</v>
      </c>
      <c r="Q94" s="25">
        <f>('1.1 Perusdata'!Q94-'1.1 Perusdata'!P94)/'1.1 Perusdata'!P94*100</f>
        <v>7.4854126146151625</v>
      </c>
      <c r="R94" s="25">
        <f>('1.1 Perusdata'!R94-'1.1 Perusdata'!Q94)/'1.1 Perusdata'!Q94*100</f>
        <v>4.955040127736444</v>
      </c>
      <c r="S94" s="26">
        <f>('1.1 Perusdata'!S94-'1.1 Perusdata'!R94)/'1.1 Perusdata'!R94*100</f>
        <v>2.5547042106425866</v>
      </c>
      <c r="T94" s="24"/>
      <c r="U94" s="25">
        <f>('1.1 Perusdata'!U94-'1.1 Perusdata'!T94)/'1.1 Perusdata'!T94*100</f>
        <v>1.4312141766828825</v>
      </c>
      <c r="V94" s="25">
        <f>('1.1 Perusdata'!V94-'1.1 Perusdata'!U94)/'1.1 Perusdata'!U94*100</f>
        <v>2.1032076657617327</v>
      </c>
      <c r="W94" s="25">
        <f>('1.1 Perusdata'!W94-'1.1 Perusdata'!V94)/'1.1 Perusdata'!V94*100</f>
        <v>-0.05648331497192913</v>
      </c>
      <c r="X94" s="25">
        <f>('1.1 Perusdata'!X94-'1.1 Perusdata'!W94)/'1.1 Perusdata'!W94*100</f>
        <v>1.3803911661736814</v>
      </c>
      <c r="Y94" s="26">
        <f>('1.1 Perusdata'!Y94-'1.1 Perusdata'!X94)/'1.1 Perusdata'!X94*100</f>
        <v>2.0282967368198035</v>
      </c>
      <c r="Z94" s="24"/>
      <c r="AA94" s="25">
        <f>('1.1 Perusdata'!AA94-'1.1 Perusdata'!Z94)/'1.1 Perusdata'!Z94*100</f>
        <v>0.775270492726858</v>
      </c>
      <c r="AB94" s="25">
        <f>('1.1 Perusdata'!AB94-'1.1 Perusdata'!AA94)/'1.1 Perusdata'!AA94*100</f>
        <v>0.6294076259769726</v>
      </c>
      <c r="AC94" s="25">
        <f>('1.1 Perusdata'!AC94-'1.1 Perusdata'!AB94)/'1.1 Perusdata'!AB94*100</f>
        <v>0.5287234215532707</v>
      </c>
      <c r="AD94" s="25">
        <f>('1.1 Perusdata'!AD94-'1.1 Perusdata'!AC94)/'1.1 Perusdata'!AC94*100</f>
        <v>0.667739578868482</v>
      </c>
      <c r="AE94" s="26">
        <f>('1.1 Perusdata'!AE94-'1.1 Perusdata'!AD94)/'1.1 Perusdata'!AD94*100</f>
        <v>0.813271563612993</v>
      </c>
    </row>
    <row r="95" spans="1:31" ht="12.75">
      <c r="A95" s="1" t="s">
        <v>86</v>
      </c>
      <c r="B95" s="140"/>
      <c r="C95" s="141">
        <v>-5.604387056627252</v>
      </c>
      <c r="D95" s="141">
        <v>20.969469737546877</v>
      </c>
      <c r="E95" s="141">
        <v>6.060864086102069</v>
      </c>
      <c r="F95" s="141">
        <v>5.073859987154785</v>
      </c>
      <c r="G95" s="142">
        <v>-0.022921760391198046</v>
      </c>
      <c r="H95" s="20"/>
      <c r="I95" s="21">
        <f>('1.1 Perusdata'!I95-'1.1 Perusdata'!B95)/'1.1 Perusdata'!B95*100</f>
        <v>-7.226197884256368</v>
      </c>
      <c r="J95" s="21">
        <f>('1.1 Perusdata'!J95-'1.1 Perusdata'!C95)/'1.1 Perusdata'!C95*100</f>
        <v>20.137200774586955</v>
      </c>
      <c r="K95" s="21">
        <f>('1.1 Perusdata'!K95-'1.1 Perusdata'!D95)/'1.1 Perusdata'!D95*100</f>
        <v>9.124504010490272</v>
      </c>
      <c r="L95" s="21">
        <f>('1.1 Perusdata'!L95-'1.1 Perusdata'!E95)/'1.1 Perusdata'!E95*100</f>
        <v>6.106294155427106</v>
      </c>
      <c r="M95" s="22">
        <f>('1.1 Perusdata'!M95-'1.1 Perusdata'!F95)/'1.1 Perusdata'!F95*100</f>
        <v>1.6702322738386337</v>
      </c>
      <c r="N95" s="20"/>
      <c r="O95" s="21">
        <f>('1.1 Perusdata'!O95-'1.1 Perusdata'!N95)/'1.1 Perusdata'!N95*100</f>
        <v>-7.226197884256368</v>
      </c>
      <c r="P95" s="21">
        <f>('1.1 Perusdata'!P95-'1.1 Perusdata'!O95)/'1.1 Perusdata'!O95*100</f>
        <v>20.137200774586958</v>
      </c>
      <c r="Q95" s="21">
        <f>('1.1 Perusdata'!Q95-'1.1 Perusdata'!P95)/'1.1 Perusdata'!P95*100</f>
        <v>9.12450401049027</v>
      </c>
      <c r="R95" s="21">
        <f>('1.1 Perusdata'!R95-'1.1 Perusdata'!Q95)/'1.1 Perusdata'!Q95*100</f>
        <v>6.1062941554271</v>
      </c>
      <c r="S95" s="22">
        <f>('1.1 Perusdata'!S95-'1.1 Perusdata'!R95)/'1.1 Perusdata'!R95*100</f>
        <v>1.6702322738386317</v>
      </c>
      <c r="T95" s="20"/>
      <c r="U95" s="21">
        <f>('1.1 Perusdata'!U95-'1.1 Perusdata'!T95)/'1.1 Perusdata'!T95*100</f>
        <v>3.9850338447015634</v>
      </c>
      <c r="V95" s="21">
        <f>('1.1 Perusdata'!V95-'1.1 Perusdata'!U95)/'1.1 Perusdata'!U95*100</f>
        <v>4.176408704594613</v>
      </c>
      <c r="W95" s="21">
        <f>('1.1 Perusdata'!W95-'1.1 Perusdata'!V95)/'1.1 Perusdata'!V95*100</f>
        <v>0.3313204481449459</v>
      </c>
      <c r="X95" s="21">
        <f>('1.1 Perusdata'!X95-'1.1 Perusdata'!W95)/'1.1 Perusdata'!W95*100</f>
        <v>3.0547067431766486</v>
      </c>
      <c r="Y95" s="22">
        <f>('1.1 Perusdata'!Y95-'1.1 Perusdata'!X95)/'1.1 Perusdata'!X95*100</f>
        <v>1.5312981136961898</v>
      </c>
      <c r="Z95" s="20"/>
      <c r="AA95" s="21">
        <f>('1.1 Perusdata'!AA95-'1.1 Perusdata'!Z95)/'1.1 Perusdata'!Z95*100</f>
        <v>2.316759537076725</v>
      </c>
      <c r="AB95" s="21">
        <f>('1.1 Perusdata'!AB95-'1.1 Perusdata'!AA95)/'1.1 Perusdata'!AA95*100</f>
        <v>1.8699859659412246</v>
      </c>
      <c r="AC95" s="21">
        <f>('1.1 Perusdata'!AC95-'1.1 Perusdata'!AB95)/'1.1 Perusdata'!AB95*100</f>
        <v>1.58634692985838</v>
      </c>
      <c r="AD95" s="21">
        <f>('1.1 Perusdata'!AD95-'1.1 Perusdata'!AC95)/'1.1 Perusdata'!AC95*100</f>
        <v>1.71945289215215</v>
      </c>
      <c r="AE95" s="22">
        <f>('1.1 Perusdata'!AE95-'1.1 Perusdata'!AD95)/'1.1 Perusdata'!AD95*100</f>
        <v>1.8431093578218976</v>
      </c>
    </row>
    <row r="96" spans="1:31" ht="12.75">
      <c r="A96" s="1" t="s">
        <v>87</v>
      </c>
      <c r="B96" s="140"/>
      <c r="C96" s="141">
        <v>2.894071368361903</v>
      </c>
      <c r="D96" s="141">
        <v>2.8399781540142093</v>
      </c>
      <c r="E96" s="141">
        <v>-0.3717472118959198</v>
      </c>
      <c r="F96" s="141">
        <v>6.636460554371011</v>
      </c>
      <c r="G96" s="142">
        <v>4.498875281179704</v>
      </c>
      <c r="H96" s="20"/>
      <c r="I96" s="21">
        <f>('1.1 Perusdata'!I96-'1.1 Perusdata'!B96)/'1.1 Perusdata'!B96*100</f>
        <v>-0.44956448440572244</v>
      </c>
      <c r="J96" s="21">
        <f>('1.1 Perusdata'!J96-'1.1 Perusdata'!C96)/'1.1 Perusdata'!C96*100</f>
        <v>0.32768978700163537</v>
      </c>
      <c r="K96" s="21">
        <f>('1.1 Perusdata'!K96-'1.1 Perusdata'!D96)/'1.1 Perusdata'!D96*100</f>
        <v>-2.2304832713754736</v>
      </c>
      <c r="L96" s="21">
        <f>('1.1 Perusdata'!L96-'1.1 Perusdata'!E96)/'1.1 Perusdata'!E96*100</f>
        <v>5.357142857142863</v>
      </c>
      <c r="M96" s="22">
        <f>('1.1 Perusdata'!M96-'1.1 Perusdata'!F96)/'1.1 Perusdata'!F96*100</f>
        <v>3.3741564608847785</v>
      </c>
      <c r="N96" s="20"/>
      <c r="O96" s="21">
        <f>('1.1 Perusdata'!O96-'1.1 Perusdata'!N96)/'1.1 Perusdata'!N96*100</f>
        <v>-0.44956448440572244</v>
      </c>
      <c r="P96" s="21">
        <f>('1.1 Perusdata'!P96-'1.1 Perusdata'!O96)/'1.1 Perusdata'!O96*100</f>
        <v>0.3276897870016313</v>
      </c>
      <c r="Q96" s="21">
        <f>('1.1 Perusdata'!Q96-'1.1 Perusdata'!P96)/'1.1 Perusdata'!P96*100</f>
        <v>-2.2304832713754745</v>
      </c>
      <c r="R96" s="21">
        <f>('1.1 Perusdata'!R96-'1.1 Perusdata'!Q96)/'1.1 Perusdata'!Q96*100</f>
        <v>5.357142857142868</v>
      </c>
      <c r="S96" s="22">
        <f>('1.1 Perusdata'!S96-'1.1 Perusdata'!R96)/'1.1 Perusdata'!R96*100</f>
        <v>3.3741564608847723</v>
      </c>
      <c r="T96" s="20"/>
      <c r="U96" s="21">
        <f>('1.1 Perusdata'!U96-'1.1 Perusdata'!T96)/'1.1 Perusdata'!T96*100</f>
        <v>-0.7706913883614364</v>
      </c>
      <c r="V96" s="21">
        <f>('1.1 Perusdata'!V96-'1.1 Perusdata'!U96)/'1.1 Perusdata'!U96*100</f>
        <v>-2.091150132572924</v>
      </c>
      <c r="W96" s="21">
        <f>('1.1 Perusdata'!W96-'1.1 Perusdata'!V96)/'1.1 Perusdata'!V96*100</f>
        <v>-0.10219201880333145</v>
      </c>
      <c r="X96" s="21">
        <f>('1.1 Perusdata'!X96-'1.1 Perusdata'!W96)/'1.1 Perusdata'!W96*100</f>
        <v>1.1150324791570858</v>
      </c>
      <c r="Y96" s="22">
        <f>('1.1 Perusdata'!Y96-'1.1 Perusdata'!X96)/'1.1 Perusdata'!X96*100</f>
        <v>2.228236127269966</v>
      </c>
      <c r="Z96" s="20"/>
      <c r="AA96" s="21">
        <f>('1.1 Perusdata'!AA96-'1.1 Perusdata'!Z96)/'1.1 Perusdata'!Z96*100</f>
        <v>-1.0118348540970277</v>
      </c>
      <c r="AB96" s="21">
        <f>('1.1 Perusdata'!AB96-'1.1 Perusdata'!AA96)/'1.1 Perusdata'!AA96*100</f>
        <v>-0.5895774390800402</v>
      </c>
      <c r="AC96" s="21">
        <f>('1.1 Perusdata'!AC96-'1.1 Perusdata'!AB96)/'1.1 Perusdata'!AB96*100</f>
        <v>-0.44985494473210685</v>
      </c>
      <c r="AD96" s="21">
        <f>('1.1 Perusdata'!AD96-'1.1 Perusdata'!AC96)/'1.1 Perusdata'!AC96*100</f>
        <v>-0.1475551948650792</v>
      </c>
      <c r="AE96" s="22">
        <f>('1.1 Perusdata'!AE96-'1.1 Perusdata'!AD96)/'1.1 Perusdata'!AD96*100</f>
        <v>0.09235827622513254</v>
      </c>
    </row>
    <row r="97" spans="1:31" ht="12.75">
      <c r="A97" s="1" t="s">
        <v>88</v>
      </c>
      <c r="B97" s="140"/>
      <c r="C97" s="141">
        <v>8.463392970435216</v>
      </c>
      <c r="D97" s="141">
        <v>-2.246139447824045</v>
      </c>
      <c r="E97" s="141">
        <v>10.746768788894203</v>
      </c>
      <c r="F97" s="141">
        <v>-1.1238383401772183</v>
      </c>
      <c r="G97" s="142">
        <v>14.524590163934437</v>
      </c>
      <c r="H97" s="20"/>
      <c r="I97" s="21">
        <f>('1.1 Perusdata'!I97-'1.1 Perusdata'!B97)/'1.1 Perusdata'!B97*100</f>
        <v>5.976398934145416</v>
      </c>
      <c r="J97" s="21">
        <f>('1.1 Perusdata'!J97-'1.1 Perusdata'!C97)/'1.1 Perusdata'!C97*100</f>
        <v>-1.5325222274216086</v>
      </c>
      <c r="K97" s="21">
        <f>('1.1 Perusdata'!K97-'1.1 Perusdata'!D97)/'1.1 Perusdata'!D97*100</f>
        <v>9.7893729056965</v>
      </c>
      <c r="L97" s="21">
        <f>('1.1 Perusdata'!L97-'1.1 Perusdata'!E97)/'1.1 Perusdata'!E97*100</f>
        <v>-0.35660255024853627</v>
      </c>
      <c r="M97" s="22">
        <f>('1.1 Perusdata'!M97-'1.1 Perusdata'!F97)/'1.1 Perusdata'!F97*100</f>
        <v>7.934426229508198</v>
      </c>
      <c r="N97" s="20"/>
      <c r="O97" s="21">
        <f>('1.1 Perusdata'!O97-'1.1 Perusdata'!N97)/'1.1 Perusdata'!N97*100</f>
        <v>5.976398934145416</v>
      </c>
      <c r="P97" s="21">
        <f>('1.1 Perusdata'!P97-'1.1 Perusdata'!O97)/'1.1 Perusdata'!O97*100</f>
        <v>-1.5325222274216133</v>
      </c>
      <c r="Q97" s="21">
        <f>('1.1 Perusdata'!Q97-'1.1 Perusdata'!P97)/'1.1 Perusdata'!P97*100</f>
        <v>9.789372905696496</v>
      </c>
      <c r="R97" s="21">
        <f>('1.1 Perusdata'!R97-'1.1 Perusdata'!Q97)/'1.1 Perusdata'!Q97*100</f>
        <v>-0.35660255024853743</v>
      </c>
      <c r="S97" s="22">
        <f>('1.1 Perusdata'!S97-'1.1 Perusdata'!R97)/'1.1 Perusdata'!R97*100</f>
        <v>7.934426229508198</v>
      </c>
      <c r="T97" s="20"/>
      <c r="U97" s="21">
        <f>('1.1 Perusdata'!U97-'1.1 Perusdata'!T97)/'1.1 Perusdata'!T97*100</f>
        <v>-2.4727544032614825</v>
      </c>
      <c r="V97" s="21">
        <f>('1.1 Perusdata'!V97-'1.1 Perusdata'!U97)/'1.1 Perusdata'!U97*100</f>
        <v>2.87014016010492</v>
      </c>
      <c r="W97" s="21">
        <f>('1.1 Perusdata'!W97-'1.1 Perusdata'!V97)/'1.1 Perusdata'!V97*100</f>
        <v>-3.154588794603139</v>
      </c>
      <c r="X97" s="21">
        <f>('1.1 Perusdata'!X97-'1.1 Perusdata'!W97)/'1.1 Perusdata'!W97*100</f>
        <v>-3.8743958040519724</v>
      </c>
      <c r="Y97" s="22">
        <f>('1.1 Perusdata'!Y97-'1.1 Perusdata'!X97)/'1.1 Perusdata'!X97*100</f>
        <v>3.4842087244301165</v>
      </c>
      <c r="Z97" s="20"/>
      <c r="AA97" s="21">
        <f>('1.1 Perusdata'!AA97-'1.1 Perusdata'!Z97)/'1.1 Perusdata'!Z97*100</f>
        <v>-0.8866847009317703</v>
      </c>
      <c r="AB97" s="21">
        <f>('1.1 Perusdata'!AB97-'1.1 Perusdata'!AA97)/'1.1 Perusdata'!AA97*100</f>
        <v>-0.9290785029981392</v>
      </c>
      <c r="AC97" s="21">
        <f>('1.1 Perusdata'!AC97-'1.1 Perusdata'!AB97)/'1.1 Perusdata'!AB97*100</f>
        <v>-0.8696136132793477</v>
      </c>
      <c r="AD97" s="21">
        <f>('1.1 Perusdata'!AD97-'1.1 Perusdata'!AC97)/'1.1 Perusdata'!AC97*100</f>
        <v>-0.7453049995789237</v>
      </c>
      <c r="AE97" s="22">
        <f>('1.1 Perusdata'!AE97-'1.1 Perusdata'!AD97)/'1.1 Perusdata'!AD97*100</f>
        <v>-0.6278724457328714</v>
      </c>
    </row>
    <row r="98" spans="1:31" ht="12.75">
      <c r="A98" s="1" t="s">
        <v>89</v>
      </c>
      <c r="B98" s="140"/>
      <c r="C98" s="141">
        <v>6.009426551453253</v>
      </c>
      <c r="D98" s="141">
        <v>5.779918488329019</v>
      </c>
      <c r="E98" s="141">
        <v>1.1208406304728507</v>
      </c>
      <c r="F98" s="141">
        <v>11.811569102874966</v>
      </c>
      <c r="G98" s="142">
        <v>0.030978934324648665</v>
      </c>
      <c r="H98" s="20"/>
      <c r="I98" s="21">
        <f>('1.1 Perusdata'!I98-'1.1 Perusdata'!B98)/'1.1 Perusdata'!B98*100</f>
        <v>3.102906520031424</v>
      </c>
      <c r="J98" s="21">
        <f>('1.1 Perusdata'!J98-'1.1 Perusdata'!C98)/'1.1 Perusdata'!C98*100</f>
        <v>4.5201926639496275</v>
      </c>
      <c r="K98" s="21">
        <f>('1.1 Perusdata'!K98-'1.1 Perusdata'!D98)/'1.1 Perusdata'!D98*100</f>
        <v>-0.42031523642731655</v>
      </c>
      <c r="L98" s="21">
        <f>('1.1 Perusdata'!L98-'1.1 Perusdata'!E98)/'1.1 Perusdata'!E98*100</f>
        <v>11.222722549359208</v>
      </c>
      <c r="M98" s="22">
        <f>('1.1 Perusdata'!M98-'1.1 Perusdata'!F98)/'1.1 Perusdata'!F98*100</f>
        <v>-1.2081784386617205</v>
      </c>
      <c r="N98" s="20"/>
      <c r="O98" s="21">
        <f>('1.1 Perusdata'!O98-'1.1 Perusdata'!N98)/'1.1 Perusdata'!N98*100</f>
        <v>3.102906520031424</v>
      </c>
      <c r="P98" s="21">
        <f>('1.1 Perusdata'!P98-'1.1 Perusdata'!O98)/'1.1 Perusdata'!O98*100</f>
        <v>4.52019266394962</v>
      </c>
      <c r="Q98" s="21">
        <f>('1.1 Perusdata'!Q98-'1.1 Perusdata'!P98)/'1.1 Perusdata'!P98*100</f>
        <v>-0.4203152364273138</v>
      </c>
      <c r="R98" s="21">
        <f>('1.1 Perusdata'!R98-'1.1 Perusdata'!Q98)/'1.1 Perusdata'!Q98*100</f>
        <v>11.222722549359203</v>
      </c>
      <c r="S98" s="22">
        <f>('1.1 Perusdata'!S98-'1.1 Perusdata'!R98)/'1.1 Perusdata'!R98*100</f>
        <v>-1.208178438661715</v>
      </c>
      <c r="T98" s="20"/>
      <c r="U98" s="21">
        <f>('1.1 Perusdata'!U98-'1.1 Perusdata'!T98)/'1.1 Perusdata'!T98*100</f>
        <v>-2.167777400144811</v>
      </c>
      <c r="V98" s="21">
        <f>('1.1 Perusdata'!V98-'1.1 Perusdata'!U98)/'1.1 Perusdata'!U98*100</f>
        <v>4.28208923662508</v>
      </c>
      <c r="W98" s="21">
        <f>('1.1 Perusdata'!W98-'1.1 Perusdata'!V98)/'1.1 Perusdata'!V98*100</f>
        <v>-2.5101026926029486</v>
      </c>
      <c r="X98" s="21">
        <f>('1.1 Perusdata'!X98-'1.1 Perusdata'!W98)/'1.1 Perusdata'!W98*100</f>
        <v>0.26891305639744834</v>
      </c>
      <c r="Y98" s="22">
        <f>('1.1 Perusdata'!Y98-'1.1 Perusdata'!X98)/'1.1 Perusdata'!X98*100</f>
        <v>2.0966379706322513</v>
      </c>
      <c r="Z98" s="20"/>
      <c r="AA98" s="21">
        <f>('1.1 Perusdata'!AA98-'1.1 Perusdata'!Z98)/'1.1 Perusdata'!Z98*100</f>
        <v>-1.1256269683891287</v>
      </c>
      <c r="AB98" s="21">
        <f>('1.1 Perusdata'!AB98-'1.1 Perusdata'!AA98)/'1.1 Perusdata'!AA98*100</f>
        <v>-1.0145696926797616</v>
      </c>
      <c r="AC98" s="21">
        <f>('1.1 Perusdata'!AC98-'1.1 Perusdata'!AB98)/'1.1 Perusdata'!AB98*100</f>
        <v>-0.9385614683272749</v>
      </c>
      <c r="AD98" s="21">
        <f>('1.1 Perusdata'!AD98-'1.1 Perusdata'!AC98)/'1.1 Perusdata'!AC98*100</f>
        <v>-1.0256564502060337</v>
      </c>
      <c r="AE98" s="22">
        <f>('1.1 Perusdata'!AE98-'1.1 Perusdata'!AD98)/'1.1 Perusdata'!AD98*100</f>
        <v>-1.060596851637999</v>
      </c>
    </row>
    <row r="99" spans="1:31" ht="12.75">
      <c r="A99" s="1" t="s">
        <v>90</v>
      </c>
      <c r="B99" s="140"/>
      <c r="C99" s="141">
        <v>1.841701381276031</v>
      </c>
      <c r="D99" s="141">
        <v>6.243272335844995</v>
      </c>
      <c r="E99" s="141">
        <v>5.592705167173257</v>
      </c>
      <c r="F99" s="141">
        <v>7.2155056611015205</v>
      </c>
      <c r="G99" s="142">
        <v>6.425630928942184</v>
      </c>
      <c r="H99" s="20"/>
      <c r="I99" s="21">
        <f>('1.1 Perusdata'!I99-'1.1 Perusdata'!B99)/'1.1 Perusdata'!B99*100</f>
        <v>-0.789300591975449</v>
      </c>
      <c r="J99" s="21">
        <f>('1.1 Perusdata'!J99-'1.1 Perusdata'!C99)/'1.1 Perusdata'!C99*100</f>
        <v>4.994617868675993</v>
      </c>
      <c r="K99" s="21">
        <f>('1.1 Perusdata'!K99-'1.1 Perusdata'!D99)/'1.1 Perusdata'!D99*100</f>
        <v>4.782168186423511</v>
      </c>
      <c r="L99" s="21">
        <f>('1.1 Perusdata'!L99-'1.1 Perusdata'!E99)/'1.1 Perusdata'!E99*100</f>
        <v>2.936096718480129</v>
      </c>
      <c r="M99" s="22">
        <f>('1.1 Perusdata'!M99-'1.1 Perusdata'!F99)/'1.1 Perusdata'!F99*100</f>
        <v>2.649006622516548</v>
      </c>
      <c r="N99" s="20"/>
      <c r="O99" s="21">
        <f>('1.1 Perusdata'!O99-'1.1 Perusdata'!N99)/'1.1 Perusdata'!N99*100</f>
        <v>-0.789300591975449</v>
      </c>
      <c r="P99" s="21">
        <f>('1.1 Perusdata'!P99-'1.1 Perusdata'!O99)/'1.1 Perusdata'!O99*100</f>
        <v>4.994617868675999</v>
      </c>
      <c r="Q99" s="21">
        <f>('1.1 Perusdata'!Q99-'1.1 Perusdata'!P99)/'1.1 Perusdata'!P99*100</f>
        <v>4.782168186423512</v>
      </c>
      <c r="R99" s="21">
        <f>('1.1 Perusdata'!R99-'1.1 Perusdata'!Q99)/'1.1 Perusdata'!Q99*100</f>
        <v>2.936096718480138</v>
      </c>
      <c r="S99" s="22">
        <f>('1.1 Perusdata'!S99-'1.1 Perusdata'!R99)/'1.1 Perusdata'!R99*100</f>
        <v>2.6490066225165467</v>
      </c>
      <c r="T99" s="20"/>
      <c r="U99" s="21">
        <f>('1.1 Perusdata'!U99-'1.1 Perusdata'!T99)/'1.1 Perusdata'!T99*100</f>
        <v>-1.2606930134893275</v>
      </c>
      <c r="V99" s="21">
        <f>('1.1 Perusdata'!V99-'1.1 Perusdata'!U99)/'1.1 Perusdata'!U99*100</f>
        <v>-2.700041373603635</v>
      </c>
      <c r="W99" s="21">
        <f>('1.1 Perusdata'!W99-'1.1 Perusdata'!V99)/'1.1 Perusdata'!V99*100</f>
        <v>-0.09865036100929835</v>
      </c>
      <c r="X99" s="21">
        <f>('1.1 Perusdata'!X99-'1.1 Perusdata'!W99)/'1.1 Perusdata'!W99*100</f>
        <v>0.2817716713061127</v>
      </c>
      <c r="Y99" s="22">
        <f>('1.1 Perusdata'!Y99-'1.1 Perusdata'!X99)/'1.1 Perusdata'!X99*100</f>
        <v>1.8497139267584557</v>
      </c>
      <c r="Z99" s="20"/>
      <c r="AA99" s="21">
        <f>('1.1 Perusdata'!AA99-'1.1 Perusdata'!Z99)/'1.1 Perusdata'!Z99*100</f>
        <v>-1.0272716155069095</v>
      </c>
      <c r="AB99" s="21">
        <f>('1.1 Perusdata'!AB99-'1.1 Perusdata'!AA99)/'1.1 Perusdata'!AA99*100</f>
        <v>-1.0827258124304955</v>
      </c>
      <c r="AC99" s="21">
        <f>('1.1 Perusdata'!AC99-'1.1 Perusdata'!AB99)/'1.1 Perusdata'!AB99*100</f>
        <v>-0.999328576112924</v>
      </c>
      <c r="AD99" s="21">
        <f>('1.1 Perusdata'!AD99-'1.1 Perusdata'!AC99)/'1.1 Perusdata'!AC99*100</f>
        <v>-0.7475986940681041</v>
      </c>
      <c r="AE99" s="22">
        <f>('1.1 Perusdata'!AE99-'1.1 Perusdata'!AD99)/'1.1 Perusdata'!AD99*100</f>
        <v>-0.637226080185606</v>
      </c>
    </row>
    <row r="100" spans="1:31" ht="12.75">
      <c r="A100" s="1" t="s">
        <v>91</v>
      </c>
      <c r="B100" s="140"/>
      <c r="C100" s="141">
        <v>4.935459377372816</v>
      </c>
      <c r="D100" s="141">
        <v>8.364688856729371</v>
      </c>
      <c r="E100" s="141">
        <v>2.083333333333336</v>
      </c>
      <c r="F100" s="141">
        <v>4.199372056514917</v>
      </c>
      <c r="G100" s="142">
        <v>4.431889516635273</v>
      </c>
      <c r="H100" s="20"/>
      <c r="I100" s="21">
        <f>('1.1 Perusdata'!I100-'1.1 Perusdata'!B100)/'1.1 Perusdata'!B100*100</f>
        <v>1.6856492027334884</v>
      </c>
      <c r="J100" s="21">
        <f>('1.1 Perusdata'!J100-'1.1 Perusdata'!C100)/'1.1 Perusdata'!C100*100</f>
        <v>7.510853835021704</v>
      </c>
      <c r="K100" s="21">
        <f>('1.1 Perusdata'!K100-'1.1 Perusdata'!D100)/'1.1 Perusdata'!D100*100</f>
        <v>1.9898504273504396</v>
      </c>
      <c r="L100" s="21">
        <f>('1.1 Perusdata'!L100-'1.1 Perusdata'!E100)/'1.1 Perusdata'!E100*100</f>
        <v>3.4667713239141813</v>
      </c>
      <c r="M100" s="22">
        <f>('1.1 Perusdata'!M100-'1.1 Perusdata'!F100)/'1.1 Perusdata'!F100*100</f>
        <v>3.4651600753295693</v>
      </c>
      <c r="N100" s="20"/>
      <c r="O100" s="21">
        <f>('1.1 Perusdata'!O100-'1.1 Perusdata'!N100)/'1.1 Perusdata'!N100*100</f>
        <v>1.6856492027334884</v>
      </c>
      <c r="P100" s="21">
        <f>('1.1 Perusdata'!P100-'1.1 Perusdata'!O100)/'1.1 Perusdata'!O100*100</f>
        <v>7.510853835021697</v>
      </c>
      <c r="Q100" s="21">
        <f>('1.1 Perusdata'!Q100-'1.1 Perusdata'!P100)/'1.1 Perusdata'!P100*100</f>
        <v>1.9898504273504363</v>
      </c>
      <c r="R100" s="21">
        <f>('1.1 Perusdata'!R100-'1.1 Perusdata'!Q100)/'1.1 Perusdata'!Q100*100</f>
        <v>3.466771323914189</v>
      </c>
      <c r="S100" s="22">
        <f>('1.1 Perusdata'!S100-'1.1 Perusdata'!R100)/'1.1 Perusdata'!R100*100</f>
        <v>3.4651600753295666</v>
      </c>
      <c r="T100" s="20"/>
      <c r="U100" s="21">
        <f>('1.1 Perusdata'!U100-'1.1 Perusdata'!T100)/'1.1 Perusdata'!T100*100</f>
        <v>-2.3252196904891558</v>
      </c>
      <c r="V100" s="21">
        <f>('1.1 Perusdata'!V100-'1.1 Perusdata'!U100)/'1.1 Perusdata'!U100*100</f>
        <v>-2.3248407643312126</v>
      </c>
      <c r="W100" s="21">
        <f>('1.1 Perusdata'!W100-'1.1 Perusdata'!V100)/'1.1 Perusdata'!V100*100</f>
        <v>1.6584735772867498</v>
      </c>
      <c r="X100" s="21">
        <f>('1.1 Perusdata'!X100-'1.1 Perusdata'!W100)/'1.1 Perusdata'!W100*100</f>
        <v>0.1523478217962285</v>
      </c>
      <c r="Y100" s="22">
        <f>('1.1 Perusdata'!Y100-'1.1 Perusdata'!X100)/'1.1 Perusdata'!X100*100</f>
        <v>3.6360053209833945</v>
      </c>
      <c r="Z100" s="20"/>
      <c r="AA100" s="21">
        <f>('1.1 Perusdata'!AA100-'1.1 Perusdata'!Z100)/'1.1 Perusdata'!Z100*100</f>
        <v>-0.3601335858837603</v>
      </c>
      <c r="AB100" s="21">
        <f>('1.1 Perusdata'!AB100-'1.1 Perusdata'!AA100)/'1.1 Perusdata'!AA100*100</f>
        <v>-0.18634550206981076</v>
      </c>
      <c r="AC100" s="21">
        <f>('1.1 Perusdata'!AC100-'1.1 Perusdata'!AB100)/'1.1 Perusdata'!AB100*100</f>
        <v>-0.053877960155369</v>
      </c>
      <c r="AD100" s="21">
        <f>('1.1 Perusdata'!AD100-'1.1 Perusdata'!AC100)/'1.1 Perusdata'!AC100*100</f>
        <v>0.16548196622663508</v>
      </c>
      <c r="AE100" s="22">
        <f>('1.1 Perusdata'!AE100-'1.1 Perusdata'!AD100)/'1.1 Perusdata'!AD100*100</f>
        <v>0.2903665878171191</v>
      </c>
    </row>
    <row r="101" spans="1:31" ht="12.75">
      <c r="A101" s="1" t="s">
        <v>92</v>
      </c>
      <c r="B101" s="140"/>
      <c r="C101" s="141">
        <v>3.7598052474979804</v>
      </c>
      <c r="D101" s="141">
        <v>0.4953076120959273</v>
      </c>
      <c r="E101" s="141">
        <v>8.11932555123217</v>
      </c>
      <c r="F101" s="141">
        <v>1.0076775431861777</v>
      </c>
      <c r="G101" s="142">
        <v>5.819477434679335</v>
      </c>
      <c r="H101" s="20"/>
      <c r="I101" s="21">
        <f>('1.1 Perusdata'!I101-'1.1 Perusdata'!B101)/'1.1 Perusdata'!B101*100</f>
        <v>0.24344062753584908</v>
      </c>
      <c r="J101" s="21">
        <f>('1.1 Perusdata'!J101-'1.1 Perusdata'!C101)/'1.1 Perusdata'!C101*100</f>
        <v>-1.4337851929092804</v>
      </c>
      <c r="K101" s="21">
        <f>('1.1 Perusdata'!K101-'1.1 Perusdata'!D101)/'1.1 Perusdata'!D101*100</f>
        <v>6.977950713359268</v>
      </c>
      <c r="L101" s="21">
        <f>('1.1 Perusdata'!L101-'1.1 Perusdata'!E101)/'1.1 Perusdata'!E101*100</f>
        <v>0.07197696737044418</v>
      </c>
      <c r="M101" s="22">
        <f>('1.1 Perusdata'!M101-'1.1 Perusdata'!F101)/'1.1 Perusdata'!F101*100</f>
        <v>4.86935866983373</v>
      </c>
      <c r="N101" s="20"/>
      <c r="O101" s="21">
        <f>('1.1 Perusdata'!O101-'1.1 Perusdata'!N101)/'1.1 Perusdata'!N101*100</f>
        <v>0.24344062753584908</v>
      </c>
      <c r="P101" s="21">
        <f>('1.1 Perusdata'!P101-'1.1 Perusdata'!O101)/'1.1 Perusdata'!O101*100</f>
        <v>-1.4337851929092738</v>
      </c>
      <c r="Q101" s="21">
        <f>('1.1 Perusdata'!Q101-'1.1 Perusdata'!P101)/'1.1 Perusdata'!P101*100</f>
        <v>6.977950713359263</v>
      </c>
      <c r="R101" s="21">
        <f>('1.1 Perusdata'!R101-'1.1 Perusdata'!Q101)/'1.1 Perusdata'!Q101*100</f>
        <v>0.071976967370446</v>
      </c>
      <c r="S101" s="22">
        <f>('1.1 Perusdata'!S101-'1.1 Perusdata'!R101)/'1.1 Perusdata'!R101*100</f>
        <v>4.8693586698337326</v>
      </c>
      <c r="T101" s="20"/>
      <c r="U101" s="21">
        <f>('1.1 Perusdata'!U101-'1.1 Perusdata'!T101)/'1.1 Perusdata'!T101*100</f>
        <v>0.05464414518342218</v>
      </c>
      <c r="V101" s="21">
        <f>('1.1 Perusdata'!V101-'1.1 Perusdata'!U101)/'1.1 Perusdata'!U101*100</f>
        <v>-2.4078838778581546</v>
      </c>
      <c r="W101" s="21">
        <f>('1.1 Perusdata'!W101-'1.1 Perusdata'!V101)/'1.1 Perusdata'!V101*100</f>
        <v>0.30716808436551535</v>
      </c>
      <c r="X101" s="21">
        <f>('1.1 Perusdata'!X101-'1.1 Perusdata'!W101)/'1.1 Perusdata'!W101*100</f>
        <v>-2.219219181988371</v>
      </c>
      <c r="Y101" s="22">
        <f>('1.1 Perusdata'!Y101-'1.1 Perusdata'!X101)/'1.1 Perusdata'!X101*100</f>
        <v>1.8816011360610703</v>
      </c>
      <c r="Z101" s="20"/>
      <c r="AA101" s="21">
        <f>('1.1 Perusdata'!AA101-'1.1 Perusdata'!Z101)/'1.1 Perusdata'!Z101*100</f>
        <v>-0.9788779882969698</v>
      </c>
      <c r="AB101" s="21">
        <f>('1.1 Perusdata'!AB101-'1.1 Perusdata'!AA101)/'1.1 Perusdata'!AA101*100</f>
        <v>-0.738120867292019</v>
      </c>
      <c r="AC101" s="21">
        <f>('1.1 Perusdata'!AC101-'1.1 Perusdata'!AB101)/'1.1 Perusdata'!AB101*100</f>
        <v>-0.8896757773597432</v>
      </c>
      <c r="AD101" s="21">
        <f>('1.1 Perusdata'!AD101-'1.1 Perusdata'!AC101)/'1.1 Perusdata'!AC101*100</f>
        <v>-1.223678628050823</v>
      </c>
      <c r="AE101" s="22">
        <f>('1.1 Perusdata'!AE101-'1.1 Perusdata'!AD101)/'1.1 Perusdata'!AD101*100</f>
        <v>-0.9539957047586752</v>
      </c>
    </row>
    <row r="102" spans="1:31" s="2" customFormat="1" ht="12.75">
      <c r="A102" s="3" t="s">
        <v>93</v>
      </c>
      <c r="B102" s="137"/>
      <c r="C102" s="138">
        <v>0.4803483116821483</v>
      </c>
      <c r="D102" s="138">
        <v>1.613131122833459</v>
      </c>
      <c r="E102" s="138">
        <v>1.3349092678857069</v>
      </c>
      <c r="F102" s="138">
        <v>5.7198399085191625</v>
      </c>
      <c r="G102" s="139">
        <v>-2.297408384891635</v>
      </c>
      <c r="H102" s="24"/>
      <c r="I102" s="25">
        <f>('1.1 Perusdata'!I102-'1.1 Perusdata'!B102)/'1.1 Perusdata'!B102*100</f>
        <v>-3.161307115307266</v>
      </c>
      <c r="J102" s="25">
        <f>('1.1 Perusdata'!J102-'1.1 Perusdata'!C102)/'1.1 Perusdata'!C102*100</f>
        <v>1.9781461944235117</v>
      </c>
      <c r="K102" s="25">
        <f>('1.1 Perusdata'!K102-'1.1 Perusdata'!D102)/'1.1 Perusdata'!D102*100</f>
        <v>1.1286472455908767</v>
      </c>
      <c r="L102" s="25">
        <f>('1.1 Perusdata'!L102-'1.1 Perusdata'!E102)/'1.1 Perusdata'!E102*100</f>
        <v>6.076615208690677</v>
      </c>
      <c r="M102" s="26">
        <f>('1.1 Perusdata'!M102-'1.1 Perusdata'!F102)/'1.1 Perusdata'!F102*100</f>
        <v>-4.584000346125569</v>
      </c>
      <c r="N102" s="24"/>
      <c r="O102" s="25">
        <f>('1.1 Perusdata'!O102-'1.1 Perusdata'!N102)/'1.1 Perusdata'!N102*100</f>
        <v>-3.161307115307266</v>
      </c>
      <c r="P102" s="25">
        <f>('1.1 Perusdata'!P102-'1.1 Perusdata'!O102)/'1.1 Perusdata'!O102*100</f>
        <v>1.9781461944235208</v>
      </c>
      <c r="Q102" s="25">
        <f>('1.1 Perusdata'!Q102-'1.1 Perusdata'!P102)/'1.1 Perusdata'!P102*100</f>
        <v>1.128647245590869</v>
      </c>
      <c r="R102" s="25">
        <f>('1.1 Perusdata'!R102-'1.1 Perusdata'!Q102)/'1.1 Perusdata'!Q102*100</f>
        <v>6.076615208690683</v>
      </c>
      <c r="S102" s="26">
        <f>('1.1 Perusdata'!S102-'1.1 Perusdata'!R102)/'1.1 Perusdata'!R102*100</f>
        <v>-4.584000346125575</v>
      </c>
      <c r="T102" s="24"/>
      <c r="U102" s="25">
        <f>('1.1 Perusdata'!U102-'1.1 Perusdata'!T102)/'1.1 Perusdata'!T102*100</f>
        <v>-0.4705361690756995</v>
      </c>
      <c r="V102" s="25">
        <f>('1.1 Perusdata'!V102-'1.1 Perusdata'!U102)/'1.1 Perusdata'!U102*100</f>
        <v>1.9259998797473494</v>
      </c>
      <c r="W102" s="25">
        <f>('1.1 Perusdata'!W102-'1.1 Perusdata'!V102)/'1.1 Perusdata'!V102*100</f>
        <v>-0.10247827309704857</v>
      </c>
      <c r="X102" s="25">
        <f>('1.1 Perusdata'!X102-'1.1 Perusdata'!W102)/'1.1 Perusdata'!W102*100</f>
        <v>1.1318505660626061</v>
      </c>
      <c r="Y102" s="26">
        <f>('1.1 Perusdata'!Y102-'1.1 Perusdata'!X102)/'1.1 Perusdata'!X102*100</f>
        <v>2.121450782830687</v>
      </c>
      <c r="Z102" s="24"/>
      <c r="AA102" s="25">
        <f>('1.1 Perusdata'!AA102-'1.1 Perusdata'!Z102)/'1.1 Perusdata'!Z102*100</f>
        <v>-1.3115093753237335</v>
      </c>
      <c r="AB102" s="25">
        <f>('1.1 Perusdata'!AB102-'1.1 Perusdata'!AA102)/'1.1 Perusdata'!AA102*100</f>
        <v>-1.0470901914679207</v>
      </c>
      <c r="AC102" s="25">
        <f>('1.1 Perusdata'!AC102-'1.1 Perusdata'!AB102)/'1.1 Perusdata'!AB102*100</f>
        <v>-0.6290675902892332</v>
      </c>
      <c r="AD102" s="25">
        <f>('1.1 Perusdata'!AD102-'1.1 Perusdata'!AC102)/'1.1 Perusdata'!AC102*100</f>
        <v>-0.3560238487939492</v>
      </c>
      <c r="AE102" s="26">
        <f>('1.1 Perusdata'!AE102-'1.1 Perusdata'!AD102)/'1.1 Perusdata'!AD102*100</f>
        <v>-0.298907220912792</v>
      </c>
    </row>
    <row r="103" spans="1:31" ht="12.75">
      <c r="A103" s="1" t="s">
        <v>94</v>
      </c>
      <c r="B103" s="140"/>
      <c r="C103" s="141">
        <v>5.707255119860303</v>
      </c>
      <c r="D103" s="141">
        <v>1.847262897048878</v>
      </c>
      <c r="E103" s="141">
        <v>5.750940057509401</v>
      </c>
      <c r="F103" s="141">
        <v>5.291779962350979</v>
      </c>
      <c r="G103" s="142">
        <v>1.6421666004502684</v>
      </c>
      <c r="H103" s="20"/>
      <c r="I103" s="21">
        <f>('1.1 Perusdata'!I103-'1.1 Perusdata'!B103)/'1.1 Perusdata'!B103*100</f>
        <v>1.2779806318463358</v>
      </c>
      <c r="J103" s="21">
        <f>('1.1 Perusdata'!J103-'1.1 Perusdata'!C103)/'1.1 Perusdata'!C103*100</f>
        <v>-1.2615453931065521</v>
      </c>
      <c r="K103" s="21">
        <f>('1.1 Perusdata'!K103-'1.1 Perusdata'!D103)/'1.1 Perusdata'!D103*100</f>
        <v>4.047777040477777</v>
      </c>
      <c r="L103" s="21">
        <f>('1.1 Perusdata'!L103-'1.1 Perusdata'!E103)/'1.1 Perusdata'!E103*100</f>
        <v>3.137418950010458</v>
      </c>
      <c r="M103" s="22">
        <f>('1.1 Perusdata'!M103-'1.1 Perusdata'!F103)/'1.1 Perusdata'!F103*100</f>
        <v>0.36419017348695537</v>
      </c>
      <c r="N103" s="20"/>
      <c r="O103" s="21">
        <f>('1.1 Perusdata'!O103-'1.1 Perusdata'!N103)/'1.1 Perusdata'!N103*100</f>
        <v>1.2779806318463358</v>
      </c>
      <c r="P103" s="21">
        <f>('1.1 Perusdata'!P103-'1.1 Perusdata'!O103)/'1.1 Perusdata'!O103*100</f>
        <v>-1.261545393106559</v>
      </c>
      <c r="Q103" s="21">
        <f>('1.1 Perusdata'!Q103-'1.1 Perusdata'!P103)/'1.1 Perusdata'!P103*100</f>
        <v>4.047777040477773</v>
      </c>
      <c r="R103" s="21">
        <f>('1.1 Perusdata'!R103-'1.1 Perusdata'!Q103)/'1.1 Perusdata'!Q103*100</f>
        <v>3.137418950010463</v>
      </c>
      <c r="S103" s="22">
        <f>('1.1 Perusdata'!S103-'1.1 Perusdata'!R103)/'1.1 Perusdata'!R103*100</f>
        <v>0.3641901734869611</v>
      </c>
      <c r="T103" s="20"/>
      <c r="U103" s="21">
        <f>('1.1 Perusdata'!U103-'1.1 Perusdata'!T103)/'1.1 Perusdata'!T103*100</f>
        <v>-0.39793890197258647</v>
      </c>
      <c r="V103" s="21">
        <f>('1.1 Perusdata'!V103-'1.1 Perusdata'!U103)/'1.1 Perusdata'!U103*100</f>
        <v>4.192746435473806</v>
      </c>
      <c r="W103" s="21">
        <f>('1.1 Perusdata'!W103-'1.1 Perusdata'!V103)/'1.1 Perusdata'!V103*100</f>
        <v>0.2611333751790426</v>
      </c>
      <c r="X103" s="21">
        <f>('1.1 Perusdata'!X103-'1.1 Perusdata'!W103)/'1.1 Perusdata'!W103*100</f>
        <v>1.9090540611041804</v>
      </c>
      <c r="Y103" s="22">
        <f>('1.1 Perusdata'!Y103-'1.1 Perusdata'!X103)/'1.1 Perusdata'!X103*100</f>
        <v>2.4013735636257643</v>
      </c>
      <c r="Z103" s="20"/>
      <c r="AA103" s="21">
        <f>('1.1 Perusdata'!AA103-'1.1 Perusdata'!Z103)/'1.1 Perusdata'!Z103*100</f>
        <v>-0.7272552905824436</v>
      </c>
      <c r="AB103" s="21">
        <f>('1.1 Perusdata'!AB103-'1.1 Perusdata'!AA103)/'1.1 Perusdata'!AA103*100</f>
        <v>-0.40895844402582554</v>
      </c>
      <c r="AC103" s="21">
        <f>('1.1 Perusdata'!AC103-'1.1 Perusdata'!AB103)/'1.1 Perusdata'!AB103*100</f>
        <v>-0.059008972597203134</v>
      </c>
      <c r="AD103" s="21">
        <f>('1.1 Perusdata'!AD103-'1.1 Perusdata'!AC103)/'1.1 Perusdata'!AC103*100</f>
        <v>0.46426231629690146</v>
      </c>
      <c r="AE103" s="22">
        <f>('1.1 Perusdata'!AE103-'1.1 Perusdata'!AD103)/'1.1 Perusdata'!AD103*100</f>
        <v>0.571607989630548</v>
      </c>
    </row>
    <row r="104" spans="1:31" ht="12.75">
      <c r="A104" s="1" t="s">
        <v>95</v>
      </c>
      <c r="B104" s="140"/>
      <c r="C104" s="141">
        <v>-3.6023131200594243</v>
      </c>
      <c r="D104" s="141">
        <v>1.7721518987341798</v>
      </c>
      <c r="E104" s="141">
        <v>-1.1302184728531306</v>
      </c>
      <c r="F104" s="141">
        <v>6.9025871027730705</v>
      </c>
      <c r="G104" s="142">
        <v>-9.086722947045276</v>
      </c>
      <c r="H104" s="20"/>
      <c r="I104" s="21">
        <f>('1.1 Perusdata'!I104-'1.1 Perusdata'!B104)/'1.1 Perusdata'!B104*100</f>
        <v>-6.817337789803172</v>
      </c>
      <c r="J104" s="21">
        <f>('1.1 Perusdata'!J104-'1.1 Perusdata'!C104)/'1.1 Perusdata'!C104*100</f>
        <v>5.56962025316456</v>
      </c>
      <c r="K104" s="21">
        <f>('1.1 Perusdata'!K104-'1.1 Perusdata'!D104)/'1.1 Perusdata'!D104*100</f>
        <v>0.6435215228206719</v>
      </c>
      <c r="L104" s="21">
        <f>('1.1 Perusdata'!L104-'1.1 Perusdata'!E104)/'1.1 Perusdata'!E104*100</f>
        <v>10.321063282831048</v>
      </c>
      <c r="M104" s="22">
        <f>('1.1 Perusdata'!M104-'1.1 Perusdata'!F104)/'1.1 Perusdata'!F104*100</f>
        <v>-12.3407521105142</v>
      </c>
      <c r="N104" s="20"/>
      <c r="O104" s="21">
        <f>('1.1 Perusdata'!O104-'1.1 Perusdata'!N104)/'1.1 Perusdata'!N104*100</f>
        <v>-6.817337789803172</v>
      </c>
      <c r="P104" s="21">
        <f>('1.1 Perusdata'!P104-'1.1 Perusdata'!O104)/'1.1 Perusdata'!O104*100</f>
        <v>5.5696202531645636</v>
      </c>
      <c r="Q104" s="21">
        <f>('1.1 Perusdata'!Q104-'1.1 Perusdata'!P104)/'1.1 Perusdata'!P104*100</f>
        <v>0.6435215228206679</v>
      </c>
      <c r="R104" s="21">
        <f>('1.1 Perusdata'!R104-'1.1 Perusdata'!Q104)/'1.1 Perusdata'!Q104*100</f>
        <v>10.321063282831037</v>
      </c>
      <c r="S104" s="22">
        <f>('1.1 Perusdata'!S104-'1.1 Perusdata'!R104)/'1.1 Perusdata'!R104*100</f>
        <v>-12.340752110514199</v>
      </c>
      <c r="T104" s="20"/>
      <c r="U104" s="21">
        <f>('1.1 Perusdata'!U104-'1.1 Perusdata'!T104)/'1.1 Perusdata'!T104*100</f>
        <v>0.16235736194393344</v>
      </c>
      <c r="V104" s="21">
        <f>('1.1 Perusdata'!V104-'1.1 Perusdata'!U104)/'1.1 Perusdata'!U104*100</f>
        <v>3.1111222516052783</v>
      </c>
      <c r="W104" s="21">
        <f>('1.1 Perusdata'!W104-'1.1 Perusdata'!V104)/'1.1 Perusdata'!V104*100</f>
        <v>-0.5595306587146684</v>
      </c>
      <c r="X104" s="21">
        <f>('1.1 Perusdata'!X104-'1.1 Perusdata'!W104)/'1.1 Perusdata'!W104*100</f>
        <v>0.17031124583898363</v>
      </c>
      <c r="Y104" s="22">
        <f>('1.1 Perusdata'!Y104-'1.1 Perusdata'!X104)/'1.1 Perusdata'!X104*100</f>
        <v>1.661575507116099</v>
      </c>
      <c r="Z104" s="20"/>
      <c r="AA104" s="21">
        <f>('1.1 Perusdata'!AA104-'1.1 Perusdata'!Z104)/'1.1 Perusdata'!Z104*100</f>
        <v>-0.9430385745426973</v>
      </c>
      <c r="AB104" s="21">
        <f>('1.1 Perusdata'!AB104-'1.1 Perusdata'!AA104)/'1.1 Perusdata'!AA104*100</f>
        <v>-0.9512191232518459</v>
      </c>
      <c r="AC104" s="21">
        <f>('1.1 Perusdata'!AC104-'1.1 Perusdata'!AB104)/'1.1 Perusdata'!AB104*100</f>
        <v>-0.6496276916884685</v>
      </c>
      <c r="AD104" s="21">
        <f>('1.1 Perusdata'!AD104-'1.1 Perusdata'!AC104)/'1.1 Perusdata'!AC104*100</f>
        <v>-0.39702474517493397</v>
      </c>
      <c r="AE104" s="22">
        <f>('1.1 Perusdata'!AE104-'1.1 Perusdata'!AD104)/'1.1 Perusdata'!AD104*100</f>
        <v>-0.19116881426526097</v>
      </c>
    </row>
    <row r="105" spans="1:31" ht="12.75">
      <c r="A105" s="1" t="s">
        <v>96</v>
      </c>
      <c r="B105" s="140"/>
      <c r="C105" s="141">
        <v>0.14792899408285284</v>
      </c>
      <c r="D105" s="141">
        <v>7.75480059084195</v>
      </c>
      <c r="E105" s="141">
        <v>4.934886908841665</v>
      </c>
      <c r="F105" s="141">
        <v>4.049640757674734</v>
      </c>
      <c r="G105" s="142">
        <v>4.080351537978657</v>
      </c>
      <c r="H105" s="20"/>
      <c r="I105" s="21">
        <f>('1.1 Perusdata'!I105-'1.1 Perusdata'!B105)/'1.1 Perusdata'!B105*100</f>
        <v>-4.142011834319523</v>
      </c>
      <c r="J105" s="21">
        <f>('1.1 Perusdata'!J105-'1.1 Perusdata'!C105)/'1.1 Perusdata'!C105*100</f>
        <v>5.834564254062043</v>
      </c>
      <c r="K105" s="21">
        <f>('1.1 Perusdata'!K105-'1.1 Perusdata'!D105)/'1.1 Perusdata'!D105*100</f>
        <v>3.084304318026045</v>
      </c>
      <c r="L105" s="21">
        <f>('1.1 Perusdata'!L105-'1.1 Perusdata'!E105)/'1.1 Perusdata'!E105*100</f>
        <v>2.1554539516655855</v>
      </c>
      <c r="M105" s="22">
        <f>('1.1 Perusdata'!M105-'1.1 Perusdata'!F105)/'1.1 Perusdata'!F105*100</f>
        <v>2.573760200878841</v>
      </c>
      <c r="N105" s="20"/>
      <c r="O105" s="21">
        <f>('1.1 Perusdata'!O105-'1.1 Perusdata'!N105)/'1.1 Perusdata'!N105*100</f>
        <v>-4.142011834319523</v>
      </c>
      <c r="P105" s="21">
        <f>('1.1 Perusdata'!P105-'1.1 Perusdata'!O105)/'1.1 Perusdata'!O105*100</f>
        <v>5.834564254062038</v>
      </c>
      <c r="Q105" s="21">
        <f>('1.1 Perusdata'!Q105-'1.1 Perusdata'!P105)/'1.1 Perusdata'!P105*100</f>
        <v>3.0843043180260428</v>
      </c>
      <c r="R105" s="21">
        <f>('1.1 Perusdata'!R105-'1.1 Perusdata'!Q105)/'1.1 Perusdata'!Q105*100</f>
        <v>2.1554539516655766</v>
      </c>
      <c r="S105" s="22">
        <f>('1.1 Perusdata'!S105-'1.1 Perusdata'!R105)/'1.1 Perusdata'!R105*100</f>
        <v>2.5737602008788434</v>
      </c>
      <c r="T105" s="20"/>
      <c r="U105" s="21">
        <f>('1.1 Perusdata'!U105-'1.1 Perusdata'!T105)/'1.1 Perusdata'!T105*100</f>
        <v>-1.0034570318475151</v>
      </c>
      <c r="V105" s="21">
        <f>('1.1 Perusdata'!V105-'1.1 Perusdata'!U105)/'1.1 Perusdata'!U105*100</f>
        <v>1.127970580055008</v>
      </c>
      <c r="W105" s="21">
        <f>('1.1 Perusdata'!W105-'1.1 Perusdata'!V105)/'1.1 Perusdata'!V105*100</f>
        <v>0.7211832294340517</v>
      </c>
      <c r="X105" s="21">
        <f>('1.1 Perusdata'!X105-'1.1 Perusdata'!W105)/'1.1 Perusdata'!W105*100</f>
        <v>4.43567961165048</v>
      </c>
      <c r="Y105" s="22">
        <f>('1.1 Perusdata'!Y105-'1.1 Perusdata'!X105)/'1.1 Perusdata'!X105*100</f>
        <v>2.1062111440357913</v>
      </c>
      <c r="Z105" s="20"/>
      <c r="AA105" s="21">
        <f>('1.1 Perusdata'!AA105-'1.1 Perusdata'!Z105)/'1.1 Perusdata'!Z105*100</f>
        <v>-2.6137556043117427</v>
      </c>
      <c r="AB105" s="21">
        <f>('1.1 Perusdata'!AB105-'1.1 Perusdata'!AA105)/'1.1 Perusdata'!AA105*100</f>
        <v>-2.0080321285140563</v>
      </c>
      <c r="AC105" s="21">
        <f>('1.1 Perusdata'!AC105-'1.1 Perusdata'!AB105)/'1.1 Perusdata'!AB105*100</f>
        <v>-0.7646941223510595</v>
      </c>
      <c r="AD105" s="21">
        <f>('1.1 Perusdata'!AD105-'1.1 Perusdata'!AC105)/'1.1 Perusdata'!AC105*100</f>
        <v>-0.7856962981616721</v>
      </c>
      <c r="AE105" s="22">
        <f>('1.1 Perusdata'!AE105-'1.1 Perusdata'!AD105)/'1.1 Perusdata'!AD105*100</f>
        <v>-1.213259556322656</v>
      </c>
    </row>
    <row r="106" spans="1:31" ht="12.75">
      <c r="A106" s="1" t="s">
        <v>97</v>
      </c>
      <c r="B106" s="140"/>
      <c r="C106" s="141">
        <v>-3.5469107551487413</v>
      </c>
      <c r="D106" s="141">
        <v>-6.809015421115062</v>
      </c>
      <c r="E106" s="141">
        <v>-4.760692464358449</v>
      </c>
      <c r="F106" s="141">
        <v>2.1384656508954825</v>
      </c>
      <c r="G106" s="142">
        <v>-1.360900287882765</v>
      </c>
      <c r="H106" s="20"/>
      <c r="I106" s="21">
        <f>('1.1 Perusdata'!I106-'1.1 Perusdata'!B106)/'1.1 Perusdata'!B106*100</f>
        <v>-6.567505720823796</v>
      </c>
      <c r="J106" s="21">
        <f>('1.1 Perusdata'!J106-'1.1 Perusdata'!C106)/'1.1 Perusdata'!C106*100</f>
        <v>-6.59549228944247</v>
      </c>
      <c r="K106" s="21">
        <f>('1.1 Perusdata'!K106-'1.1 Perusdata'!D106)/'1.1 Perusdata'!D106*100</f>
        <v>-4.989816700611003</v>
      </c>
      <c r="L106" s="21">
        <f>('1.1 Perusdata'!L106-'1.1 Perusdata'!E106)/'1.1 Perusdata'!E106*100</f>
        <v>2.0048115477145148</v>
      </c>
      <c r="M106" s="22">
        <f>('1.1 Perusdata'!M106-'1.1 Perusdata'!F106)/'1.1 Perusdata'!F106*100</f>
        <v>-2.4077466631771904</v>
      </c>
      <c r="N106" s="20"/>
      <c r="O106" s="21">
        <f>('1.1 Perusdata'!O106-'1.1 Perusdata'!N106)/'1.1 Perusdata'!N106*100</f>
        <v>-6.567505720823796</v>
      </c>
      <c r="P106" s="21">
        <f>('1.1 Perusdata'!P106-'1.1 Perusdata'!O106)/'1.1 Perusdata'!O106*100</f>
        <v>-6.595492289442465</v>
      </c>
      <c r="Q106" s="21">
        <f>('1.1 Perusdata'!Q106-'1.1 Perusdata'!P106)/'1.1 Perusdata'!P106*100</f>
        <v>-4.989816700611007</v>
      </c>
      <c r="R106" s="21">
        <f>('1.1 Perusdata'!R106-'1.1 Perusdata'!Q106)/'1.1 Perusdata'!Q106*100</f>
        <v>2.00481154771452</v>
      </c>
      <c r="S106" s="22">
        <f>('1.1 Perusdata'!S106-'1.1 Perusdata'!R106)/'1.1 Perusdata'!R106*100</f>
        <v>-2.4077466631771847</v>
      </c>
      <c r="T106" s="20"/>
      <c r="U106" s="21">
        <f>('1.1 Perusdata'!U106-'1.1 Perusdata'!T106)/'1.1 Perusdata'!T106*100</f>
        <v>-3.672255065949915</v>
      </c>
      <c r="V106" s="21">
        <f>('1.1 Perusdata'!V106-'1.1 Perusdata'!U106)/'1.1 Perusdata'!U106*100</f>
        <v>-5.123208865205922</v>
      </c>
      <c r="W106" s="21">
        <f>('1.1 Perusdata'!W106-'1.1 Perusdata'!V106)/'1.1 Perusdata'!V106*100</f>
        <v>-2.285682351626248</v>
      </c>
      <c r="X106" s="21">
        <f>('1.1 Perusdata'!X106-'1.1 Perusdata'!W106)/'1.1 Perusdata'!W106*100</f>
        <v>-0.16728624535315725</v>
      </c>
      <c r="Y106" s="22">
        <f>('1.1 Perusdata'!Y106-'1.1 Perusdata'!X106)/'1.1 Perusdata'!X106*100</f>
        <v>0.19477822494019814</v>
      </c>
      <c r="Z106" s="20"/>
      <c r="AA106" s="21">
        <f>('1.1 Perusdata'!AA106-'1.1 Perusdata'!Z106)/'1.1 Perusdata'!Z106*100</f>
        <v>-2.8694158075601375</v>
      </c>
      <c r="AB106" s="21">
        <f>('1.1 Perusdata'!AB106-'1.1 Perusdata'!AA106)/'1.1 Perusdata'!AA106*100</f>
        <v>-2.423491951176367</v>
      </c>
      <c r="AC106" s="21">
        <f>('1.1 Perusdata'!AC106-'1.1 Perusdata'!AB106)/'1.1 Perusdata'!AB106*100</f>
        <v>-1.7721174764321974</v>
      </c>
      <c r="AD106" s="21">
        <f>('1.1 Perusdata'!AD106-'1.1 Perusdata'!AC106)/'1.1 Perusdata'!AC106*100</f>
        <v>-1.9263599870806996</v>
      </c>
      <c r="AE106" s="22">
        <f>('1.1 Perusdata'!AE106-'1.1 Perusdata'!AD106)/'1.1 Perusdata'!AD106*100</f>
        <v>-2.2864670320622897</v>
      </c>
    </row>
    <row r="107" spans="1:31" ht="12.75">
      <c r="A107" s="1" t="s">
        <v>98</v>
      </c>
      <c r="B107" s="140"/>
      <c r="C107" s="141">
        <v>6.619280319857844</v>
      </c>
      <c r="D107" s="141">
        <v>2.25</v>
      </c>
      <c r="E107" s="141">
        <v>3.5452322738386264</v>
      </c>
      <c r="F107" s="141">
        <v>5.273514364423457</v>
      </c>
      <c r="G107" s="142">
        <v>5.158878504672901</v>
      </c>
      <c r="H107" s="20"/>
      <c r="I107" s="21">
        <f>('1.1 Perusdata'!I107-'1.1 Perusdata'!B107)/'1.1 Perusdata'!B107*100</f>
        <v>2.7099067081297177</v>
      </c>
      <c r="J107" s="21">
        <f>('1.1 Perusdata'!J107-'1.1 Perusdata'!C107)/'1.1 Perusdata'!C107*100</f>
        <v>0.3750000000000024</v>
      </c>
      <c r="K107" s="21">
        <f>('1.1 Perusdata'!K107-'1.1 Perusdata'!D107)/'1.1 Perusdata'!D107*100</f>
        <v>0.6927465362673141</v>
      </c>
      <c r="L107" s="21">
        <f>('1.1 Perusdata'!L107-'1.1 Perusdata'!E107)/'1.1 Perusdata'!E107*100</f>
        <v>3.030303030303037</v>
      </c>
      <c r="M107" s="22">
        <f>('1.1 Perusdata'!M107-'1.1 Perusdata'!F107)/'1.1 Perusdata'!F107*100</f>
        <v>2.8785046728971917</v>
      </c>
      <c r="N107" s="20"/>
      <c r="O107" s="21">
        <f>('1.1 Perusdata'!O107-'1.1 Perusdata'!N107)/'1.1 Perusdata'!N107*100</f>
        <v>2.7099067081297177</v>
      </c>
      <c r="P107" s="21">
        <f>('1.1 Perusdata'!P107-'1.1 Perusdata'!O107)/'1.1 Perusdata'!O107*100</f>
        <v>0.3750000000000081</v>
      </c>
      <c r="Q107" s="21">
        <f>('1.1 Perusdata'!Q107-'1.1 Perusdata'!P107)/'1.1 Perusdata'!P107*100</f>
        <v>0.6927465362673081</v>
      </c>
      <c r="R107" s="21">
        <f>('1.1 Perusdata'!R107-'1.1 Perusdata'!Q107)/'1.1 Perusdata'!Q107*100</f>
        <v>3.0303030303030396</v>
      </c>
      <c r="S107" s="22">
        <f>('1.1 Perusdata'!S107-'1.1 Perusdata'!R107)/'1.1 Perusdata'!R107*100</f>
        <v>2.8785046728971926</v>
      </c>
      <c r="T107" s="20"/>
      <c r="U107" s="21">
        <f>('1.1 Perusdata'!U107-'1.1 Perusdata'!T107)/'1.1 Perusdata'!T107*100</f>
        <v>-0.8011787457408601</v>
      </c>
      <c r="V107" s="21">
        <f>('1.1 Perusdata'!V107-'1.1 Perusdata'!U107)/'1.1 Perusdata'!U107*100</f>
        <v>-2.409951726698852</v>
      </c>
      <c r="W107" s="21">
        <f>('1.1 Perusdata'!W107-'1.1 Perusdata'!V107)/'1.1 Perusdata'!V107*100</f>
        <v>2.5493702674936265</v>
      </c>
      <c r="X107" s="21">
        <f>('1.1 Perusdata'!X107-'1.1 Perusdata'!W107)/'1.1 Perusdata'!W107*100</f>
        <v>0.6623130867129201</v>
      </c>
      <c r="Y107" s="22">
        <f>('1.1 Perusdata'!Y107-'1.1 Perusdata'!X107)/'1.1 Perusdata'!X107*100</f>
        <v>3.608617925136847</v>
      </c>
      <c r="Z107" s="20"/>
      <c r="AA107" s="21">
        <f>('1.1 Perusdata'!AA107-'1.1 Perusdata'!Z107)/'1.1 Perusdata'!Z107*100</f>
        <v>-1.540621041459824</v>
      </c>
      <c r="AB107" s="21">
        <f>('1.1 Perusdata'!AB107-'1.1 Perusdata'!AA107)/'1.1 Perusdata'!AA107*100</f>
        <v>-0.751069230501756</v>
      </c>
      <c r="AC107" s="21">
        <f>('1.1 Perusdata'!AC107-'1.1 Perusdata'!AB107)/'1.1 Perusdata'!AB107*100</f>
        <v>-0.43443226009879826</v>
      </c>
      <c r="AD107" s="21">
        <f>('1.1 Perusdata'!AD107-'1.1 Perusdata'!AC107)/'1.1 Perusdata'!AC107*100</f>
        <v>-0.3729899011224885</v>
      </c>
      <c r="AE107" s="22">
        <f>('1.1 Perusdata'!AE107-'1.1 Perusdata'!AD107)/'1.1 Perusdata'!AD107*100</f>
        <v>-0.3249390739236393</v>
      </c>
    </row>
    <row r="108" spans="1:31" ht="12.75">
      <c r="A108" s="1" t="s">
        <v>99</v>
      </c>
      <c r="B108" s="140"/>
      <c r="C108" s="141">
        <v>5.840957072484175</v>
      </c>
      <c r="D108" s="141">
        <v>8.111702127659566</v>
      </c>
      <c r="E108" s="141">
        <v>1.0455104551045615</v>
      </c>
      <c r="F108" s="141">
        <v>6.23858794887401</v>
      </c>
      <c r="G108" s="142">
        <v>8.965912346032642</v>
      </c>
      <c r="H108" s="20"/>
      <c r="I108" s="21">
        <f>('1.1 Perusdata'!I108-'1.1 Perusdata'!B108)/'1.1 Perusdata'!B108*100</f>
        <v>2.4278676988036714</v>
      </c>
      <c r="J108" s="21">
        <f>('1.1 Perusdata'!J108-'1.1 Perusdata'!C108)/'1.1 Perusdata'!C108*100</f>
        <v>6.216755319148932</v>
      </c>
      <c r="K108" s="21">
        <f>('1.1 Perusdata'!K108-'1.1 Perusdata'!D108)/'1.1 Perusdata'!D108*100</f>
        <v>-1.414514145141441</v>
      </c>
      <c r="L108" s="21">
        <f>('1.1 Perusdata'!L108-'1.1 Perusdata'!E108)/'1.1 Perusdata'!E108*100</f>
        <v>4.108338405356056</v>
      </c>
      <c r="M108" s="22">
        <f>('1.1 Perusdata'!M108-'1.1 Perusdata'!F108)/'1.1 Perusdata'!F108*100</f>
        <v>6.072758521913489</v>
      </c>
      <c r="N108" s="20"/>
      <c r="O108" s="21">
        <f>('1.1 Perusdata'!O108-'1.1 Perusdata'!N108)/'1.1 Perusdata'!N108*100</f>
        <v>2.4278676988036714</v>
      </c>
      <c r="P108" s="21">
        <f>('1.1 Perusdata'!P108-'1.1 Perusdata'!O108)/'1.1 Perusdata'!O108*100</f>
        <v>6.216755319148929</v>
      </c>
      <c r="Q108" s="21">
        <f>('1.1 Perusdata'!Q108-'1.1 Perusdata'!P108)/'1.1 Perusdata'!P108*100</f>
        <v>-1.4145141451414376</v>
      </c>
      <c r="R108" s="21">
        <f>('1.1 Perusdata'!R108-'1.1 Perusdata'!Q108)/'1.1 Perusdata'!Q108*100</f>
        <v>4.108338405356061</v>
      </c>
      <c r="S108" s="22">
        <f>('1.1 Perusdata'!S108-'1.1 Perusdata'!R108)/'1.1 Perusdata'!R108*100</f>
        <v>6.072758521913492</v>
      </c>
      <c r="T108" s="20"/>
      <c r="U108" s="21">
        <f>('1.1 Perusdata'!U108-'1.1 Perusdata'!T108)/'1.1 Perusdata'!T108*100</f>
        <v>1.099209692301518</v>
      </c>
      <c r="V108" s="21">
        <f>('1.1 Perusdata'!V108-'1.1 Perusdata'!U108)/'1.1 Perusdata'!U108*100</f>
        <v>1.4867134902054102</v>
      </c>
      <c r="W108" s="21">
        <f>('1.1 Perusdata'!W108-'1.1 Perusdata'!V108)/'1.1 Perusdata'!V108*100</f>
        <v>0.05734617540110452</v>
      </c>
      <c r="X108" s="21">
        <f>('1.1 Perusdata'!X108-'1.1 Perusdata'!W108)/'1.1 Perusdata'!W108*100</f>
        <v>1.779317711114867</v>
      </c>
      <c r="Y108" s="22">
        <f>('1.1 Perusdata'!Y108-'1.1 Perusdata'!X108)/'1.1 Perusdata'!X108*100</f>
        <v>3.3556445729935858</v>
      </c>
      <c r="Z108" s="20"/>
      <c r="AA108" s="21">
        <f>('1.1 Perusdata'!AA108-'1.1 Perusdata'!Z108)/'1.1 Perusdata'!Z108*100</f>
        <v>-1.662903440031877</v>
      </c>
      <c r="AB108" s="21">
        <f>('1.1 Perusdata'!AB108-'1.1 Perusdata'!AA108)/'1.1 Perusdata'!AA108*100</f>
        <v>-1.5343472270995975</v>
      </c>
      <c r="AC108" s="21">
        <f>('1.1 Perusdata'!AC108-'1.1 Perusdata'!AB108)/'1.1 Perusdata'!AB108*100</f>
        <v>-1.1851526707086226</v>
      </c>
      <c r="AD108" s="21">
        <f>('1.1 Perusdata'!AD108-'1.1 Perusdata'!AC108)/'1.1 Perusdata'!AC108*100</f>
        <v>-0.8911963130569976</v>
      </c>
      <c r="AE108" s="22">
        <f>('1.1 Perusdata'!AE108-'1.1 Perusdata'!AD108)/'1.1 Perusdata'!AD108*100</f>
        <v>-0.8095691635385736</v>
      </c>
    </row>
    <row r="109" spans="1:31" s="2" customFormat="1" ht="12.75">
      <c r="A109" s="37" t="s">
        <v>111</v>
      </c>
      <c r="B109" s="143"/>
      <c r="C109" s="144">
        <v>15.764847030593879</v>
      </c>
      <c r="D109" s="144">
        <v>0.7669188516944737</v>
      </c>
      <c r="E109" s="144">
        <v>1.007919366450691</v>
      </c>
      <c r="F109" s="144">
        <v>2.5659301496792515</v>
      </c>
      <c r="G109" s="145">
        <v>-2.938548595254632</v>
      </c>
      <c r="H109" s="38"/>
      <c r="I109" s="39">
        <f>('1.1 Perusdata'!I109-'1.1 Perusdata'!B109)/'1.1 Perusdata'!B109*100</f>
        <v>11.205758848230351</v>
      </c>
      <c r="J109" s="39">
        <f>('1.1 Perusdata'!J109-'1.1 Perusdata'!C109)/'1.1 Perusdata'!C109*100</f>
        <v>-1.9276608975023344</v>
      </c>
      <c r="K109" s="39">
        <f>('1.1 Perusdata'!K109-'1.1 Perusdata'!D109)/'1.1 Perusdata'!D109*100</f>
        <v>-0.4319654427645718</v>
      </c>
      <c r="L109" s="39">
        <f>('1.1 Perusdata'!L109-'1.1 Perusdata'!E109)/'1.1 Perusdata'!E109*100</f>
        <v>1.3949699623256218</v>
      </c>
      <c r="M109" s="40">
        <f>('1.1 Perusdata'!M109-'1.1 Perusdata'!F109)/'1.1 Perusdata'!F109*100</f>
        <v>-2.700287898342096</v>
      </c>
      <c r="N109" s="38"/>
      <c r="O109" s="39">
        <f>('1.1 Perusdata'!O109-'1.1 Perusdata'!N109)/'1.1 Perusdata'!N109*100</f>
        <v>11.205758848230351</v>
      </c>
      <c r="P109" s="39">
        <f>('1.1 Perusdata'!P109-'1.1 Perusdata'!O109)/'1.1 Perusdata'!O109*100</f>
        <v>-1.9276608975023382</v>
      </c>
      <c r="Q109" s="39">
        <f>('1.1 Perusdata'!Q109-'1.1 Perusdata'!P109)/'1.1 Perusdata'!P109*100</f>
        <v>-0.43196544276457155</v>
      </c>
      <c r="R109" s="39">
        <f>('1.1 Perusdata'!R109-'1.1 Perusdata'!Q109)/'1.1 Perusdata'!Q109*100</f>
        <v>1.3949699623256249</v>
      </c>
      <c r="S109" s="40">
        <f>('1.1 Perusdata'!S109-'1.1 Perusdata'!R109)/'1.1 Perusdata'!R109*100</f>
        <v>-2.7002878983420984</v>
      </c>
      <c r="T109" s="38"/>
      <c r="U109" s="39">
        <f>('1.1 Perusdata'!U109-'1.1 Perusdata'!T109)/'1.1 Perusdata'!T109*100</f>
        <v>5.165806742473587</v>
      </c>
      <c r="V109" s="39">
        <f>('1.1 Perusdata'!V109-'1.1 Perusdata'!U109)/'1.1 Perusdata'!U109*100</f>
        <v>-1.6653369374947946</v>
      </c>
      <c r="W109" s="39">
        <f>('1.1 Perusdata'!W109-'1.1 Perusdata'!V109)/'1.1 Perusdata'!V109*100</f>
        <v>2.784623116186403</v>
      </c>
      <c r="X109" s="39">
        <f>('1.1 Perusdata'!X109-'1.1 Perusdata'!W109)/'1.1 Perusdata'!W109*100</f>
        <v>-1.6482480737057852</v>
      </c>
      <c r="Y109" s="40">
        <f>('1.1 Perusdata'!Y109-'1.1 Perusdata'!X109)/'1.1 Perusdata'!X109*100</f>
        <v>3.282262604966519</v>
      </c>
      <c r="Z109" s="38"/>
      <c r="AA109" s="39">
        <f>('1.1 Perusdata'!AA109-'1.1 Perusdata'!Z109)/'1.1 Perusdata'!Z109*100</f>
        <v>0.5866127967056447</v>
      </c>
      <c r="AB109" s="39">
        <f>('1.1 Perusdata'!AB109-'1.1 Perusdata'!AA109)/'1.1 Perusdata'!AA109*100</f>
        <v>0.9288583346207323</v>
      </c>
      <c r="AC109" s="39">
        <f>('1.1 Perusdata'!AC109-'1.1 Perusdata'!AB109)/'1.1 Perusdata'!AB109*100</f>
        <v>0.648617621735387</v>
      </c>
      <c r="AD109" s="39">
        <f>('1.1 Perusdata'!AD109-'1.1 Perusdata'!AC109)/'1.1 Perusdata'!AC109*100</f>
        <v>0.5189719412972398</v>
      </c>
      <c r="AE109" s="40">
        <f>('1.1 Perusdata'!AE109-'1.1 Perusdata'!AD109)/'1.1 Perusdata'!AD109*100</f>
        <v>0.7924050154131286</v>
      </c>
    </row>
    <row r="110" spans="1:31" s="2" customFormat="1" ht="12.75">
      <c r="A110" s="3" t="s">
        <v>100</v>
      </c>
      <c r="B110" s="137"/>
      <c r="C110" s="138">
        <v>15.764847030593879</v>
      </c>
      <c r="D110" s="138">
        <v>0.7669188516944737</v>
      </c>
      <c r="E110" s="138">
        <v>1.007919366450691</v>
      </c>
      <c r="F110" s="138">
        <v>2.5659301496792515</v>
      </c>
      <c r="G110" s="139">
        <v>-2.938548595254632</v>
      </c>
      <c r="H110" s="24"/>
      <c r="I110" s="25">
        <f>('1.1 Perusdata'!I110-'1.1 Perusdata'!B110)/'1.1 Perusdata'!B110*100</f>
        <v>11.205758848230351</v>
      </c>
      <c r="J110" s="25">
        <f>('1.1 Perusdata'!J110-'1.1 Perusdata'!C110)/'1.1 Perusdata'!C110*100</f>
        <v>-1.9276608975023344</v>
      </c>
      <c r="K110" s="25">
        <f>('1.1 Perusdata'!K110-'1.1 Perusdata'!D110)/'1.1 Perusdata'!D110*100</f>
        <v>-0.4319654427645718</v>
      </c>
      <c r="L110" s="25">
        <f>('1.1 Perusdata'!L110-'1.1 Perusdata'!E110)/'1.1 Perusdata'!E110*100</f>
        <v>1.3949699623256218</v>
      </c>
      <c r="M110" s="26">
        <f>('1.1 Perusdata'!M110-'1.1 Perusdata'!F110)/'1.1 Perusdata'!F110*100</f>
        <v>-2.700287898342096</v>
      </c>
      <c r="N110" s="24"/>
      <c r="O110" s="25">
        <f>('1.1 Perusdata'!O110-'1.1 Perusdata'!N110)/'1.1 Perusdata'!N110*100</f>
        <v>11.205758848230351</v>
      </c>
      <c r="P110" s="25">
        <f>('1.1 Perusdata'!P110-'1.1 Perusdata'!O110)/'1.1 Perusdata'!O110*100</f>
        <v>-1.9276608975023382</v>
      </c>
      <c r="Q110" s="25">
        <f>('1.1 Perusdata'!Q110-'1.1 Perusdata'!P110)/'1.1 Perusdata'!P110*100</f>
        <v>-0.43196544276457155</v>
      </c>
      <c r="R110" s="25">
        <f>('1.1 Perusdata'!R110-'1.1 Perusdata'!Q110)/'1.1 Perusdata'!Q110*100</f>
        <v>1.3949699623256249</v>
      </c>
      <c r="S110" s="26">
        <f>('1.1 Perusdata'!S110-'1.1 Perusdata'!R110)/'1.1 Perusdata'!R110*100</f>
        <v>-2.7002878983420984</v>
      </c>
      <c r="T110" s="24"/>
      <c r="U110" s="25">
        <f>('1.1 Perusdata'!U110-'1.1 Perusdata'!T110)/'1.1 Perusdata'!T110*100</f>
        <v>5.165806742473587</v>
      </c>
      <c r="V110" s="25">
        <f>('1.1 Perusdata'!V110-'1.1 Perusdata'!U110)/'1.1 Perusdata'!U110*100</f>
        <v>-1.6653369374947946</v>
      </c>
      <c r="W110" s="25">
        <f>('1.1 Perusdata'!W110-'1.1 Perusdata'!V110)/'1.1 Perusdata'!V110*100</f>
        <v>2.784623116186403</v>
      </c>
      <c r="X110" s="25">
        <f>('1.1 Perusdata'!X110-'1.1 Perusdata'!W110)/'1.1 Perusdata'!W110*100</f>
        <v>-1.6482480737057852</v>
      </c>
      <c r="Y110" s="26">
        <f>('1.1 Perusdata'!Y110-'1.1 Perusdata'!X110)/'1.1 Perusdata'!X110*100</f>
        <v>3.282262604966519</v>
      </c>
      <c r="Z110" s="24"/>
      <c r="AA110" s="25">
        <f>('1.1 Perusdata'!AA110-'1.1 Perusdata'!Z110)/'1.1 Perusdata'!Z110*100</f>
        <v>0.5866127967056447</v>
      </c>
      <c r="AB110" s="25">
        <f>('1.1 Perusdata'!AB110-'1.1 Perusdata'!AA110)/'1.1 Perusdata'!AA110*100</f>
        <v>0.9288583346207323</v>
      </c>
      <c r="AC110" s="25">
        <f>('1.1 Perusdata'!AC110-'1.1 Perusdata'!AB110)/'1.1 Perusdata'!AB110*100</f>
        <v>0.648617621735387</v>
      </c>
      <c r="AD110" s="25">
        <f>('1.1 Perusdata'!AD110-'1.1 Perusdata'!AC110)/'1.1 Perusdata'!AC110*100</f>
        <v>0.5189719412972398</v>
      </c>
      <c r="AE110" s="26">
        <f>('1.1 Perusdata'!AE110-'1.1 Perusdata'!AD110)/'1.1 Perusdata'!AD110*100</f>
        <v>0.7924050154131286</v>
      </c>
    </row>
    <row r="111" spans="1:31" ht="12.75">
      <c r="A111" s="1" t="s">
        <v>101</v>
      </c>
      <c r="B111" s="140"/>
      <c r="C111" s="141">
        <v>18.374853703394077</v>
      </c>
      <c r="D111" s="141">
        <v>-6.9774011299435</v>
      </c>
      <c r="E111" s="141">
        <v>1.5639234740358265</v>
      </c>
      <c r="F111" s="141">
        <v>1.719240544177007</v>
      </c>
      <c r="G111" s="142">
        <v>-5.687830687830678</v>
      </c>
      <c r="H111" s="20"/>
      <c r="I111" s="21">
        <f>('1.1 Perusdata'!I111-'1.1 Perusdata'!B111)/'1.1 Perusdata'!B111*100</f>
        <v>13.52616619294432</v>
      </c>
      <c r="J111" s="21">
        <f>('1.1 Perusdata'!J111-'1.1 Perusdata'!C111)/'1.1 Perusdata'!C111*100</f>
        <v>-9.81638418079096</v>
      </c>
      <c r="K111" s="21">
        <f>('1.1 Perusdata'!K111-'1.1 Perusdata'!D111)/'1.1 Perusdata'!D111*100</f>
        <v>0.7591861524445794</v>
      </c>
      <c r="L111" s="21">
        <f>('1.1 Perusdata'!L111-'1.1 Perusdata'!E111)/'1.1 Perusdata'!E111*100</f>
        <v>0.9567947376289397</v>
      </c>
      <c r="M111" s="22">
        <f>('1.1 Perusdata'!M111-'1.1 Perusdata'!F111)/'1.1 Perusdata'!F111*100</f>
        <v>-4.556143445032334</v>
      </c>
      <c r="N111" s="20"/>
      <c r="O111" s="21">
        <f>('1.1 Perusdata'!O111-'1.1 Perusdata'!N111)/'1.1 Perusdata'!N111*100</f>
        <v>13.52616619294432</v>
      </c>
      <c r="P111" s="21">
        <f>('1.1 Perusdata'!P111-'1.1 Perusdata'!O111)/'1.1 Perusdata'!O111*100</f>
        <v>-9.816384180790957</v>
      </c>
      <c r="Q111" s="21">
        <f>('1.1 Perusdata'!Q111-'1.1 Perusdata'!P111)/'1.1 Perusdata'!P111*100</f>
        <v>0.7591861524445778</v>
      </c>
      <c r="R111" s="21">
        <f>('1.1 Perusdata'!R111-'1.1 Perusdata'!Q111)/'1.1 Perusdata'!Q111*100</f>
        <v>0.956794737628945</v>
      </c>
      <c r="S111" s="22">
        <f>('1.1 Perusdata'!S111-'1.1 Perusdata'!R111)/'1.1 Perusdata'!R111*100</f>
        <v>-4.556143445032341</v>
      </c>
      <c r="T111" s="20"/>
      <c r="U111" s="21">
        <f>('1.1 Perusdata'!U111-'1.1 Perusdata'!T111)/'1.1 Perusdata'!T111*100</f>
        <v>4.225339455971809</v>
      </c>
      <c r="V111" s="21">
        <f>('1.1 Perusdata'!V111-'1.1 Perusdata'!U111)/'1.1 Perusdata'!U111*100</f>
        <v>-1.5941991498754096</v>
      </c>
      <c r="W111" s="21">
        <f>('1.1 Perusdata'!W111-'1.1 Perusdata'!V111)/'1.1 Perusdata'!V111*100</f>
        <v>5.42520195559606</v>
      </c>
      <c r="X111" s="21">
        <f>('1.1 Perusdata'!X111-'1.1 Perusdata'!W111)/'1.1 Perusdata'!W111*100</f>
        <v>-4.262586639629005</v>
      </c>
      <c r="Y111" s="22">
        <f>('1.1 Perusdata'!Y111-'1.1 Perusdata'!X111)/'1.1 Perusdata'!X111*100</f>
        <v>4.780506436799559</v>
      </c>
      <c r="Z111" s="20"/>
      <c r="AA111" s="21">
        <f>('1.1 Perusdata'!AA111-'1.1 Perusdata'!Z111)/'1.1 Perusdata'!Z111*100</f>
        <v>0.55767397521449</v>
      </c>
      <c r="AB111" s="21">
        <f>('1.1 Perusdata'!AB111-'1.1 Perusdata'!AA111)/'1.1 Perusdata'!AA111*100</f>
        <v>0.6825615016353036</v>
      </c>
      <c r="AC111" s="21">
        <f>('1.1 Perusdata'!AC111-'1.1 Perusdata'!AB111)/'1.1 Perusdata'!AB111*100</f>
        <v>0.08003389670919449</v>
      </c>
      <c r="AD111" s="21">
        <f>('1.1 Perusdata'!AD111-'1.1 Perusdata'!AC111)/'1.1 Perusdata'!AC111*100</f>
        <v>0.3763289114686236</v>
      </c>
      <c r="AE111" s="22">
        <f>('1.1 Perusdata'!AE111-'1.1 Perusdata'!AD111)/'1.1 Perusdata'!AD111*100</f>
        <v>0.7217171243790421</v>
      </c>
    </row>
    <row r="112" spans="1:31" ht="12.75">
      <c r="A112" s="1" t="s">
        <v>102</v>
      </c>
      <c r="B112" s="140"/>
      <c r="C112" s="141">
        <v>9.451219512195118</v>
      </c>
      <c r="D112" s="141">
        <v>22.05199628597956</v>
      </c>
      <c r="E112" s="141">
        <v>0.6466337010270239</v>
      </c>
      <c r="F112" s="141">
        <v>3.8170823885109466</v>
      </c>
      <c r="G112" s="142">
        <v>2.730251183108846</v>
      </c>
      <c r="H112" s="20"/>
      <c r="I112" s="21">
        <f>('1.1 Perusdata'!I112-'1.1 Perusdata'!B112)/'1.1 Perusdata'!B112*100</f>
        <v>5.182926829268287</v>
      </c>
      <c r="J112" s="21">
        <f>('1.1 Perusdata'!J112-'1.1 Perusdata'!C112)/'1.1 Perusdata'!C112*100</f>
        <v>19.405756731662017</v>
      </c>
      <c r="K112" s="21">
        <f>('1.1 Perusdata'!K112-'1.1 Perusdata'!D112)/'1.1 Perusdata'!D112*100</f>
        <v>-2.130087485736009</v>
      </c>
      <c r="L112" s="21">
        <f>('1.1 Perusdata'!L112-'1.1 Perusdata'!E112)/'1.1 Perusdata'!E112*100</f>
        <v>1.5873015873015828</v>
      </c>
      <c r="M112" s="22">
        <f>('1.1 Perusdata'!M112-'1.1 Perusdata'!F112)/'1.1 Perusdata'!F112*100</f>
        <v>0.9100837277029487</v>
      </c>
      <c r="N112" s="20"/>
      <c r="O112" s="21">
        <f>('1.1 Perusdata'!O112-'1.1 Perusdata'!N112)/'1.1 Perusdata'!N112*100</f>
        <v>5.182926829268287</v>
      </c>
      <c r="P112" s="21">
        <f>('1.1 Perusdata'!P112-'1.1 Perusdata'!O112)/'1.1 Perusdata'!O112*100</f>
        <v>19.405756731662013</v>
      </c>
      <c r="Q112" s="21">
        <f>('1.1 Perusdata'!Q112-'1.1 Perusdata'!P112)/'1.1 Perusdata'!P112*100</f>
        <v>-2.1300874857360057</v>
      </c>
      <c r="R112" s="21">
        <f>('1.1 Perusdata'!R112-'1.1 Perusdata'!Q112)/'1.1 Perusdata'!Q112*100</f>
        <v>1.587301587301581</v>
      </c>
      <c r="S112" s="22">
        <f>('1.1 Perusdata'!S112-'1.1 Perusdata'!R112)/'1.1 Perusdata'!R112*100</f>
        <v>0.9100837277029455</v>
      </c>
      <c r="T112" s="20"/>
      <c r="U112" s="21">
        <f>('1.1 Perusdata'!U112-'1.1 Perusdata'!T112)/'1.1 Perusdata'!T112*100</f>
        <v>8.292510479268737</v>
      </c>
      <c r="V112" s="21">
        <f>('1.1 Perusdata'!V112-'1.1 Perusdata'!U112)/'1.1 Perusdata'!U112*100</f>
        <v>-5.486638996409089</v>
      </c>
      <c r="W112" s="21">
        <f>('1.1 Perusdata'!W112-'1.1 Perusdata'!V112)/'1.1 Perusdata'!V112*100</f>
        <v>0.07401376656058027</v>
      </c>
      <c r="X112" s="21">
        <f>('1.1 Perusdata'!X112-'1.1 Perusdata'!W112)/'1.1 Perusdata'!W112*100</f>
        <v>3.7102778394102995</v>
      </c>
      <c r="Y112" s="22">
        <f>('1.1 Perusdata'!Y112-'1.1 Perusdata'!X112)/'1.1 Perusdata'!X112*100</f>
        <v>1.0150232956166163</v>
      </c>
      <c r="Z112" s="20"/>
      <c r="AA112" s="21">
        <f>('1.1 Perusdata'!AA112-'1.1 Perusdata'!Z112)/'1.1 Perusdata'!Z112*100</f>
        <v>0.9740007760962359</v>
      </c>
      <c r="AB112" s="21">
        <f>('1.1 Perusdata'!AB112-'1.1 Perusdata'!AA112)/'1.1 Perusdata'!AA112*100</f>
        <v>1.3027938972368471</v>
      </c>
      <c r="AC112" s="21">
        <f>('1.1 Perusdata'!AC112-'1.1 Perusdata'!AB112)/'1.1 Perusdata'!AB112*100</f>
        <v>1.0849772382397573</v>
      </c>
      <c r="AD112" s="21">
        <f>('1.1 Perusdata'!AD112-'1.1 Perusdata'!AC112)/'1.1 Perusdata'!AC112*100</f>
        <v>0.7243113412894994</v>
      </c>
      <c r="AE112" s="22">
        <f>('1.1 Perusdata'!AE112-'1.1 Perusdata'!AD112)/'1.1 Perusdata'!AD112*100</f>
        <v>1.0916949215693579</v>
      </c>
    </row>
    <row r="113" spans="1:31" ht="12.75">
      <c r="A113" s="1" t="s">
        <v>103</v>
      </c>
      <c r="B113" s="140"/>
      <c r="C113" s="141">
        <v>7.512953367875644</v>
      </c>
      <c r="D113" s="141">
        <v>22.168674698795186</v>
      </c>
      <c r="E113" s="141">
        <v>-4.142011834319529</v>
      </c>
      <c r="F113" s="141">
        <v>7.40740740740741</v>
      </c>
      <c r="G113" s="142">
        <v>3.0651340996168472</v>
      </c>
      <c r="H113" s="20"/>
      <c r="I113" s="21">
        <f>('1.1 Perusdata'!I113-'1.1 Perusdata'!B113)/'1.1 Perusdata'!B113*100</f>
        <v>6.217616580310877</v>
      </c>
      <c r="J113" s="21">
        <f>('1.1 Perusdata'!J113-'1.1 Perusdata'!C113)/'1.1 Perusdata'!C113*100</f>
        <v>21.686746987951807</v>
      </c>
      <c r="K113" s="21">
        <f>('1.1 Perusdata'!K113-'1.1 Perusdata'!D113)/'1.1 Perusdata'!D113*100</f>
        <v>-6.706114398422101</v>
      </c>
      <c r="L113" s="21">
        <f>('1.1 Perusdata'!L113-'1.1 Perusdata'!E113)/'1.1 Perusdata'!E113*100</f>
        <v>6.584362139917686</v>
      </c>
      <c r="M113" s="22">
        <f>('1.1 Perusdata'!M113-'1.1 Perusdata'!F113)/'1.1 Perusdata'!F113*100</f>
        <v>2.4904214559386917</v>
      </c>
      <c r="N113" s="20"/>
      <c r="O113" s="21">
        <f>('1.1 Perusdata'!O113-'1.1 Perusdata'!N113)/'1.1 Perusdata'!N113*100</f>
        <v>6.217616580310877</v>
      </c>
      <c r="P113" s="21">
        <f>('1.1 Perusdata'!P113-'1.1 Perusdata'!O113)/'1.1 Perusdata'!O113*100</f>
        <v>21.686746987951807</v>
      </c>
      <c r="Q113" s="21">
        <f>('1.1 Perusdata'!Q113-'1.1 Perusdata'!P113)/'1.1 Perusdata'!P113*100</f>
        <v>-6.7061143984221045</v>
      </c>
      <c r="R113" s="21">
        <f>('1.1 Perusdata'!R113-'1.1 Perusdata'!Q113)/'1.1 Perusdata'!Q113*100</f>
        <v>6.584362139917693</v>
      </c>
      <c r="S113" s="22">
        <f>('1.1 Perusdata'!S113-'1.1 Perusdata'!R113)/'1.1 Perusdata'!R113*100</f>
        <v>2.490421455938693</v>
      </c>
      <c r="T113" s="20"/>
      <c r="U113" s="21">
        <f>('1.1 Perusdata'!U113-'1.1 Perusdata'!T113)/'1.1 Perusdata'!T113*100</f>
        <v>2.99285795261308</v>
      </c>
      <c r="V113" s="21">
        <f>('1.1 Perusdata'!V113-'1.1 Perusdata'!U113)/'1.1 Perusdata'!U113*100</f>
        <v>15.46505228398459</v>
      </c>
      <c r="W113" s="21">
        <f>('1.1 Perusdata'!W113-'1.1 Perusdata'!V113)/'1.1 Perusdata'!V113*100</f>
        <v>-15.47187797902764</v>
      </c>
      <c r="X113" s="21">
        <f>('1.1 Perusdata'!X113-'1.1 Perusdata'!W113)/'1.1 Perusdata'!W113*100</f>
        <v>9.315439269200395</v>
      </c>
      <c r="Y113" s="22">
        <f>('1.1 Perusdata'!Y113-'1.1 Perusdata'!X113)/'1.1 Perusdata'!X113*100</f>
        <v>-4.683792427525016</v>
      </c>
      <c r="Z113" s="20"/>
      <c r="AA113" s="21">
        <f>('1.1 Perusdata'!AA113-'1.1 Perusdata'!Z113)/'1.1 Perusdata'!Z113*100</f>
        <v>-1.3947590870667794</v>
      </c>
      <c r="AB113" s="21">
        <f>('1.1 Perusdata'!AB113-'1.1 Perusdata'!AA113)/'1.1 Perusdata'!AA113*100</f>
        <v>-0.04286326618088298</v>
      </c>
      <c r="AC113" s="21">
        <f>('1.1 Perusdata'!AC113-'1.1 Perusdata'!AB113)/'1.1 Perusdata'!AB113*100</f>
        <v>0.7718696397941681</v>
      </c>
      <c r="AD113" s="21">
        <f>('1.1 Perusdata'!AD113-'1.1 Perusdata'!AC113)/'1.1 Perusdata'!AC113*100</f>
        <v>0</v>
      </c>
      <c r="AE113" s="22">
        <f>('1.1 Perusdata'!AE113-'1.1 Perusdata'!AD113)/'1.1 Perusdata'!AD113*100</f>
        <v>-0.5957446808510638</v>
      </c>
    </row>
    <row r="114" spans="1:31" s="2" customFormat="1" ht="12.75">
      <c r="A114" s="37" t="s">
        <v>112</v>
      </c>
      <c r="B114" s="143"/>
      <c r="C114" s="144">
        <v>-11.362032462949891</v>
      </c>
      <c r="D114" s="144">
        <v>-10.58917197452229</v>
      </c>
      <c r="E114" s="144">
        <v>-42.11932324131789</v>
      </c>
      <c r="F114" s="144">
        <v>1.0769230769230813</v>
      </c>
      <c r="G114" s="145">
        <v>7.1537290715372945</v>
      </c>
      <c r="H114" s="38"/>
      <c r="I114" s="39">
        <f>('1.1 Perusdata'!I114-'1.1 Perusdata'!B114)/'1.1 Perusdata'!B114*100</f>
        <v>-14.678899082568797</v>
      </c>
      <c r="J114" s="39">
        <f>('1.1 Perusdata'!J114-'1.1 Perusdata'!C114)/'1.1 Perusdata'!C114*100</f>
        <v>-13.694267515923558</v>
      </c>
      <c r="K114" s="39">
        <f>('1.1 Perusdata'!K114-'1.1 Perusdata'!D114)/'1.1 Perusdata'!D114*100</f>
        <v>-44.25645592163846</v>
      </c>
      <c r="L114" s="39">
        <f>('1.1 Perusdata'!L114-'1.1 Perusdata'!E114)/'1.1 Perusdata'!E114*100</f>
        <v>-2.61538461538462</v>
      </c>
      <c r="M114" s="40">
        <f>('1.1 Perusdata'!M114-'1.1 Perusdata'!F114)/'1.1 Perusdata'!F114*100</f>
        <v>3.348554033485544</v>
      </c>
      <c r="N114" s="38"/>
      <c r="O114" s="39">
        <f>('1.1 Perusdata'!O114-'1.1 Perusdata'!N114)/'1.1 Perusdata'!N114*100</f>
        <v>-14.678899082568797</v>
      </c>
      <c r="P114" s="39">
        <f>('1.1 Perusdata'!P114-'1.1 Perusdata'!O114)/'1.1 Perusdata'!O114*100</f>
        <v>-13.694267515923562</v>
      </c>
      <c r="Q114" s="39">
        <f>('1.1 Perusdata'!Q114-'1.1 Perusdata'!P114)/'1.1 Perusdata'!P114*100</f>
        <v>-44.25645592163846</v>
      </c>
      <c r="R114" s="39">
        <f>('1.1 Perusdata'!R114-'1.1 Perusdata'!Q114)/'1.1 Perusdata'!Q114*100</f>
        <v>-2.6153846153846207</v>
      </c>
      <c r="S114" s="40">
        <f>('1.1 Perusdata'!S114-'1.1 Perusdata'!R114)/'1.1 Perusdata'!R114*100</f>
        <v>3.348554033485549</v>
      </c>
      <c r="T114" s="38"/>
      <c r="U114" s="39">
        <f>('1.1 Perusdata'!U114-'1.1 Perusdata'!T114)/'1.1 Perusdata'!T114*100</f>
        <v>-25.34169550173011</v>
      </c>
      <c r="V114" s="39">
        <f>('1.1 Perusdata'!V114-'1.1 Perusdata'!U114)/'1.1 Perusdata'!U114*100</f>
        <v>-2.769248595098775</v>
      </c>
      <c r="W114" s="39">
        <f>('1.1 Perusdata'!W114-'1.1 Perusdata'!V114)/'1.1 Perusdata'!V114*100</f>
        <v>9.682416731216112</v>
      </c>
      <c r="X114" s="39">
        <f>('1.1 Perusdata'!X114-'1.1 Perusdata'!W114)/'1.1 Perusdata'!W114*100</f>
        <v>5.378096479791395</v>
      </c>
      <c r="Y114" s="40">
        <f>('1.1 Perusdata'!Y114-'1.1 Perusdata'!X114)/'1.1 Perusdata'!X114*100</f>
        <v>-0.14434477781214322</v>
      </c>
      <c r="Z114" s="38"/>
      <c r="AA114" s="39"/>
      <c r="AB114" s="39"/>
      <c r="AC114" s="39"/>
      <c r="AD114" s="39"/>
      <c r="AE114" s="40"/>
    </row>
    <row r="115" spans="1:31" s="2" customFormat="1" ht="12.75">
      <c r="A115" s="3" t="s">
        <v>104</v>
      </c>
      <c r="B115" s="137"/>
      <c r="C115" s="138">
        <v>-11.362032462949891</v>
      </c>
      <c r="D115" s="138">
        <v>-10.58917197452229</v>
      </c>
      <c r="E115" s="138">
        <v>-42.11932324131789</v>
      </c>
      <c r="F115" s="138">
        <v>1.0769230769230813</v>
      </c>
      <c r="G115" s="139">
        <v>7.1537290715372945</v>
      </c>
      <c r="H115" s="24"/>
      <c r="I115" s="25">
        <f>('1.1 Perusdata'!I115-'1.1 Perusdata'!B115)/'1.1 Perusdata'!B115*100</f>
        <v>-14.678899082568797</v>
      </c>
      <c r="J115" s="25">
        <f>('1.1 Perusdata'!J115-'1.1 Perusdata'!C115)/'1.1 Perusdata'!C115*100</f>
        <v>-13.694267515923558</v>
      </c>
      <c r="K115" s="25">
        <f>('1.1 Perusdata'!K115-'1.1 Perusdata'!D115)/'1.1 Perusdata'!D115*100</f>
        <v>-44.25645592163846</v>
      </c>
      <c r="L115" s="25">
        <f>('1.1 Perusdata'!L115-'1.1 Perusdata'!E115)/'1.1 Perusdata'!E115*100</f>
        <v>-2.61538461538462</v>
      </c>
      <c r="M115" s="26">
        <f>('1.1 Perusdata'!M115-'1.1 Perusdata'!F115)/'1.1 Perusdata'!F115*100</f>
        <v>3.348554033485544</v>
      </c>
      <c r="N115" s="24"/>
      <c r="O115" s="25">
        <f>('1.1 Perusdata'!O115-'1.1 Perusdata'!N115)/'1.1 Perusdata'!N115*100</f>
        <v>-14.678899082568797</v>
      </c>
      <c r="P115" s="25">
        <f>('1.1 Perusdata'!P115-'1.1 Perusdata'!O115)/'1.1 Perusdata'!O115*100</f>
        <v>-13.694267515923562</v>
      </c>
      <c r="Q115" s="25">
        <f>('1.1 Perusdata'!Q115-'1.1 Perusdata'!P115)/'1.1 Perusdata'!P115*100</f>
        <v>-44.25645592163846</v>
      </c>
      <c r="R115" s="25">
        <f>('1.1 Perusdata'!R115-'1.1 Perusdata'!Q115)/'1.1 Perusdata'!Q115*100</f>
        <v>-2.6153846153846207</v>
      </c>
      <c r="S115" s="26">
        <f>('1.1 Perusdata'!S115-'1.1 Perusdata'!R115)/'1.1 Perusdata'!R115*100</f>
        <v>3.348554033485549</v>
      </c>
      <c r="T115" s="24"/>
      <c r="U115" s="25">
        <f>('1.1 Perusdata'!U115-'1.1 Perusdata'!T115)/'1.1 Perusdata'!T115*100</f>
        <v>-25.34169550173011</v>
      </c>
      <c r="V115" s="25">
        <f>('1.1 Perusdata'!V115-'1.1 Perusdata'!U115)/'1.1 Perusdata'!U115*100</f>
        <v>-2.769248595098775</v>
      </c>
      <c r="W115" s="25">
        <f>('1.1 Perusdata'!W115-'1.1 Perusdata'!V115)/'1.1 Perusdata'!V115*100</f>
        <v>9.682416731216112</v>
      </c>
      <c r="X115" s="25">
        <f>('1.1 Perusdata'!X115-'1.1 Perusdata'!W115)/'1.1 Perusdata'!W115*100</f>
        <v>5.378096479791395</v>
      </c>
      <c r="Y115" s="26">
        <f>('1.1 Perusdata'!Y115-'1.1 Perusdata'!X115)/'1.1 Perusdata'!X115*100</f>
        <v>-0.14434477781214322</v>
      </c>
      <c r="Z115" s="24"/>
      <c r="AA115" s="25"/>
      <c r="AB115" s="25"/>
      <c r="AC115" s="25"/>
      <c r="AD115" s="25"/>
      <c r="AE115" s="26"/>
    </row>
    <row r="116" spans="1:31" ht="12.75">
      <c r="A116" s="1" t="s">
        <v>105</v>
      </c>
      <c r="B116" s="140"/>
      <c r="C116" s="141">
        <v>-11.362032462949891</v>
      </c>
      <c r="D116" s="141">
        <v>-10.58917197452229</v>
      </c>
      <c r="E116" s="141">
        <v>-42.11932324131789</v>
      </c>
      <c r="F116" s="141">
        <v>1.0769230769230813</v>
      </c>
      <c r="G116" s="142">
        <v>7.1537290715372945</v>
      </c>
      <c r="H116" s="20"/>
      <c r="I116" s="21">
        <f>('1.1 Perusdata'!I116-'1.1 Perusdata'!B116)/'1.1 Perusdata'!B116*100</f>
        <v>-14.678899082568797</v>
      </c>
      <c r="J116" s="21">
        <f>('1.1 Perusdata'!J116-'1.1 Perusdata'!C116)/'1.1 Perusdata'!C116*100</f>
        <v>-13.694267515923558</v>
      </c>
      <c r="K116" s="21">
        <f>('1.1 Perusdata'!K116-'1.1 Perusdata'!D116)/'1.1 Perusdata'!D116*100</f>
        <v>-44.25645592163846</v>
      </c>
      <c r="L116" s="21">
        <f>('1.1 Perusdata'!L116-'1.1 Perusdata'!E116)/'1.1 Perusdata'!E116*100</f>
        <v>-2.61538461538462</v>
      </c>
      <c r="M116" s="22">
        <f>('1.1 Perusdata'!M116-'1.1 Perusdata'!F116)/'1.1 Perusdata'!F116*100</f>
        <v>3.348554033485544</v>
      </c>
      <c r="N116" s="20"/>
      <c r="O116" s="21">
        <f>('1.1 Perusdata'!O116-'1.1 Perusdata'!N116)/'1.1 Perusdata'!N116*100</f>
        <v>-14.678899082568797</v>
      </c>
      <c r="P116" s="21">
        <f>('1.1 Perusdata'!P116-'1.1 Perusdata'!O116)/'1.1 Perusdata'!O116*100</f>
        <v>-13.694267515923562</v>
      </c>
      <c r="Q116" s="21">
        <f>('1.1 Perusdata'!Q116-'1.1 Perusdata'!P116)/'1.1 Perusdata'!P116*100</f>
        <v>-44.25645592163846</v>
      </c>
      <c r="R116" s="21">
        <f>('1.1 Perusdata'!R116-'1.1 Perusdata'!Q116)/'1.1 Perusdata'!Q116*100</f>
        <v>-2.6153846153846207</v>
      </c>
      <c r="S116" s="22">
        <f>('1.1 Perusdata'!S116-'1.1 Perusdata'!R116)/'1.1 Perusdata'!R116*100</f>
        <v>3.348554033485549</v>
      </c>
      <c r="T116" s="20"/>
      <c r="U116" s="21">
        <f>('1.1 Perusdata'!U116-'1.1 Perusdata'!T116)/'1.1 Perusdata'!T116*100</f>
        <v>-25.34169550173011</v>
      </c>
      <c r="V116" s="21">
        <f>('1.1 Perusdata'!V116-'1.1 Perusdata'!U116)/'1.1 Perusdata'!U116*100</f>
        <v>-2.769248595098775</v>
      </c>
      <c r="W116" s="21">
        <f>('1.1 Perusdata'!W116-'1.1 Perusdata'!V116)/'1.1 Perusdata'!V116*100</f>
        <v>9.682416731216112</v>
      </c>
      <c r="X116" s="21">
        <f>('1.1 Perusdata'!X116-'1.1 Perusdata'!W116)/'1.1 Perusdata'!W116*100</f>
        <v>5.378096479791395</v>
      </c>
      <c r="Y116" s="22">
        <f>('1.1 Perusdata'!Y116-'1.1 Perusdata'!X116)/'1.1 Perusdata'!X116*100</f>
        <v>-0.14434477781214322</v>
      </c>
      <c r="Z116" s="20"/>
      <c r="AA116" s="21"/>
      <c r="AB116" s="21"/>
      <c r="AC116" s="21"/>
      <c r="AD116" s="21"/>
      <c r="AE116" s="22"/>
    </row>
    <row r="117" spans="1:31" s="2" customFormat="1" ht="13.5" thickBot="1">
      <c r="A117" s="44" t="s">
        <v>106</v>
      </c>
      <c r="B117" s="131"/>
      <c r="C117" s="132">
        <v>5.742711987419862</v>
      </c>
      <c r="D117" s="132">
        <v>2.9356250178739955</v>
      </c>
      <c r="E117" s="132">
        <v>1.3641351910761665</v>
      </c>
      <c r="F117" s="132">
        <v>4.390220504597843</v>
      </c>
      <c r="G117" s="133">
        <v>3.1619022613147787</v>
      </c>
      <c r="H117" s="45"/>
      <c r="I117" s="46">
        <f>('1.1 Perusdata'!I117-'1.1 Perusdata'!B117)/'1.1 Perusdata'!B117*100</f>
        <v>2.6362344260312085</v>
      </c>
      <c r="J117" s="46">
        <f>('1.1 Perusdata'!J117-'1.1 Perusdata'!C117)/'1.1 Perusdata'!C117*100</f>
        <v>1.6422627048359881</v>
      </c>
      <c r="K117" s="46">
        <f>('1.1 Perusdata'!K117-'1.1 Perusdata'!D117)/'1.1 Perusdata'!D117*100</f>
        <v>1.7746259741342185</v>
      </c>
      <c r="L117" s="46">
        <f>('1.1 Perusdata'!L117-'1.1 Perusdata'!E117)/'1.1 Perusdata'!E117*100</f>
        <v>3.7276103550822954</v>
      </c>
      <c r="M117" s="47">
        <f>('1.1 Perusdata'!M117-'1.1 Perusdata'!F117)/'1.1 Perusdata'!F117*100</f>
        <v>2.917719649479799</v>
      </c>
      <c r="N117" s="45"/>
      <c r="O117" s="46">
        <f>('1.1 Perusdata'!O117-'1.1 Perusdata'!N117)/'1.1 Perusdata'!N117*100</f>
        <v>2.6362344260312085</v>
      </c>
      <c r="P117" s="46">
        <f>('1.1 Perusdata'!P117-'1.1 Perusdata'!O117)/'1.1 Perusdata'!O117*100</f>
        <v>1.6422627048359777</v>
      </c>
      <c r="Q117" s="46">
        <f>('1.1 Perusdata'!Q117-'1.1 Perusdata'!P117)/'1.1 Perusdata'!P117*100</f>
        <v>1.7746259741342283</v>
      </c>
      <c r="R117" s="46">
        <f>('1.1 Perusdata'!R117-'1.1 Perusdata'!Q117)/'1.1 Perusdata'!Q117*100</f>
        <v>3.727610355082301</v>
      </c>
      <c r="S117" s="47">
        <f>('1.1 Perusdata'!S117-'1.1 Perusdata'!R117)/'1.1 Perusdata'!R117*100</f>
        <v>2.9177196494797957</v>
      </c>
      <c r="T117" s="45"/>
      <c r="U117" s="46">
        <f>('1.1 Perusdata'!U117-'1.1 Perusdata'!T117)/'1.1 Perusdata'!T117*100</f>
        <v>1.4717408342767568</v>
      </c>
      <c r="V117" s="46">
        <f>('1.1 Perusdata'!V117-'1.1 Perusdata'!U117)/'1.1 Perusdata'!U117*100</f>
        <v>0.952626158599382</v>
      </c>
      <c r="W117" s="46">
        <f>('1.1 Perusdata'!W117-'1.1 Perusdata'!V117)/'1.1 Perusdata'!V117*100</f>
        <v>0.10626540848423022</v>
      </c>
      <c r="X117" s="46">
        <f>('1.1 Perusdata'!X117-'1.1 Perusdata'!W117)/'1.1 Perusdata'!W117*100</f>
        <v>0.4161182115409112</v>
      </c>
      <c r="Y117" s="47">
        <f>('1.1 Perusdata'!Y117-'1.1 Perusdata'!X117)/'1.1 Perusdata'!X117*100</f>
        <v>1.3869508224449236</v>
      </c>
      <c r="Z117" s="45"/>
      <c r="AA117" s="46">
        <f>('1.1 Perusdata'!AA117-'1.1 Perusdata'!Z117)/'1.1 Perusdata'!Z117*100</f>
        <v>0.22796602147130818</v>
      </c>
      <c r="AB117" s="46">
        <f>('1.1 Perusdata'!AB117-'1.1 Perusdata'!AA117)/'1.1 Perusdata'!AA117*100</f>
        <v>0.24267493701824014</v>
      </c>
      <c r="AC117" s="46">
        <f>('1.1 Perusdata'!AC117-'1.1 Perusdata'!AB117)/'1.1 Perusdata'!AB117*100</f>
        <v>0.23862631234857515</v>
      </c>
      <c r="AD117" s="46">
        <f>('1.1 Perusdata'!AD117-'1.1 Perusdata'!AC117)/'1.1 Perusdata'!AC117*100</f>
        <v>0.2908108750990311</v>
      </c>
      <c r="AE117" s="47">
        <f>('1.1 Perusdata'!AE117-'1.1 Perusdata'!AD117)/'1.1 Perusdata'!AD117*100</f>
        <v>0.34294982756872866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Queen detail</dc:title>
  <dc:subject/>
  <dc:creator/>
  <cp:keywords/>
  <dc:description/>
  <cp:lastModifiedBy>Juha-Pekka Konttinen</cp:lastModifiedBy>
  <cp:lastPrinted>2007-04-03T11:23:25Z</cp:lastPrinted>
  <dcterms:created xsi:type="dcterms:W3CDTF">2007-04-03T12:52:21Z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