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J23" sheetId="1" r:id="rId1"/>
  </sheets>
  <definedNames/>
  <calcPr fullCalcOnLoad="1"/>
</workbook>
</file>

<file path=xl/sharedStrings.xml><?xml version="1.0" encoding="utf-8"?>
<sst xmlns="http://schemas.openxmlformats.org/spreadsheetml/2006/main" count="93" uniqueCount="68">
  <si>
    <t xml:space="preserve">Yhteensä                              </t>
  </si>
  <si>
    <t xml:space="preserve">Avaruustieteet ja tähtitiede          </t>
  </si>
  <si>
    <t xml:space="preserve">Kemia                                 </t>
  </si>
  <si>
    <t>Tutkimustyövuodet</t>
  </si>
  <si>
    <t>Lukumäärä</t>
  </si>
  <si>
    <t>Yhteensä %</t>
  </si>
  <si>
    <t>Tieteenaloittain %</t>
  </si>
  <si>
    <t>Yhteensä</t>
  </si>
  <si>
    <t>Luonnontieteet</t>
  </si>
  <si>
    <t>Tekniikka</t>
  </si>
  <si>
    <t>Yhteiskuntatieteet</t>
  </si>
  <si>
    <t>Humanistiset tieteet</t>
  </si>
  <si>
    <t>Matematiikka</t>
  </si>
  <si>
    <t>Maa- ja metsätaloustieteet</t>
  </si>
  <si>
    <r>
      <t>Päätieteenala</t>
    </r>
    <r>
      <rPr>
        <sz val="8"/>
        <rFont val="Arial"/>
        <family val="2"/>
      </rPr>
      <t xml:space="preserve"> / tieteenala</t>
    </r>
  </si>
  <si>
    <t xml:space="preserve">Fysiikka              </t>
  </si>
  <si>
    <t xml:space="preserve">                        Tutkimustyövuodet sekä tutkimus- ja kehittämistoiminnan menot tieteenaloittain </t>
  </si>
  <si>
    <t>Menot, milj. €</t>
  </si>
  <si>
    <t>-</t>
  </si>
  <si>
    <t>Taulukko 23.  Julkisen sektorin tutkimus- ja kehittämistoiminta vuonna 2007</t>
  </si>
  <si>
    <t>Tilastotiede</t>
  </si>
  <si>
    <t>Tietojenkäsittelyoppi ja informaatiotieteet</t>
  </si>
  <si>
    <t>Maantiede ja ympäristötieteet</t>
  </si>
  <si>
    <t>Biotieteet</t>
  </si>
  <si>
    <t>Muut luonnontieteet</t>
  </si>
  <si>
    <t>Arkkitehtuuri</t>
  </si>
  <si>
    <t>Rakennus- ja yhdyskuntatekniikka</t>
  </si>
  <si>
    <t>Sähkötekniikka, automaatiotekn., tietotekn.</t>
  </si>
  <si>
    <t>Kone- ja valmistustekniikka</t>
  </si>
  <si>
    <t>Teknillinen kemia, kemian pros.tekniikka</t>
  </si>
  <si>
    <t>Materiaalitekniikka</t>
  </si>
  <si>
    <t>Lääketieteen tekniikka</t>
  </si>
  <si>
    <t>Ympäristötekniikka</t>
  </si>
  <si>
    <t>Ympäristön bioteknologia</t>
  </si>
  <si>
    <t>Teollinen bioteknologia</t>
  </si>
  <si>
    <t>Nanoteknologia</t>
  </si>
  <si>
    <t>Muu tekniikka</t>
  </si>
  <si>
    <t>Lääke- ja terveystieteet</t>
  </si>
  <si>
    <t>Peruslääketieteet</t>
  </si>
  <si>
    <t>Kliiniset lääketieteet</t>
  </si>
  <si>
    <t>Hammaslääketieteet</t>
  </si>
  <si>
    <t>Terveystieteet</t>
  </si>
  <si>
    <t>Liikuntatiede</t>
  </si>
  <si>
    <t>Hoitotiede</t>
  </si>
  <si>
    <t>Farmasia</t>
  </si>
  <si>
    <t>Lääketieteellinen bioteknologia</t>
  </si>
  <si>
    <t>Muut lääketieteet</t>
  </si>
  <si>
    <t>Maatalous- ja metsätieteet</t>
  </si>
  <si>
    <t>Eläintiede, maitotaloustiede</t>
  </si>
  <si>
    <t>Eläinlääketiede</t>
  </si>
  <si>
    <t>Maatalouden bioteknologia</t>
  </si>
  <si>
    <t>Muut maatalous- ja metsätieteet</t>
  </si>
  <si>
    <t>Kansantaloustiede</t>
  </si>
  <si>
    <t>Liiketaloustiede</t>
  </si>
  <si>
    <t>Oikeustiede</t>
  </si>
  <si>
    <t>Sosiaalitieteet</t>
  </si>
  <si>
    <t>Psykologia</t>
  </si>
  <si>
    <t>Kasvatustieteet</t>
  </si>
  <si>
    <t>Valtio-oppi, hallintotiede</t>
  </si>
  <si>
    <t>Media- ja viestintätieteet</t>
  </si>
  <si>
    <t>Yhteiskuntamaantiede, talousmaantiede</t>
  </si>
  <si>
    <t>Muut yhteiskuntatieteet</t>
  </si>
  <si>
    <t>Filosofia</t>
  </si>
  <si>
    <t>Kielitieteet, kirjallisuus</t>
  </si>
  <si>
    <t>Taiteiden tutkimus</t>
  </si>
  <si>
    <t>Teologia</t>
  </si>
  <si>
    <t>Historia ja arkeologia</t>
  </si>
  <si>
    <t>Muut humanistiset tieteet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</si>
</sst>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"/>
    <numFmt numFmtId="178" formatCode="#,##0.000"/>
    <numFmt numFmtId="179" formatCode="#,##0.0000"/>
    <numFmt numFmtId="180" formatCode="#,##0.00000"/>
    <numFmt numFmtId="181" formatCode="#,##0.00000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0" xfId="0" applyFont="1" applyAlignment="1">
      <alignment/>
    </xf>
    <xf numFmtId="176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4" xfId="0" applyFont="1" applyBorder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177" fontId="1" fillId="0" borderId="4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2" fillId="0" borderId="7" xfId="0" applyFont="1" applyBorder="1" applyAlignment="1">
      <alignment/>
    </xf>
    <xf numFmtId="3" fontId="1" fillId="0" borderId="0" xfId="0" applyNumberFormat="1" applyFont="1" applyAlignment="1" quotePrefix="1">
      <alignment horizontal="right"/>
    </xf>
    <xf numFmtId="177" fontId="1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7" fontId="1" fillId="0" borderId="0" xfId="0" applyNumberFormat="1" applyFont="1" applyAlignment="1" quotePrefix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8515625" style="1" customWidth="1"/>
    <col min="2" max="2" width="8.7109375" style="1" customWidth="1"/>
    <col min="3" max="3" width="9.28125" style="1" customWidth="1"/>
    <col min="4" max="4" width="12.7109375" style="1" customWidth="1"/>
    <col min="5" max="5" width="8.7109375" style="1" customWidth="1"/>
    <col min="6" max="6" width="9.28125" style="1" customWidth="1"/>
    <col min="7" max="7" width="12.7109375" style="1" customWidth="1"/>
    <col min="8" max="16384" width="9.140625" style="1" customWidth="1"/>
  </cols>
  <sheetData>
    <row r="1" s="11" customFormat="1" ht="12.75">
      <c r="A1" s="10" t="s">
        <v>19</v>
      </c>
    </row>
    <row r="2" s="11" customFormat="1" ht="12.75">
      <c r="A2" s="10" t="s">
        <v>16</v>
      </c>
    </row>
    <row r="3" ht="25.5" customHeight="1">
      <c r="A3" s="8"/>
    </row>
    <row r="4" spans="1:7" ht="12.75" customHeight="1">
      <c r="A4" s="17" t="s">
        <v>14</v>
      </c>
      <c r="B4" s="2" t="s">
        <v>3</v>
      </c>
      <c r="C4" s="3"/>
      <c r="D4" s="3"/>
      <c r="E4" s="4" t="s">
        <v>17</v>
      </c>
      <c r="F4" s="3"/>
      <c r="G4" s="3"/>
    </row>
    <row r="5" spans="1:7" ht="12.75" customHeight="1">
      <c r="A5" s="5"/>
      <c r="B5" s="6" t="s">
        <v>4</v>
      </c>
      <c r="C5" s="6" t="s">
        <v>5</v>
      </c>
      <c r="D5" s="5" t="s">
        <v>6</v>
      </c>
      <c r="E5" s="6" t="s">
        <v>7</v>
      </c>
      <c r="F5" s="5" t="s">
        <v>5</v>
      </c>
      <c r="G5" s="7" t="s">
        <v>6</v>
      </c>
    </row>
    <row r="6" spans="2:6" ht="6" customHeight="1">
      <c r="B6" s="9"/>
      <c r="C6" s="9"/>
      <c r="E6" s="9"/>
      <c r="F6" s="9"/>
    </row>
    <row r="7" spans="1:7" s="8" customFormat="1" ht="12" customHeight="1">
      <c r="A7" s="8" t="s">
        <v>0</v>
      </c>
      <c r="B7" s="21">
        <v>7799.7</v>
      </c>
      <c r="C7" s="20">
        <f>B7/B$7*100</f>
        <v>100</v>
      </c>
      <c r="D7" s="20"/>
      <c r="E7" s="20">
        <v>564.669</v>
      </c>
      <c r="F7" s="20">
        <f>E7/E$7*100</f>
        <v>100</v>
      </c>
      <c r="G7" s="20"/>
    </row>
    <row r="8" spans="2:7" s="8" customFormat="1" ht="5.25" customHeight="1">
      <c r="B8" s="21"/>
      <c r="C8" s="19"/>
      <c r="D8" s="20"/>
      <c r="E8" s="20"/>
      <c r="F8" s="19"/>
      <c r="G8" s="20"/>
    </row>
    <row r="9" spans="1:7" s="8" customFormat="1" ht="12" customHeight="1">
      <c r="A9" s="8" t="s">
        <v>8</v>
      </c>
      <c r="B9" s="21">
        <v>1235.1</v>
      </c>
      <c r="C9" s="20">
        <f aca="true" t="shared" si="0" ref="C9:C70">B9/B$7*100</f>
        <v>15.83522443170891</v>
      </c>
      <c r="D9" s="20">
        <f>B9/B$9*100</f>
        <v>100</v>
      </c>
      <c r="E9" s="20">
        <v>90.243</v>
      </c>
      <c r="F9" s="20">
        <f aca="true" t="shared" si="1" ref="F9:F70">E9/E$7*100</f>
        <v>15.981575046620232</v>
      </c>
      <c r="G9" s="20">
        <f>E9/E$9*100</f>
        <v>100</v>
      </c>
    </row>
    <row r="10" spans="1:7" s="8" customFormat="1" ht="12" customHeight="1">
      <c r="A10" s="1" t="s">
        <v>12</v>
      </c>
      <c r="B10" s="16">
        <v>18.012</v>
      </c>
      <c r="C10" s="19">
        <f t="shared" si="0"/>
        <v>0.230931958921497</v>
      </c>
      <c r="D10" s="19">
        <f aca="true" t="shared" si="2" ref="D10:D18">B10/B$9*100</f>
        <v>1.4583434539713385</v>
      </c>
      <c r="E10" s="19">
        <v>1.359</v>
      </c>
      <c r="F10" s="19">
        <f t="shared" si="1"/>
        <v>0.24067196888796802</v>
      </c>
      <c r="G10" s="19">
        <f>E10/E$9*100</f>
        <v>1.5059339782587016</v>
      </c>
    </row>
    <row r="11" spans="1:7" ht="12" customHeight="1">
      <c r="A11" s="1" t="s">
        <v>20</v>
      </c>
      <c r="B11" s="16">
        <v>23.256</v>
      </c>
      <c r="C11" s="19">
        <f t="shared" si="0"/>
        <v>0.2981653140505404</v>
      </c>
      <c r="D11" s="19">
        <f t="shared" si="2"/>
        <v>1.8829244595579306</v>
      </c>
      <c r="E11" s="19">
        <v>1.59</v>
      </c>
      <c r="F11" s="19">
        <f t="shared" si="1"/>
        <v>0.28158089075192727</v>
      </c>
      <c r="G11" s="19">
        <f aca="true" t="shared" si="3" ref="G11:G18">E11/E$9*100</f>
        <v>1.761909510987002</v>
      </c>
    </row>
    <row r="12" spans="1:7" ht="12" customHeight="1">
      <c r="A12" s="1" t="s">
        <v>21</v>
      </c>
      <c r="B12" s="16">
        <v>59.886</v>
      </c>
      <c r="C12" s="19">
        <f t="shared" si="0"/>
        <v>0.7677987614908266</v>
      </c>
      <c r="D12" s="19">
        <f t="shared" si="2"/>
        <v>4.848676220548944</v>
      </c>
      <c r="E12" s="19">
        <v>4.365</v>
      </c>
      <c r="F12" s="19">
        <f t="shared" si="1"/>
        <v>0.7730192378189701</v>
      </c>
      <c r="G12" s="19">
        <f t="shared" si="3"/>
        <v>4.836940261294505</v>
      </c>
    </row>
    <row r="13" spans="1:7" ht="12" customHeight="1">
      <c r="A13" s="1" t="s">
        <v>15</v>
      </c>
      <c r="B13" s="16">
        <v>69.609</v>
      </c>
      <c r="C13" s="19">
        <f t="shared" si="0"/>
        <v>0.8924574022077771</v>
      </c>
      <c r="D13" s="19">
        <f t="shared" si="2"/>
        <v>5.6358999271314065</v>
      </c>
      <c r="E13" s="19">
        <v>6.705</v>
      </c>
      <c r="F13" s="19">
        <f t="shared" si="1"/>
        <v>1.1874213034538819</v>
      </c>
      <c r="G13" s="19">
        <f t="shared" si="3"/>
        <v>7.429939164256508</v>
      </c>
    </row>
    <row r="14" spans="1:7" ht="12" customHeight="1">
      <c r="A14" s="1" t="s">
        <v>1</v>
      </c>
      <c r="B14" s="16">
        <v>70.479</v>
      </c>
      <c r="C14" s="19">
        <f t="shared" si="0"/>
        <v>0.9036116773722066</v>
      </c>
      <c r="D14" s="19">
        <f t="shared" si="2"/>
        <v>5.706339567646345</v>
      </c>
      <c r="E14" s="19">
        <v>5.151</v>
      </c>
      <c r="F14" s="19">
        <f t="shared" si="1"/>
        <v>0.9122158290963378</v>
      </c>
      <c r="G14" s="19">
        <f t="shared" si="3"/>
        <v>5.707921944084306</v>
      </c>
    </row>
    <row r="15" spans="1:7" ht="12" customHeight="1">
      <c r="A15" s="1" t="s">
        <v>2</v>
      </c>
      <c r="B15" s="16">
        <v>133.521</v>
      </c>
      <c r="C15" s="19">
        <f t="shared" si="0"/>
        <v>1.711873533597446</v>
      </c>
      <c r="D15" s="19">
        <f t="shared" si="2"/>
        <v>10.810541656546029</v>
      </c>
      <c r="E15" s="19">
        <v>11.181</v>
      </c>
      <c r="F15" s="19">
        <f t="shared" si="1"/>
        <v>1.9800980751555335</v>
      </c>
      <c r="G15" s="19">
        <f t="shared" si="3"/>
        <v>12.389880655563312</v>
      </c>
    </row>
    <row r="16" spans="1:7" ht="12" customHeight="1">
      <c r="A16" s="1" t="s">
        <v>22</v>
      </c>
      <c r="B16" s="16">
        <v>87.594</v>
      </c>
      <c r="C16" s="19">
        <f t="shared" si="0"/>
        <v>1.1230431939689989</v>
      </c>
      <c r="D16" s="19">
        <f t="shared" si="2"/>
        <v>7.09205732329366</v>
      </c>
      <c r="E16" s="19">
        <v>5.877</v>
      </c>
      <c r="F16" s="19">
        <f t="shared" si="1"/>
        <v>1.0407867263830668</v>
      </c>
      <c r="G16" s="19">
        <f t="shared" si="3"/>
        <v>6.512416475516107</v>
      </c>
    </row>
    <row r="17" spans="1:7" ht="12" customHeight="1">
      <c r="A17" s="1" t="s">
        <v>23</v>
      </c>
      <c r="B17" s="16">
        <v>310.944</v>
      </c>
      <c r="C17" s="19">
        <f t="shared" si="0"/>
        <v>3.986614869802685</v>
      </c>
      <c r="D17" s="19">
        <f t="shared" si="2"/>
        <v>25.17561331066311</v>
      </c>
      <c r="E17" s="19">
        <v>24.867</v>
      </c>
      <c r="F17" s="19">
        <f t="shared" si="1"/>
        <v>4.403818874420236</v>
      </c>
      <c r="G17" s="19">
        <f t="shared" si="3"/>
        <v>27.55559988032313</v>
      </c>
    </row>
    <row r="18" spans="1:7" ht="12" customHeight="1">
      <c r="A18" s="1" t="s">
        <v>24</v>
      </c>
      <c r="B18" s="16">
        <v>461.799</v>
      </c>
      <c r="C18" s="19">
        <f t="shared" si="0"/>
        <v>5.920727720296934</v>
      </c>
      <c r="D18" s="19">
        <f t="shared" si="2"/>
        <v>37.38960408064124</v>
      </c>
      <c r="E18" s="19">
        <v>29.148</v>
      </c>
      <c r="F18" s="19">
        <f t="shared" si="1"/>
        <v>5.161962140652311</v>
      </c>
      <c r="G18" s="19">
        <f t="shared" si="3"/>
        <v>32.299458129716434</v>
      </c>
    </row>
    <row r="19" spans="1:7" s="8" customFormat="1" ht="12" customHeight="1">
      <c r="A19" s="1"/>
      <c r="B19" s="16"/>
      <c r="C19" s="19"/>
      <c r="D19" s="19"/>
      <c r="E19" s="20"/>
      <c r="F19" s="19"/>
      <c r="G19" s="19"/>
    </row>
    <row r="20" spans="1:7" ht="12" customHeight="1">
      <c r="A20" s="8" t="s">
        <v>9</v>
      </c>
      <c r="B20" s="21">
        <v>2547.915</v>
      </c>
      <c r="C20" s="20">
        <f t="shared" si="0"/>
        <v>32.66683333974384</v>
      </c>
      <c r="D20" s="20">
        <f>B20/B$20*100</f>
        <v>100</v>
      </c>
      <c r="E20" s="20">
        <v>217.533</v>
      </c>
      <c r="F20" s="20">
        <f t="shared" si="1"/>
        <v>38.52398484776037</v>
      </c>
      <c r="G20" s="20">
        <f>E20/E$20*100</f>
        <v>100</v>
      </c>
    </row>
    <row r="21" spans="1:7" ht="12" customHeight="1">
      <c r="A21" s="1" t="s">
        <v>25</v>
      </c>
      <c r="B21" s="16">
        <v>3.54</v>
      </c>
      <c r="C21" s="19">
        <f t="shared" si="0"/>
        <v>0.04538636101388515</v>
      </c>
      <c r="D21" s="19">
        <f>B21/B$20*100</f>
        <v>0.13893713094824592</v>
      </c>
      <c r="E21" s="19">
        <v>0.306</v>
      </c>
      <c r="F21" s="19">
        <f t="shared" si="1"/>
        <v>0.0541910393522577</v>
      </c>
      <c r="G21" s="19">
        <f>E21/E$20*100</f>
        <v>0.14066831239398161</v>
      </c>
    </row>
    <row r="22" spans="1:7" ht="12" customHeight="1">
      <c r="A22" s="1" t="s">
        <v>26</v>
      </c>
      <c r="B22" s="16">
        <v>324.648</v>
      </c>
      <c r="C22" s="19">
        <f t="shared" si="0"/>
        <v>4.162313935151352</v>
      </c>
      <c r="D22" s="19">
        <f aca="true" t="shared" si="4" ref="D22:D32">B22/B$20*100</f>
        <v>12.741712341267272</v>
      </c>
      <c r="E22" s="19">
        <v>27.804</v>
      </c>
      <c r="F22" s="19">
        <f t="shared" si="1"/>
        <v>4.923946595262003</v>
      </c>
      <c r="G22" s="19">
        <f aca="true" t="shared" si="5" ref="G22:G32">E22/E$20*100</f>
        <v>12.781509012425701</v>
      </c>
    </row>
    <row r="23" spans="1:7" ht="12" customHeight="1">
      <c r="A23" s="1" t="s">
        <v>27</v>
      </c>
      <c r="B23" s="16">
        <v>686.565</v>
      </c>
      <c r="C23" s="19">
        <f t="shared" si="0"/>
        <v>8.802453940536175</v>
      </c>
      <c r="D23" s="19">
        <f t="shared" si="4"/>
        <v>26.946150087424424</v>
      </c>
      <c r="E23" s="19">
        <v>58.383</v>
      </c>
      <c r="F23" s="19">
        <f t="shared" si="1"/>
        <v>10.33933153759105</v>
      </c>
      <c r="G23" s="19">
        <f t="shared" si="5"/>
        <v>26.83868654411055</v>
      </c>
    </row>
    <row r="24" spans="1:7" ht="12" customHeight="1">
      <c r="A24" s="1" t="s">
        <v>28</v>
      </c>
      <c r="B24" s="16">
        <v>433.635</v>
      </c>
      <c r="C24" s="19">
        <f t="shared" si="0"/>
        <v>5.559636909111889</v>
      </c>
      <c r="D24" s="19">
        <f t="shared" si="4"/>
        <v>17.019209824503566</v>
      </c>
      <c r="E24" s="19">
        <v>36.906</v>
      </c>
      <c r="F24" s="19">
        <f t="shared" si="1"/>
        <v>6.535864373641903</v>
      </c>
      <c r="G24" s="19">
        <f t="shared" si="5"/>
        <v>16.965701755595703</v>
      </c>
    </row>
    <row r="25" spans="1:7" ht="12" customHeight="1">
      <c r="A25" s="1" t="s">
        <v>29</v>
      </c>
      <c r="B25" s="16">
        <v>165.84</v>
      </c>
      <c r="C25" s="19">
        <f t="shared" si="0"/>
        <v>2.1262356244470944</v>
      </c>
      <c r="D25" s="19">
        <f t="shared" si="4"/>
        <v>6.508851354931386</v>
      </c>
      <c r="E25" s="19">
        <v>14.442</v>
      </c>
      <c r="F25" s="19">
        <f t="shared" si="1"/>
        <v>2.5576045435467503</v>
      </c>
      <c r="G25" s="19">
        <f t="shared" si="5"/>
        <v>6.6389927045551715</v>
      </c>
    </row>
    <row r="26" spans="1:7" ht="12" customHeight="1">
      <c r="A26" s="1" t="s">
        <v>30</v>
      </c>
      <c r="B26" s="16">
        <v>128.928</v>
      </c>
      <c r="C26" s="19">
        <f t="shared" si="0"/>
        <v>1.6529866533328206</v>
      </c>
      <c r="D26" s="19">
        <f t="shared" si="4"/>
        <v>5.060137406467642</v>
      </c>
      <c r="E26" s="19">
        <v>10.893</v>
      </c>
      <c r="F26" s="19">
        <f t="shared" si="1"/>
        <v>1.9290947440004678</v>
      </c>
      <c r="G26" s="19">
        <f t="shared" si="5"/>
        <v>5.007516101005365</v>
      </c>
    </row>
    <row r="27" spans="1:7" ht="12" customHeight="1">
      <c r="A27" s="1" t="s">
        <v>31</v>
      </c>
      <c r="B27" s="16">
        <v>93.756</v>
      </c>
      <c r="C27" s="19">
        <f t="shared" si="0"/>
        <v>1.2020462325474057</v>
      </c>
      <c r="D27" s="19">
        <f t="shared" si="4"/>
        <v>3.6797145901648993</v>
      </c>
      <c r="E27" s="19">
        <v>8.004</v>
      </c>
      <c r="F27" s="19">
        <f t="shared" si="1"/>
        <v>1.417467578351211</v>
      </c>
      <c r="G27" s="19">
        <f t="shared" si="5"/>
        <v>3.6794417398739503</v>
      </c>
    </row>
    <row r="28" spans="1:7" ht="12" customHeight="1">
      <c r="A28" s="1" t="s">
        <v>32</v>
      </c>
      <c r="B28" s="16">
        <v>279.438</v>
      </c>
      <c r="C28" s="19">
        <f t="shared" si="0"/>
        <v>3.582676256779107</v>
      </c>
      <c r="D28" s="19">
        <f t="shared" si="4"/>
        <v>10.967320338394334</v>
      </c>
      <c r="E28" s="19">
        <v>23.583</v>
      </c>
      <c r="F28" s="19">
        <f t="shared" si="1"/>
        <v>4.176429023020566</v>
      </c>
      <c r="G28" s="19">
        <f t="shared" si="5"/>
        <v>10.841113762049897</v>
      </c>
    </row>
    <row r="29" spans="1:7" ht="12" customHeight="1">
      <c r="A29" s="1" t="s">
        <v>33</v>
      </c>
      <c r="B29" s="16">
        <v>1.521</v>
      </c>
      <c r="C29" s="19">
        <f t="shared" si="0"/>
        <v>0.019500750028847262</v>
      </c>
      <c r="D29" s="19">
        <f t="shared" si="4"/>
        <v>0.05969586897522091</v>
      </c>
      <c r="E29" s="19">
        <v>0.099</v>
      </c>
      <c r="F29" s="19">
        <f t="shared" si="1"/>
        <v>0.01753239508455396</v>
      </c>
      <c r="G29" s="19">
        <f t="shared" si="5"/>
        <v>0.04551033636275876</v>
      </c>
    </row>
    <row r="30" spans="1:7" ht="12" customHeight="1">
      <c r="A30" s="1" t="s">
        <v>34</v>
      </c>
      <c r="B30" s="16">
        <v>210.951</v>
      </c>
      <c r="C30" s="19">
        <f t="shared" si="0"/>
        <v>2.7046040232316626</v>
      </c>
      <c r="D30" s="19">
        <f t="shared" si="4"/>
        <v>8.279357827871024</v>
      </c>
      <c r="E30" s="19">
        <v>18.009</v>
      </c>
      <c r="F30" s="19">
        <f t="shared" si="1"/>
        <v>3.189302051290225</v>
      </c>
      <c r="G30" s="19">
        <f t="shared" si="5"/>
        <v>8.278743914716388</v>
      </c>
    </row>
    <row r="31" spans="1:7" ht="12" customHeight="1">
      <c r="A31" s="1" t="s">
        <v>35</v>
      </c>
      <c r="B31" s="16">
        <v>46.878</v>
      </c>
      <c r="C31" s="19">
        <f t="shared" si="0"/>
        <v>0.6010231162737029</v>
      </c>
      <c r="D31" s="19">
        <f t="shared" si="4"/>
        <v>1.8398572950824497</v>
      </c>
      <c r="E31" s="19">
        <v>4.002</v>
      </c>
      <c r="F31" s="19">
        <f t="shared" si="1"/>
        <v>0.7087337891756055</v>
      </c>
      <c r="G31" s="19">
        <f t="shared" si="5"/>
        <v>1.8397208699369751</v>
      </c>
    </row>
    <row r="32" spans="1:7" s="8" customFormat="1" ht="12" customHeight="1">
      <c r="A32" s="1" t="s">
        <v>36</v>
      </c>
      <c r="B32" s="16">
        <v>172.215</v>
      </c>
      <c r="C32" s="19">
        <f t="shared" si="0"/>
        <v>2.207969537289896</v>
      </c>
      <c r="D32" s="19">
        <f t="shared" si="4"/>
        <v>6.759055933969541</v>
      </c>
      <c r="E32" s="19">
        <v>15.099</v>
      </c>
      <c r="F32" s="19">
        <f t="shared" si="1"/>
        <v>2.673955892744245</v>
      </c>
      <c r="G32" s="19">
        <f t="shared" si="5"/>
        <v>6.941015845871662</v>
      </c>
    </row>
    <row r="33" spans="2:7" ht="12" customHeight="1">
      <c r="B33" s="16"/>
      <c r="C33" s="19"/>
      <c r="D33" s="19"/>
      <c r="E33" s="19"/>
      <c r="F33" s="19"/>
      <c r="G33" s="19"/>
    </row>
    <row r="34" spans="1:7" ht="12" customHeight="1">
      <c r="A34" s="8" t="s">
        <v>37</v>
      </c>
      <c r="B34" s="21">
        <v>1338.24</v>
      </c>
      <c r="C34" s="20">
        <f t="shared" si="0"/>
        <v>17.15758298396092</v>
      </c>
      <c r="D34" s="20">
        <f>B34/B$34*100</f>
        <v>100</v>
      </c>
      <c r="E34" s="20">
        <v>83.526</v>
      </c>
      <c r="F34" s="20">
        <f t="shared" si="1"/>
        <v>14.792028604368223</v>
      </c>
      <c r="G34" s="20">
        <f>E34/E$34*100</f>
        <v>100</v>
      </c>
    </row>
    <row r="35" spans="1:7" ht="12" customHeight="1">
      <c r="A35" s="1" t="s">
        <v>38</v>
      </c>
      <c r="B35" s="16">
        <v>117.981</v>
      </c>
      <c r="C35" s="19">
        <f t="shared" si="0"/>
        <v>1.5126351013500519</v>
      </c>
      <c r="D35" s="19">
        <f aca="true" t="shared" si="6" ref="D35:D43">B35/B$34*100</f>
        <v>8.81613163558106</v>
      </c>
      <c r="E35" s="19">
        <v>7.476</v>
      </c>
      <c r="F35" s="19">
        <f t="shared" si="1"/>
        <v>1.32396147123359</v>
      </c>
      <c r="G35" s="19">
        <f aca="true" t="shared" si="7" ref="G35:G43">E35/E$34*100</f>
        <v>8.950506429135837</v>
      </c>
    </row>
    <row r="36" spans="1:7" ht="12" customHeight="1">
      <c r="A36" s="1" t="s">
        <v>39</v>
      </c>
      <c r="B36" s="16">
        <v>68.373</v>
      </c>
      <c r="C36" s="19">
        <f t="shared" si="0"/>
        <v>0.8766106388707259</v>
      </c>
      <c r="D36" s="19">
        <f t="shared" si="6"/>
        <v>5.109173242467719</v>
      </c>
      <c r="E36" s="19">
        <v>5.184</v>
      </c>
      <c r="F36" s="19">
        <f t="shared" si="1"/>
        <v>0.9180599607911892</v>
      </c>
      <c r="G36" s="19">
        <f t="shared" si="7"/>
        <v>6.206450686013936</v>
      </c>
    </row>
    <row r="37" spans="1:7" ht="12" customHeight="1">
      <c r="A37" s="1" t="s">
        <v>40</v>
      </c>
      <c r="B37" s="16">
        <v>2.622</v>
      </c>
      <c r="C37" s="19">
        <f t="shared" si="0"/>
        <v>0.03361667756452171</v>
      </c>
      <c r="D37" s="19">
        <f t="shared" si="6"/>
        <v>0.195928981348637</v>
      </c>
      <c r="E37" s="19">
        <v>0.18</v>
      </c>
      <c r="F37" s="19">
        <f t="shared" si="1"/>
        <v>0.03187708197191629</v>
      </c>
      <c r="G37" s="19">
        <f t="shared" si="7"/>
        <v>0.21550175993103943</v>
      </c>
    </row>
    <row r="38" spans="1:7" ht="12" customHeight="1">
      <c r="A38" s="1" t="s">
        <v>41</v>
      </c>
      <c r="B38" s="16">
        <v>834.195</v>
      </c>
      <c r="C38" s="19">
        <f t="shared" si="0"/>
        <v>10.69521904688642</v>
      </c>
      <c r="D38" s="19">
        <f t="shared" si="6"/>
        <v>62.33523134863702</v>
      </c>
      <c r="E38" s="19">
        <v>46.839</v>
      </c>
      <c r="F38" s="19">
        <f t="shared" si="1"/>
        <v>8.294948013792151</v>
      </c>
      <c r="G38" s="19">
        <f t="shared" si="7"/>
        <v>56.07714963005531</v>
      </c>
    </row>
    <row r="39" spans="1:7" ht="12" customHeight="1">
      <c r="A39" s="1" t="s">
        <v>42</v>
      </c>
      <c r="B39" s="18">
        <v>49.359</v>
      </c>
      <c r="C39" s="19">
        <f t="shared" si="0"/>
        <v>0.6328320320012308</v>
      </c>
      <c r="D39" s="19">
        <f t="shared" si="6"/>
        <v>3.688351865136299</v>
      </c>
      <c r="E39" s="22">
        <v>4.245</v>
      </c>
      <c r="F39" s="19">
        <f t="shared" si="1"/>
        <v>0.7517678498376925</v>
      </c>
      <c r="G39" s="19">
        <f t="shared" si="7"/>
        <v>5.082249838373681</v>
      </c>
    </row>
    <row r="40" spans="1:7" ht="12" customHeight="1">
      <c r="A40" s="1" t="s">
        <v>43</v>
      </c>
      <c r="B40" s="16">
        <v>42.477</v>
      </c>
      <c r="C40" s="19">
        <f t="shared" si="0"/>
        <v>0.5445978691488134</v>
      </c>
      <c r="D40" s="19">
        <f t="shared" si="6"/>
        <v>3.174094332855093</v>
      </c>
      <c r="E40" s="19">
        <v>4.698</v>
      </c>
      <c r="F40" s="19">
        <f t="shared" si="1"/>
        <v>0.8319918394670154</v>
      </c>
      <c r="G40" s="19">
        <f t="shared" si="7"/>
        <v>5.62459593420013</v>
      </c>
    </row>
    <row r="41" spans="1:7" ht="12" customHeight="1">
      <c r="A41" s="1" t="s">
        <v>44</v>
      </c>
      <c r="B41" s="16">
        <v>4.563</v>
      </c>
      <c r="C41" s="19">
        <f t="shared" si="0"/>
        <v>0.058502250086541786</v>
      </c>
      <c r="D41" s="19">
        <f t="shared" si="6"/>
        <v>0.3409702295552367</v>
      </c>
      <c r="E41" s="19">
        <v>0.384</v>
      </c>
      <c r="F41" s="19">
        <f t="shared" si="1"/>
        <v>0.06800444154008808</v>
      </c>
      <c r="G41" s="19">
        <f t="shared" si="7"/>
        <v>0.45973708785288414</v>
      </c>
    </row>
    <row r="42" spans="1:7" ht="12" customHeight="1">
      <c r="A42" s="1" t="s">
        <v>45</v>
      </c>
      <c r="B42" s="16">
        <v>217.419</v>
      </c>
      <c r="C42" s="19">
        <f t="shared" si="0"/>
        <v>2.7875302896265244</v>
      </c>
      <c r="D42" s="19">
        <f t="shared" si="6"/>
        <v>16.24663737446198</v>
      </c>
      <c r="E42" s="19">
        <v>14.385</v>
      </c>
      <c r="F42" s="19">
        <f t="shared" si="1"/>
        <v>2.5475101342556434</v>
      </c>
      <c r="G42" s="19">
        <f t="shared" si="7"/>
        <v>17.2221823144889</v>
      </c>
    </row>
    <row r="43" spans="1:7" s="8" customFormat="1" ht="12" customHeight="1">
      <c r="A43" s="1" t="s">
        <v>46</v>
      </c>
      <c r="B43" s="16">
        <v>1.251</v>
      </c>
      <c r="C43" s="19">
        <f t="shared" si="0"/>
        <v>0.01603907842609331</v>
      </c>
      <c r="D43" s="19">
        <f t="shared" si="6"/>
        <v>0.09348098995695839</v>
      </c>
      <c r="E43" s="19">
        <v>0.138</v>
      </c>
      <c r="F43" s="19">
        <f>E43/E$7*100</f>
        <v>0.02443909617846916</v>
      </c>
      <c r="G43" s="19">
        <f t="shared" si="7"/>
        <v>0.16521801594713026</v>
      </c>
    </row>
    <row r="44" spans="2:7" ht="12" customHeight="1">
      <c r="B44" s="16"/>
      <c r="C44" s="19"/>
      <c r="D44" s="19"/>
      <c r="E44" s="19"/>
      <c r="F44" s="19"/>
      <c r="G44" s="19"/>
    </row>
    <row r="45" spans="1:7" ht="12" customHeight="1">
      <c r="A45" s="8" t="s">
        <v>47</v>
      </c>
      <c r="B45" s="21">
        <v>1715.616</v>
      </c>
      <c r="C45" s="20">
        <f t="shared" si="0"/>
        <v>21.995922920112314</v>
      </c>
      <c r="D45" s="20">
        <f>B45/B$45*100</f>
        <v>100</v>
      </c>
      <c r="E45" s="20">
        <v>97.968</v>
      </c>
      <c r="F45" s="20">
        <f t="shared" si="1"/>
        <v>17.349633147914975</v>
      </c>
      <c r="G45" s="20">
        <f>E45/E$45*100</f>
        <v>100</v>
      </c>
    </row>
    <row r="46" spans="1:7" ht="12" customHeight="1">
      <c r="A46" s="1" t="s">
        <v>13</v>
      </c>
      <c r="B46" s="16">
        <v>1713.216</v>
      </c>
      <c r="C46" s="19">
        <f t="shared" si="0"/>
        <v>21.96515250586561</v>
      </c>
      <c r="D46" s="19">
        <f>B46/B$45*100</f>
        <v>99.86010855576073</v>
      </c>
      <c r="E46" s="19">
        <v>97.644</v>
      </c>
      <c r="F46" s="19">
        <f t="shared" si="1"/>
        <v>17.292254400365525</v>
      </c>
      <c r="G46" s="19">
        <f>E46/E$45*100</f>
        <v>99.66927976482117</v>
      </c>
    </row>
    <row r="47" spans="1:7" s="8" customFormat="1" ht="12" customHeight="1">
      <c r="A47" s="1" t="s">
        <v>48</v>
      </c>
      <c r="B47" s="14" t="s">
        <v>18</v>
      </c>
      <c r="C47" s="14" t="s">
        <v>18</v>
      </c>
      <c r="D47" s="14" t="s">
        <v>18</v>
      </c>
      <c r="E47" s="14" t="s">
        <v>18</v>
      </c>
      <c r="F47" s="14" t="s">
        <v>18</v>
      </c>
      <c r="G47" s="14" t="s">
        <v>18</v>
      </c>
    </row>
    <row r="48" spans="1:7" ht="12" customHeight="1">
      <c r="A48" s="1" t="s">
        <v>49</v>
      </c>
      <c r="B48" s="14" t="s">
        <v>18</v>
      </c>
      <c r="C48" s="14" t="s">
        <v>18</v>
      </c>
      <c r="D48" s="14" t="s">
        <v>18</v>
      </c>
      <c r="E48" s="14" t="s">
        <v>18</v>
      </c>
      <c r="F48" s="14" t="s">
        <v>18</v>
      </c>
      <c r="G48" s="14" t="s">
        <v>18</v>
      </c>
    </row>
    <row r="49" spans="1:7" ht="12" customHeight="1">
      <c r="A49" s="1" t="s">
        <v>50</v>
      </c>
      <c r="B49" s="14" t="s">
        <v>18</v>
      </c>
      <c r="C49" s="14" t="s">
        <v>18</v>
      </c>
      <c r="D49" s="14" t="s">
        <v>18</v>
      </c>
      <c r="E49" s="14" t="s">
        <v>18</v>
      </c>
      <c r="F49" s="14" t="s">
        <v>18</v>
      </c>
      <c r="G49" s="14" t="s">
        <v>18</v>
      </c>
    </row>
    <row r="50" spans="1:7" ht="12" customHeight="1">
      <c r="A50" s="1" t="s">
        <v>51</v>
      </c>
      <c r="B50" s="16">
        <v>2.4</v>
      </c>
      <c r="C50" s="19">
        <f t="shared" si="0"/>
        <v>0.030770414246701794</v>
      </c>
      <c r="D50" s="19">
        <f>B50/B$45*100</f>
        <v>0.13989144423927033</v>
      </c>
      <c r="E50" s="19">
        <v>0.324</v>
      </c>
      <c r="F50" s="19">
        <f t="shared" si="1"/>
        <v>0.05737874754944933</v>
      </c>
      <c r="G50" s="19">
        <f>E50/E$45*100</f>
        <v>0.33072023517883387</v>
      </c>
    </row>
    <row r="51" spans="2:7" ht="12" customHeight="1">
      <c r="B51" s="16"/>
      <c r="C51" s="19"/>
      <c r="D51" s="19"/>
      <c r="E51" s="19"/>
      <c r="F51" s="19"/>
      <c r="G51" s="19"/>
    </row>
    <row r="52" spans="1:7" ht="12" customHeight="1">
      <c r="A52" s="8" t="s">
        <v>10</v>
      </c>
      <c r="B52" s="21">
        <v>814.371</v>
      </c>
      <c r="C52" s="20">
        <f t="shared" si="0"/>
        <v>10.441055425208662</v>
      </c>
      <c r="D52" s="20">
        <f>B52/B$52*100</f>
        <v>100</v>
      </c>
      <c r="E52" s="20">
        <v>66.054</v>
      </c>
      <c r="F52" s="20">
        <f t="shared" si="1"/>
        <v>11.697826514294215</v>
      </c>
      <c r="G52" s="20">
        <f>E52/E$52*100</f>
        <v>100</v>
      </c>
    </row>
    <row r="53" spans="1:7" ht="12" customHeight="1">
      <c r="A53" s="1" t="s">
        <v>52</v>
      </c>
      <c r="B53" s="16">
        <v>153.864</v>
      </c>
      <c r="C53" s="19">
        <f t="shared" si="0"/>
        <v>1.9726912573560522</v>
      </c>
      <c r="D53" s="19">
        <f>B53/B$52*100</f>
        <v>18.893600091358852</v>
      </c>
      <c r="E53" s="19">
        <v>14.652</v>
      </c>
      <c r="F53" s="19">
        <f t="shared" si="1"/>
        <v>2.594794472513986</v>
      </c>
      <c r="G53" s="19">
        <f>E53/E$52*100</f>
        <v>22.181851212644197</v>
      </c>
    </row>
    <row r="54" spans="1:7" ht="12" customHeight="1">
      <c r="A54" s="1" t="s">
        <v>53</v>
      </c>
      <c r="B54" s="16">
        <v>38.034</v>
      </c>
      <c r="C54" s="19">
        <f t="shared" si="0"/>
        <v>0.48763413977460673</v>
      </c>
      <c r="D54" s="19">
        <f aca="true" t="shared" si="8" ref="D54:D62">B54/B$52*100</f>
        <v>4.670352947243947</v>
      </c>
      <c r="E54" s="19">
        <v>4.05</v>
      </c>
      <c r="F54" s="19">
        <f t="shared" si="1"/>
        <v>0.7172343443681165</v>
      </c>
      <c r="G54" s="19">
        <f aca="true" t="shared" si="9" ref="G54:G62">E54/E$52*100</f>
        <v>6.131347079662095</v>
      </c>
    </row>
    <row r="55" spans="1:7" ht="12" customHeight="1">
      <c r="A55" s="1" t="s">
        <v>54</v>
      </c>
      <c r="B55" s="16">
        <v>20.862</v>
      </c>
      <c r="C55" s="19">
        <f t="shared" si="0"/>
        <v>0.26747182583945533</v>
      </c>
      <c r="D55" s="19">
        <f t="shared" si="8"/>
        <v>2.561731692312226</v>
      </c>
      <c r="E55" s="19">
        <v>1.401</v>
      </c>
      <c r="F55" s="19">
        <f t="shared" si="1"/>
        <v>0.24810995468141514</v>
      </c>
      <c r="G55" s="19">
        <f t="shared" si="9"/>
        <v>2.120991915705332</v>
      </c>
    </row>
    <row r="56" spans="1:7" ht="12" customHeight="1">
      <c r="A56" s="1" t="s">
        <v>55</v>
      </c>
      <c r="B56" s="16">
        <v>357.039</v>
      </c>
      <c r="C56" s="19">
        <f t="shared" si="0"/>
        <v>4.5775991384284005</v>
      </c>
      <c r="D56" s="19">
        <f t="shared" si="8"/>
        <v>43.842302832492805</v>
      </c>
      <c r="E56" s="19">
        <v>26.574</v>
      </c>
      <c r="F56" s="19">
        <f t="shared" si="1"/>
        <v>4.706119868453909</v>
      </c>
      <c r="G56" s="19">
        <f t="shared" si="9"/>
        <v>40.230720319738396</v>
      </c>
    </row>
    <row r="57" spans="1:7" ht="12" customHeight="1">
      <c r="A57" s="1" t="s">
        <v>56</v>
      </c>
      <c r="B57" s="16">
        <v>97.35</v>
      </c>
      <c r="C57" s="19">
        <f t="shared" si="0"/>
        <v>1.2481249278818416</v>
      </c>
      <c r="D57" s="19">
        <f t="shared" si="8"/>
        <v>11.954011132518225</v>
      </c>
      <c r="E57" s="19">
        <v>7.227</v>
      </c>
      <c r="F57" s="19">
        <f t="shared" si="1"/>
        <v>1.2798648411724391</v>
      </c>
      <c r="G57" s="19">
        <f t="shared" si="9"/>
        <v>10.941048233263693</v>
      </c>
    </row>
    <row r="58" spans="1:7" s="8" customFormat="1" ht="12" customHeight="1">
      <c r="A58" s="1" t="s">
        <v>57</v>
      </c>
      <c r="B58" s="16">
        <v>49.035</v>
      </c>
      <c r="C58" s="19">
        <f t="shared" si="0"/>
        <v>0.6286780260779261</v>
      </c>
      <c r="D58" s="19">
        <f t="shared" si="8"/>
        <v>6.0212114625889175</v>
      </c>
      <c r="E58" s="19">
        <v>3.885</v>
      </c>
      <c r="F58" s="19">
        <f t="shared" si="1"/>
        <v>0.6880136858938599</v>
      </c>
      <c r="G58" s="19">
        <f t="shared" si="9"/>
        <v>5.881551457898083</v>
      </c>
    </row>
    <row r="59" spans="1:7" ht="12" customHeight="1">
      <c r="A59" s="1" t="s">
        <v>58</v>
      </c>
      <c r="B59" s="16">
        <v>45.792</v>
      </c>
      <c r="C59" s="19">
        <f t="shared" si="0"/>
        <v>0.5870995038270703</v>
      </c>
      <c r="D59" s="19">
        <f t="shared" si="8"/>
        <v>5.622990013151254</v>
      </c>
      <c r="E59" s="19">
        <v>3.711</v>
      </c>
      <c r="F59" s="19">
        <f t="shared" si="1"/>
        <v>0.6571991733210075</v>
      </c>
      <c r="G59" s="19">
        <f t="shared" si="9"/>
        <v>5.618130620401489</v>
      </c>
    </row>
    <row r="60" spans="1:7" ht="12" customHeight="1">
      <c r="A60" s="1" t="s">
        <v>59</v>
      </c>
      <c r="B60" s="16">
        <v>1.938</v>
      </c>
      <c r="C60" s="19">
        <f t="shared" si="0"/>
        <v>0.024847109504211703</v>
      </c>
      <c r="D60" s="19">
        <f t="shared" si="8"/>
        <v>0.2379750752421194</v>
      </c>
      <c r="E60" s="19">
        <v>0.189</v>
      </c>
      <c r="F60" s="19">
        <f t="shared" si="1"/>
        <v>0.03347093607051211</v>
      </c>
      <c r="G60" s="19">
        <f t="shared" si="9"/>
        <v>0.2861295303842311</v>
      </c>
    </row>
    <row r="61" spans="1:7" ht="12" customHeight="1">
      <c r="A61" s="1" t="s">
        <v>60</v>
      </c>
      <c r="B61" s="16">
        <v>19.191</v>
      </c>
      <c r="C61" s="19">
        <f t="shared" si="0"/>
        <v>0.24604792492018923</v>
      </c>
      <c r="D61" s="19">
        <f t="shared" si="8"/>
        <v>2.356542656848046</v>
      </c>
      <c r="E61" s="19">
        <v>1.995</v>
      </c>
      <c r="F61" s="19">
        <f t="shared" si="1"/>
        <v>0.3533043251887389</v>
      </c>
      <c r="G61" s="19">
        <f t="shared" si="9"/>
        <v>3.0202561540557724</v>
      </c>
    </row>
    <row r="62" spans="1:7" ht="12" customHeight="1">
      <c r="A62" s="1" t="s">
        <v>61</v>
      </c>
      <c r="B62" s="16">
        <v>31.266</v>
      </c>
      <c r="C62" s="19">
        <f t="shared" si="0"/>
        <v>0.4008615715989076</v>
      </c>
      <c r="D62" s="19">
        <f t="shared" si="8"/>
        <v>3.839282096243604</v>
      </c>
      <c r="E62" s="19">
        <v>2.37</v>
      </c>
      <c r="F62" s="19">
        <f t="shared" si="1"/>
        <v>0.4197149126302312</v>
      </c>
      <c r="G62" s="19">
        <f t="shared" si="9"/>
        <v>3.5879734762467073</v>
      </c>
    </row>
    <row r="63" spans="2:7" ht="12" customHeight="1">
      <c r="B63" s="16"/>
      <c r="C63" s="19"/>
      <c r="D63" s="19"/>
      <c r="E63" s="19"/>
      <c r="F63" s="19"/>
      <c r="G63" s="19"/>
    </row>
    <row r="64" spans="1:7" ht="12" customHeight="1">
      <c r="A64" s="8" t="s">
        <v>11</v>
      </c>
      <c r="B64" s="21">
        <v>148.458</v>
      </c>
      <c r="C64" s="20">
        <f t="shared" si="0"/>
        <v>1.9033808992653563</v>
      </c>
      <c r="D64" s="20">
        <f>B64/B$64*100</f>
        <v>100</v>
      </c>
      <c r="E64" s="20">
        <v>9.345</v>
      </c>
      <c r="F64" s="20">
        <f t="shared" si="1"/>
        <v>1.6549518390419875</v>
      </c>
      <c r="G64" s="20">
        <f>E64/E$64*100</f>
        <v>100</v>
      </c>
    </row>
    <row r="65" spans="1:7" ht="11.25" customHeight="1">
      <c r="A65" s="1" t="s">
        <v>62</v>
      </c>
      <c r="B65" s="14" t="s">
        <v>18</v>
      </c>
      <c r="C65" s="14" t="s">
        <v>18</v>
      </c>
      <c r="D65" s="14" t="s">
        <v>18</v>
      </c>
      <c r="E65" s="14" t="s">
        <v>18</v>
      </c>
      <c r="F65" s="14" t="s">
        <v>18</v>
      </c>
      <c r="G65" s="14" t="s">
        <v>18</v>
      </c>
    </row>
    <row r="66" spans="1:7" ht="11.25" customHeight="1">
      <c r="A66" s="1" t="s">
        <v>63</v>
      </c>
      <c r="B66" s="16">
        <v>79.263</v>
      </c>
      <c r="C66" s="19">
        <f t="shared" si="0"/>
        <v>1.0162313935151353</v>
      </c>
      <c r="D66" s="19">
        <f>B66/B$64*100</f>
        <v>53.390858020450224</v>
      </c>
      <c r="E66" s="19">
        <v>5.181</v>
      </c>
      <c r="F66" s="19">
        <f t="shared" si="1"/>
        <v>0.9175286760916572</v>
      </c>
      <c r="G66" s="19">
        <f>E66/E$64*100</f>
        <v>55.441412520064205</v>
      </c>
    </row>
    <row r="67" spans="1:7" ht="11.25">
      <c r="A67" s="1" t="s">
        <v>64</v>
      </c>
      <c r="B67" s="16">
        <v>22.617</v>
      </c>
      <c r="C67" s="19">
        <f t="shared" si="0"/>
        <v>0.2899726912573561</v>
      </c>
      <c r="D67" s="19">
        <f>B67/B$64*100</f>
        <v>15.234611809400638</v>
      </c>
      <c r="E67" s="19">
        <v>1.293</v>
      </c>
      <c r="F67" s="19">
        <f t="shared" si="1"/>
        <v>0.22898370549826538</v>
      </c>
      <c r="G67" s="19">
        <f>E67/E$64*100</f>
        <v>13.83627608346709</v>
      </c>
    </row>
    <row r="68" spans="1:7" ht="11.25">
      <c r="A68" s="1" t="s">
        <v>65</v>
      </c>
      <c r="B68" s="16">
        <v>5.4</v>
      </c>
      <c r="C68" s="19">
        <f t="shared" si="0"/>
        <v>0.06923343205507905</v>
      </c>
      <c r="D68" s="19">
        <f>B68/B$64*100</f>
        <v>3.63739239380835</v>
      </c>
      <c r="E68" s="19">
        <v>0.561</v>
      </c>
      <c r="F68" s="19">
        <f t="shared" si="1"/>
        <v>0.09935023881247244</v>
      </c>
      <c r="G68" s="19">
        <f>E68/E$64*100</f>
        <v>6.003210272873194</v>
      </c>
    </row>
    <row r="69" spans="1:7" ht="11.25" customHeight="1">
      <c r="A69" s="1" t="s">
        <v>66</v>
      </c>
      <c r="B69" s="16">
        <v>32.07</v>
      </c>
      <c r="C69" s="19">
        <f t="shared" si="0"/>
        <v>0.4111696603715528</v>
      </c>
      <c r="D69" s="19">
        <f>B69/B$64*100</f>
        <v>21.602069272117365</v>
      </c>
      <c r="E69" s="19">
        <v>1.734</v>
      </c>
      <c r="F69" s="19">
        <f t="shared" si="1"/>
        <v>0.3070825563294603</v>
      </c>
      <c r="G69" s="19">
        <f>E69/E$64*100</f>
        <v>18.555377207062598</v>
      </c>
    </row>
    <row r="70" spans="1:7" ht="11.25">
      <c r="A70" s="1" t="s">
        <v>67</v>
      </c>
      <c r="B70" s="16">
        <v>9.108</v>
      </c>
      <c r="C70" s="19">
        <f t="shared" si="0"/>
        <v>0.11677372206623333</v>
      </c>
      <c r="D70" s="19">
        <f>B70/B$64*100</f>
        <v>6.135068504223417</v>
      </c>
      <c r="E70" s="19">
        <v>0.579</v>
      </c>
      <c r="F70" s="19">
        <f t="shared" si="1"/>
        <v>0.10253794700966408</v>
      </c>
      <c r="G70" s="19">
        <f>E70/E$64*100</f>
        <v>6.195826645264846</v>
      </c>
    </row>
    <row r="71" spans="1:7" ht="4.5" customHeight="1">
      <c r="A71" s="5"/>
      <c r="B71" s="12"/>
      <c r="C71" s="12"/>
      <c r="D71" s="12"/>
      <c r="E71" s="12"/>
      <c r="F71" s="15"/>
      <c r="G71" s="15"/>
    </row>
    <row r="72" spans="2:7" ht="11.25">
      <c r="B72" s="13"/>
      <c r="C72" s="13"/>
      <c r="D72" s="13"/>
      <c r="E72" s="13"/>
      <c r="F72" s="13"/>
      <c r="G72" s="13"/>
    </row>
    <row r="77" ht="11.25">
      <c r="D77" s="9"/>
    </row>
  </sheetData>
  <printOptions/>
  <pageMargins left="0.7874015748031497" right="0.19" top="0.5905511811023623" bottom="0.1968503937007874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aaltonep</dc:creator>
  <cp:keywords/>
  <dc:description/>
  <cp:lastModifiedBy>Tero Luhtala</cp:lastModifiedBy>
  <cp:lastPrinted>2007-09-03T11:10:25Z</cp:lastPrinted>
  <dcterms:created xsi:type="dcterms:W3CDTF">1999-01-13T13:47:26Z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