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<sst xmlns="http://schemas.openxmlformats.org/spreadsheetml/2006/main" count="765" uniqueCount="195">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</sst>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Taulukko!$D$3:$D$146</c:f>
              <c:numCache>
                <c:ptCount val="144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125.4</c:v>
                </c:pt>
                <c:pt idx="137">
                  <c:v>158.6</c:v>
                </c:pt>
                <c:pt idx="138">
                  <c:v>145</c:v>
                </c:pt>
                <c:pt idx="139">
                  <c:v>128.1</c:v>
                </c:pt>
                <c:pt idx="140">
                  <c:v>129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Taulukko!$E$3:$E$146</c:f>
              <c:numCache>
                <c:ptCount val="144"/>
                <c:pt idx="0">
                  <c:v>73.9574</c:v>
                </c:pt>
                <c:pt idx="1">
                  <c:v>74.5489</c:v>
                </c:pt>
                <c:pt idx="2">
                  <c:v>71.1978</c:v>
                </c:pt>
                <c:pt idx="3">
                  <c:v>75.6098</c:v>
                </c:pt>
                <c:pt idx="4">
                  <c:v>75.8753</c:v>
                </c:pt>
                <c:pt idx="5">
                  <c:v>76.3397</c:v>
                </c:pt>
                <c:pt idx="6">
                  <c:v>76.3715</c:v>
                </c:pt>
                <c:pt idx="7">
                  <c:v>76.7556</c:v>
                </c:pt>
                <c:pt idx="8">
                  <c:v>77.2241</c:v>
                </c:pt>
                <c:pt idx="9">
                  <c:v>77.6944</c:v>
                </c:pt>
                <c:pt idx="10">
                  <c:v>78.1711</c:v>
                </c:pt>
                <c:pt idx="11">
                  <c:v>78.6607</c:v>
                </c:pt>
                <c:pt idx="12">
                  <c:v>78.8539</c:v>
                </c:pt>
                <c:pt idx="13">
                  <c:v>78.8592</c:v>
                </c:pt>
                <c:pt idx="14">
                  <c:v>78.9973</c:v>
                </c:pt>
                <c:pt idx="15">
                  <c:v>79.4519</c:v>
                </c:pt>
                <c:pt idx="16">
                  <c:v>79.8005</c:v>
                </c:pt>
                <c:pt idx="17">
                  <c:v>80.1199</c:v>
                </c:pt>
                <c:pt idx="18">
                  <c:v>80.0618</c:v>
                </c:pt>
                <c:pt idx="19">
                  <c:v>80.3965</c:v>
                </c:pt>
                <c:pt idx="20">
                  <c:v>80.7286</c:v>
                </c:pt>
                <c:pt idx="21">
                  <c:v>81.4398</c:v>
                </c:pt>
                <c:pt idx="22">
                  <c:v>82.1054</c:v>
                </c:pt>
                <c:pt idx="23">
                  <c:v>82.2472</c:v>
                </c:pt>
                <c:pt idx="24">
                  <c:v>82.8139</c:v>
                </c:pt>
                <c:pt idx="25">
                  <c:v>82.4273</c:v>
                </c:pt>
                <c:pt idx="26">
                  <c:v>82.5527</c:v>
                </c:pt>
                <c:pt idx="27">
                  <c:v>82.5327</c:v>
                </c:pt>
                <c:pt idx="28">
                  <c:v>83.3445</c:v>
                </c:pt>
                <c:pt idx="29">
                  <c:v>83.7514</c:v>
                </c:pt>
                <c:pt idx="30">
                  <c:v>84.5951</c:v>
                </c:pt>
                <c:pt idx="31">
                  <c:v>85.2213</c:v>
                </c:pt>
                <c:pt idx="32">
                  <c:v>85.5495</c:v>
                </c:pt>
                <c:pt idx="33">
                  <c:v>85.4188</c:v>
                </c:pt>
                <c:pt idx="34">
                  <c:v>85.4034</c:v>
                </c:pt>
                <c:pt idx="35">
                  <c:v>86.0624</c:v>
                </c:pt>
                <c:pt idx="36">
                  <c:v>87.1497</c:v>
                </c:pt>
                <c:pt idx="37">
                  <c:v>88.011</c:v>
                </c:pt>
                <c:pt idx="38">
                  <c:v>88.4802</c:v>
                </c:pt>
                <c:pt idx="39">
                  <c:v>88.861</c:v>
                </c:pt>
                <c:pt idx="40">
                  <c:v>89.0376</c:v>
                </c:pt>
                <c:pt idx="41">
                  <c:v>89.1473</c:v>
                </c:pt>
                <c:pt idx="42">
                  <c:v>89.9195</c:v>
                </c:pt>
                <c:pt idx="43">
                  <c:v>90.2071</c:v>
                </c:pt>
                <c:pt idx="44">
                  <c:v>90.6168</c:v>
                </c:pt>
                <c:pt idx="45">
                  <c:v>90.9857</c:v>
                </c:pt>
                <c:pt idx="46">
                  <c:v>91.4302</c:v>
                </c:pt>
                <c:pt idx="47">
                  <c:v>91.8594</c:v>
                </c:pt>
                <c:pt idx="48">
                  <c:v>91.6597</c:v>
                </c:pt>
                <c:pt idx="49">
                  <c:v>92.0453</c:v>
                </c:pt>
                <c:pt idx="50">
                  <c:v>92.4434</c:v>
                </c:pt>
                <c:pt idx="51">
                  <c:v>92.639</c:v>
                </c:pt>
                <c:pt idx="52">
                  <c:v>92.8363</c:v>
                </c:pt>
                <c:pt idx="53">
                  <c:v>93.1859</c:v>
                </c:pt>
                <c:pt idx="54">
                  <c:v>94.4517</c:v>
                </c:pt>
                <c:pt idx="55">
                  <c:v>94.5962</c:v>
                </c:pt>
                <c:pt idx="56">
                  <c:v>94.8825</c:v>
                </c:pt>
                <c:pt idx="57">
                  <c:v>95.2893</c:v>
                </c:pt>
                <c:pt idx="58">
                  <c:v>95.641</c:v>
                </c:pt>
                <c:pt idx="59">
                  <c:v>95.9897</c:v>
                </c:pt>
                <c:pt idx="60">
                  <c:v>96.2663</c:v>
                </c:pt>
                <c:pt idx="61">
                  <c:v>97.1837</c:v>
                </c:pt>
                <c:pt idx="62">
                  <c:v>97.7209</c:v>
                </c:pt>
                <c:pt idx="63">
                  <c:v>98.4322</c:v>
                </c:pt>
                <c:pt idx="64">
                  <c:v>99.1676</c:v>
                </c:pt>
                <c:pt idx="65">
                  <c:v>100.092</c:v>
                </c:pt>
                <c:pt idx="66">
                  <c:v>100.236</c:v>
                </c:pt>
                <c:pt idx="67">
                  <c:v>100.783</c:v>
                </c:pt>
                <c:pt idx="68">
                  <c:v>101.518</c:v>
                </c:pt>
                <c:pt idx="69">
                  <c:v>102.083</c:v>
                </c:pt>
                <c:pt idx="70">
                  <c:v>102.627</c:v>
                </c:pt>
                <c:pt idx="71">
                  <c:v>103.661</c:v>
                </c:pt>
                <c:pt idx="72">
                  <c:v>104.57</c:v>
                </c:pt>
                <c:pt idx="73">
                  <c:v>105.787</c:v>
                </c:pt>
                <c:pt idx="74">
                  <c:v>105.936</c:v>
                </c:pt>
                <c:pt idx="75">
                  <c:v>106.231</c:v>
                </c:pt>
                <c:pt idx="76">
                  <c:v>106.027</c:v>
                </c:pt>
                <c:pt idx="77">
                  <c:v>107.05</c:v>
                </c:pt>
                <c:pt idx="78">
                  <c:v>107.042</c:v>
                </c:pt>
                <c:pt idx="79">
                  <c:v>107.612</c:v>
                </c:pt>
                <c:pt idx="80">
                  <c:v>107.577</c:v>
                </c:pt>
                <c:pt idx="81">
                  <c:v>108.202</c:v>
                </c:pt>
                <c:pt idx="82">
                  <c:v>108.593</c:v>
                </c:pt>
                <c:pt idx="83">
                  <c:v>108.206</c:v>
                </c:pt>
                <c:pt idx="84">
                  <c:v>108.357</c:v>
                </c:pt>
                <c:pt idx="85">
                  <c:v>108.357</c:v>
                </c:pt>
                <c:pt idx="86">
                  <c:v>109.577</c:v>
                </c:pt>
                <c:pt idx="87">
                  <c:v>109.886</c:v>
                </c:pt>
                <c:pt idx="88">
                  <c:v>110.622</c:v>
                </c:pt>
                <c:pt idx="89">
                  <c:v>110.391</c:v>
                </c:pt>
                <c:pt idx="90">
                  <c:v>110.533</c:v>
                </c:pt>
                <c:pt idx="91">
                  <c:v>110.485</c:v>
                </c:pt>
                <c:pt idx="92">
                  <c:v>110.7</c:v>
                </c:pt>
                <c:pt idx="93">
                  <c:v>110.972</c:v>
                </c:pt>
                <c:pt idx="94">
                  <c:v>111.981</c:v>
                </c:pt>
                <c:pt idx="95">
                  <c:v>112.45</c:v>
                </c:pt>
                <c:pt idx="96">
                  <c:v>112.708</c:v>
                </c:pt>
                <c:pt idx="97">
                  <c:v>111.914</c:v>
                </c:pt>
                <c:pt idx="98">
                  <c:v>111.966</c:v>
                </c:pt>
                <c:pt idx="99">
                  <c:v>113.025</c:v>
                </c:pt>
                <c:pt idx="100">
                  <c:v>114.234</c:v>
                </c:pt>
                <c:pt idx="101">
                  <c:v>114.441</c:v>
                </c:pt>
                <c:pt idx="102">
                  <c:v>114.129</c:v>
                </c:pt>
                <c:pt idx="103">
                  <c:v>114.746</c:v>
                </c:pt>
                <c:pt idx="104">
                  <c:v>115.061</c:v>
                </c:pt>
                <c:pt idx="105">
                  <c:v>115.433</c:v>
                </c:pt>
                <c:pt idx="106">
                  <c:v>115.297</c:v>
                </c:pt>
                <c:pt idx="107">
                  <c:v>115.808</c:v>
                </c:pt>
                <c:pt idx="108">
                  <c:v>116.659</c:v>
                </c:pt>
                <c:pt idx="109">
                  <c:v>117.1</c:v>
                </c:pt>
                <c:pt idx="110">
                  <c:v>117.637</c:v>
                </c:pt>
                <c:pt idx="111">
                  <c:v>117.882</c:v>
                </c:pt>
                <c:pt idx="112">
                  <c:v>118.355</c:v>
                </c:pt>
                <c:pt idx="113">
                  <c:v>118.743</c:v>
                </c:pt>
                <c:pt idx="114">
                  <c:v>119.088</c:v>
                </c:pt>
                <c:pt idx="115">
                  <c:v>119.124</c:v>
                </c:pt>
                <c:pt idx="116">
                  <c:v>119.413</c:v>
                </c:pt>
                <c:pt idx="117">
                  <c:v>120.475</c:v>
                </c:pt>
                <c:pt idx="118">
                  <c:v>120.689</c:v>
                </c:pt>
                <c:pt idx="119">
                  <c:v>121.142</c:v>
                </c:pt>
                <c:pt idx="120">
                  <c:v>121.211</c:v>
                </c:pt>
                <c:pt idx="121">
                  <c:v>122.478</c:v>
                </c:pt>
                <c:pt idx="122">
                  <c:v>123.479</c:v>
                </c:pt>
                <c:pt idx="123">
                  <c:v>123.693</c:v>
                </c:pt>
                <c:pt idx="124">
                  <c:v>123.186</c:v>
                </c:pt>
                <c:pt idx="125">
                  <c:v>122.607</c:v>
                </c:pt>
                <c:pt idx="126">
                  <c:v>124.204</c:v>
                </c:pt>
                <c:pt idx="127">
                  <c:v>125.117</c:v>
                </c:pt>
                <c:pt idx="128">
                  <c:v>126.502</c:v>
                </c:pt>
                <c:pt idx="129">
                  <c:v>126.07</c:v>
                </c:pt>
                <c:pt idx="130">
                  <c:v>126.532</c:v>
                </c:pt>
                <c:pt idx="131">
                  <c:v>126.8</c:v>
                </c:pt>
                <c:pt idx="132">
                  <c:v>127.341</c:v>
                </c:pt>
                <c:pt idx="133">
                  <c:v>127.755</c:v>
                </c:pt>
                <c:pt idx="134">
                  <c:v>127.52</c:v>
                </c:pt>
                <c:pt idx="135">
                  <c:v>127.925</c:v>
                </c:pt>
                <c:pt idx="136">
                  <c:v>128.482</c:v>
                </c:pt>
                <c:pt idx="137">
                  <c:v>130.001</c:v>
                </c:pt>
                <c:pt idx="138">
                  <c:v>130.167</c:v>
                </c:pt>
                <c:pt idx="139">
                  <c:v>130.729</c:v>
                </c:pt>
                <c:pt idx="140">
                  <c:v>131.025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Taulukko!$F$3:$F$146</c:f>
              <c:numCache>
                <c:ptCount val="144"/>
                <c:pt idx="0">
                  <c:v>74.1346</c:v>
                </c:pt>
                <c:pt idx="1">
                  <c:v>74.5446</c:v>
                </c:pt>
                <c:pt idx="2">
                  <c:v>75.0057</c:v>
                </c:pt>
                <c:pt idx="3">
                  <c:v>75.4478</c:v>
                </c:pt>
                <c:pt idx="4">
                  <c:v>75.8373</c:v>
                </c:pt>
                <c:pt idx="5">
                  <c:v>76.1701</c:v>
                </c:pt>
                <c:pt idx="6">
                  <c:v>76.4715</c:v>
                </c:pt>
                <c:pt idx="7">
                  <c:v>76.8133</c:v>
                </c:pt>
                <c:pt idx="8">
                  <c:v>77.2207</c:v>
                </c:pt>
                <c:pt idx="9">
                  <c:v>77.655</c:v>
                </c:pt>
                <c:pt idx="10">
                  <c:v>78.0807</c:v>
                </c:pt>
                <c:pt idx="11">
                  <c:v>78.4463</c:v>
                </c:pt>
                <c:pt idx="12">
                  <c:v>78.7056</c:v>
                </c:pt>
                <c:pt idx="13">
                  <c:v>78.8955</c:v>
                </c:pt>
                <c:pt idx="14">
                  <c:v>79.1174</c:v>
                </c:pt>
                <c:pt idx="15">
                  <c:v>79.4086</c:v>
                </c:pt>
                <c:pt idx="16">
                  <c:v>79.7128</c:v>
                </c:pt>
                <c:pt idx="17">
                  <c:v>79.9675</c:v>
                </c:pt>
                <c:pt idx="18">
                  <c:v>80.1938</c:v>
                </c:pt>
                <c:pt idx="19">
                  <c:v>80.4814</c:v>
                </c:pt>
                <c:pt idx="20">
                  <c:v>80.8818</c:v>
                </c:pt>
                <c:pt idx="21">
                  <c:v>81.3701</c:v>
                </c:pt>
                <c:pt idx="22">
                  <c:v>81.8338</c:v>
                </c:pt>
                <c:pt idx="23">
                  <c:v>82.1913</c:v>
                </c:pt>
                <c:pt idx="24">
                  <c:v>82.4209</c:v>
                </c:pt>
                <c:pt idx="25">
                  <c:v>82.5284</c:v>
                </c:pt>
                <c:pt idx="26">
                  <c:v>82.6374</c:v>
                </c:pt>
                <c:pt idx="27">
                  <c:v>82.8919</c:v>
                </c:pt>
                <c:pt idx="28">
                  <c:v>83.323</c:v>
                </c:pt>
                <c:pt idx="29">
                  <c:v>83.8626</c:v>
                </c:pt>
                <c:pt idx="30">
                  <c:v>84.4366</c:v>
                </c:pt>
                <c:pt idx="31">
                  <c:v>84.9421</c:v>
                </c:pt>
                <c:pt idx="32">
                  <c:v>85.2795</c:v>
                </c:pt>
                <c:pt idx="33">
                  <c:v>85.4951</c:v>
                </c:pt>
                <c:pt idx="34">
                  <c:v>85.7865</c:v>
                </c:pt>
                <c:pt idx="35">
                  <c:v>86.3188</c:v>
                </c:pt>
                <c:pt idx="36">
                  <c:v>87.0329</c:v>
                </c:pt>
                <c:pt idx="37">
                  <c:v>87.727</c:v>
                </c:pt>
                <c:pt idx="38">
                  <c:v>88.2769</c:v>
                </c:pt>
                <c:pt idx="39">
                  <c:v>88.6855</c:v>
                </c:pt>
                <c:pt idx="40">
                  <c:v>89.0072</c:v>
                </c:pt>
                <c:pt idx="41">
                  <c:v>89.3495</c:v>
                </c:pt>
                <c:pt idx="42">
                  <c:v>89.7626</c:v>
                </c:pt>
                <c:pt idx="43">
                  <c:v>90.1763</c:v>
                </c:pt>
                <c:pt idx="44">
                  <c:v>90.565</c:v>
                </c:pt>
                <c:pt idx="45">
                  <c:v>90.9481</c:v>
                </c:pt>
                <c:pt idx="46">
                  <c:v>91.311</c:v>
                </c:pt>
                <c:pt idx="47">
                  <c:v>91.5959</c:v>
                </c:pt>
                <c:pt idx="48">
                  <c:v>91.8102</c:v>
                </c:pt>
                <c:pt idx="49">
                  <c:v>92.0612</c:v>
                </c:pt>
                <c:pt idx="50">
                  <c:v>92.3574</c:v>
                </c:pt>
                <c:pt idx="51">
                  <c:v>92.6509</c:v>
                </c:pt>
                <c:pt idx="52">
                  <c:v>92.9875</c:v>
                </c:pt>
                <c:pt idx="53">
                  <c:v>93.4672</c:v>
                </c:pt>
                <c:pt idx="54">
                  <c:v>94.0337</c:v>
                </c:pt>
                <c:pt idx="55">
                  <c:v>94.5015</c:v>
                </c:pt>
                <c:pt idx="56">
                  <c:v>94.8759</c:v>
                </c:pt>
                <c:pt idx="57">
                  <c:v>95.2479</c:v>
                </c:pt>
                <c:pt idx="58">
                  <c:v>95.6262</c:v>
                </c:pt>
                <c:pt idx="59">
                  <c:v>96.0239</c:v>
                </c:pt>
                <c:pt idx="60">
                  <c:v>96.5063</c:v>
                </c:pt>
                <c:pt idx="61">
                  <c:v>97.1024</c:v>
                </c:pt>
                <c:pt idx="62">
                  <c:v>97.7496</c:v>
                </c:pt>
                <c:pt idx="63">
                  <c:v>98.421</c:v>
                </c:pt>
                <c:pt idx="64">
                  <c:v>99.1162</c:v>
                </c:pt>
                <c:pt idx="65">
                  <c:v>99.7567</c:v>
                </c:pt>
                <c:pt idx="66">
                  <c:v>100.301</c:v>
                </c:pt>
                <c:pt idx="67">
                  <c:v>100.85</c:v>
                </c:pt>
                <c:pt idx="68">
                  <c:v>101.461</c:v>
                </c:pt>
                <c:pt idx="69">
                  <c:v>102.101</c:v>
                </c:pt>
                <c:pt idx="70">
                  <c:v>102.809</c:v>
                </c:pt>
                <c:pt idx="71">
                  <c:v>103.622</c:v>
                </c:pt>
                <c:pt idx="72">
                  <c:v>104.478</c:v>
                </c:pt>
                <c:pt idx="73">
                  <c:v>105.223</c:v>
                </c:pt>
                <c:pt idx="74">
                  <c:v>105.73</c:v>
                </c:pt>
                <c:pt idx="75">
                  <c:v>106.047</c:v>
                </c:pt>
                <c:pt idx="76">
                  <c:v>106.354</c:v>
                </c:pt>
                <c:pt idx="77">
                  <c:v>106.729</c:v>
                </c:pt>
                <c:pt idx="78">
                  <c:v>107.089</c:v>
                </c:pt>
                <c:pt idx="79">
                  <c:v>107.402</c:v>
                </c:pt>
                <c:pt idx="80">
                  <c:v>107.702</c:v>
                </c:pt>
                <c:pt idx="81">
                  <c:v>108.009</c:v>
                </c:pt>
                <c:pt idx="82">
                  <c:v>108.231</c:v>
                </c:pt>
                <c:pt idx="83">
                  <c:v>108.333</c:v>
                </c:pt>
                <c:pt idx="84">
                  <c:v>108.47</c:v>
                </c:pt>
                <c:pt idx="85">
                  <c:v>108.797</c:v>
                </c:pt>
                <c:pt idx="86">
                  <c:v>109.301</c:v>
                </c:pt>
                <c:pt idx="87">
                  <c:v>109.803</c:v>
                </c:pt>
                <c:pt idx="88">
                  <c:v>110.164</c:v>
                </c:pt>
                <c:pt idx="89">
                  <c:v>110.357</c:v>
                </c:pt>
                <c:pt idx="90">
                  <c:v>110.469</c:v>
                </c:pt>
                <c:pt idx="91">
                  <c:v>110.605</c:v>
                </c:pt>
                <c:pt idx="92">
                  <c:v>110.833</c:v>
                </c:pt>
                <c:pt idx="93">
                  <c:v>111.219</c:v>
                </c:pt>
                <c:pt idx="94">
                  <c:v>111.709</c:v>
                </c:pt>
                <c:pt idx="95">
                  <c:v>112.108</c:v>
                </c:pt>
                <c:pt idx="96">
                  <c:v>112.267</c:v>
                </c:pt>
                <c:pt idx="97">
                  <c:v>112.292</c:v>
                </c:pt>
                <c:pt idx="98">
                  <c:v>112.519</c:v>
                </c:pt>
                <c:pt idx="99">
                  <c:v>113.083</c:v>
                </c:pt>
                <c:pt idx="100">
                  <c:v>113.71</c:v>
                </c:pt>
                <c:pt idx="101">
                  <c:v>114.114</c:v>
                </c:pt>
                <c:pt idx="102">
                  <c:v>114.365</c:v>
                </c:pt>
                <c:pt idx="103">
                  <c:v>114.661</c:v>
                </c:pt>
                <c:pt idx="104">
                  <c:v>114.987</c:v>
                </c:pt>
                <c:pt idx="105">
                  <c:v>115.269</c:v>
                </c:pt>
                <c:pt idx="106">
                  <c:v>115.553</c:v>
                </c:pt>
                <c:pt idx="107">
                  <c:v>115.968</c:v>
                </c:pt>
                <c:pt idx="108">
                  <c:v>116.499</c:v>
                </c:pt>
                <c:pt idx="109">
                  <c:v>117.017</c:v>
                </c:pt>
                <c:pt idx="110">
                  <c:v>117.472</c:v>
                </c:pt>
                <c:pt idx="111">
                  <c:v>117.878</c:v>
                </c:pt>
                <c:pt idx="112">
                  <c:v>118.268</c:v>
                </c:pt>
                <c:pt idx="113">
                  <c:v>118.637</c:v>
                </c:pt>
                <c:pt idx="114">
                  <c:v>118.954</c:v>
                </c:pt>
                <c:pt idx="115">
                  <c:v>119.257</c:v>
                </c:pt>
                <c:pt idx="116">
                  <c:v>119.668</c:v>
                </c:pt>
                <c:pt idx="117">
                  <c:v>120.182</c:v>
                </c:pt>
                <c:pt idx="118">
                  <c:v>120.661</c:v>
                </c:pt>
                <c:pt idx="119">
                  <c:v>121.095</c:v>
                </c:pt>
                <c:pt idx="120">
                  <c:v>121.621</c:v>
                </c:pt>
                <c:pt idx="121">
                  <c:v>122.299</c:v>
                </c:pt>
                <c:pt idx="122">
                  <c:v>122.917</c:v>
                </c:pt>
                <c:pt idx="123">
                  <c:v>123.225</c:v>
                </c:pt>
                <c:pt idx="124">
                  <c:v>123.294</c:v>
                </c:pt>
                <c:pt idx="125">
                  <c:v>123.53</c:v>
                </c:pt>
                <c:pt idx="126">
                  <c:v>124.181</c:v>
                </c:pt>
                <c:pt idx="127">
                  <c:v>125.027</c:v>
                </c:pt>
                <c:pt idx="128">
                  <c:v>125.722</c:v>
                </c:pt>
                <c:pt idx="129">
                  <c:v>126.146</c:v>
                </c:pt>
                <c:pt idx="130">
                  <c:v>126.471</c:v>
                </c:pt>
                <c:pt idx="131">
                  <c:v>126.831</c:v>
                </c:pt>
                <c:pt idx="132">
                  <c:v>127.199</c:v>
                </c:pt>
                <c:pt idx="133">
                  <c:v>127.504</c:v>
                </c:pt>
                <c:pt idx="134">
                  <c:v>127.766</c:v>
                </c:pt>
                <c:pt idx="135">
                  <c:v>128.155</c:v>
                </c:pt>
                <c:pt idx="136">
                  <c:v>128.776</c:v>
                </c:pt>
                <c:pt idx="137">
                  <c:v>129.497</c:v>
                </c:pt>
                <c:pt idx="138">
                  <c:v>130.106</c:v>
                </c:pt>
                <c:pt idx="139">
                  <c:v>130.605</c:v>
                </c:pt>
                <c:pt idx="140">
                  <c:v>131.094</c:v>
                </c:pt>
              </c:numCache>
            </c:numRef>
          </c:val>
          <c:smooth val="0"/>
        </c:ser>
        <c:axId val="221880"/>
        <c:axId val="1996921"/>
      </c:lineChart>
      <c:catAx>
        <c:axId val="221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96921"/>
        <c:crossesAt val="60"/>
        <c:auto val="0"/>
        <c:lblOffset val="100"/>
        <c:tickLblSkip val="6"/>
        <c:tickMarkSkip val="2"/>
        <c:noMultiLvlLbl val="0"/>
      </c:catAx>
      <c:valAx>
        <c:axId val="199692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1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Taulukko!$H$3:$H$146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113.81</c:v>
                </c:pt>
                <c:pt idx="137">
                  <c:v>148.84</c:v>
                </c:pt>
                <c:pt idx="138">
                  <c:v>128.32</c:v>
                </c:pt>
                <c:pt idx="139">
                  <c:v>113.77</c:v>
                </c:pt>
                <c:pt idx="140">
                  <c:v>124.61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Taulukko!$I$3:$I$146</c:f>
              <c:numCache>
                <c:ptCount val="144"/>
                <c:pt idx="0">
                  <c:v>74.4</c:v>
                </c:pt>
                <c:pt idx="1">
                  <c:v>74.8</c:v>
                </c:pt>
                <c:pt idx="2">
                  <c:v>75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80.1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83.6</c:v>
                </c:pt>
                <c:pt idx="27">
                  <c:v>83.9</c:v>
                </c:pt>
                <c:pt idx="28">
                  <c:v>84.5</c:v>
                </c:pt>
                <c:pt idx="29">
                  <c:v>84.9</c:v>
                </c:pt>
                <c:pt idx="30">
                  <c:v>85.5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92.3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91.4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99.9</c:v>
                </c:pt>
                <c:pt idx="66">
                  <c:v>100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102.7</c:v>
                </c:pt>
                <c:pt idx="72">
                  <c:v>103.1</c:v>
                </c:pt>
                <c:pt idx="73">
                  <c:v>108.5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107.6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107.2</c:v>
                </c:pt>
                <c:pt idx="99">
                  <c:v>107.6</c:v>
                </c:pt>
                <c:pt idx="100">
                  <c:v>108.2</c:v>
                </c:pt>
                <c:pt idx="101">
                  <c:v>108.5</c:v>
                </c:pt>
                <c:pt idx="102">
                  <c:v>108.5</c:v>
                </c:pt>
                <c:pt idx="103">
                  <c:v>109</c:v>
                </c:pt>
                <c:pt idx="104">
                  <c:v>109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112.4</c:v>
                </c:pt>
                <c:pt idx="116">
                  <c:v>112.7</c:v>
                </c:pt>
                <c:pt idx="117">
                  <c:v>113.2</c:v>
                </c:pt>
                <c:pt idx="118">
                  <c:v>113.3</c:v>
                </c:pt>
                <c:pt idx="119">
                  <c:v>113.6</c:v>
                </c:pt>
                <c:pt idx="120">
                  <c:v>113.7</c:v>
                </c:pt>
                <c:pt idx="121">
                  <c:v>114.2</c:v>
                </c:pt>
                <c:pt idx="122">
                  <c:v>114.6</c:v>
                </c:pt>
                <c:pt idx="123">
                  <c:v>114.6</c:v>
                </c:pt>
                <c:pt idx="124">
                  <c:v>114.3</c:v>
                </c:pt>
                <c:pt idx="125">
                  <c:v>114</c:v>
                </c:pt>
                <c:pt idx="126">
                  <c:v>114.7</c:v>
                </c:pt>
                <c:pt idx="127">
                  <c:v>115.1</c:v>
                </c:pt>
                <c:pt idx="128">
                  <c:v>125.9</c:v>
                </c:pt>
                <c:pt idx="129">
                  <c:v>115.8</c:v>
                </c:pt>
                <c:pt idx="130">
                  <c:v>116.3</c:v>
                </c:pt>
                <c:pt idx="131">
                  <c:v>116.6</c:v>
                </c:pt>
                <c:pt idx="132">
                  <c:v>117.2</c:v>
                </c:pt>
                <c:pt idx="133">
                  <c:v>117.4</c:v>
                </c:pt>
                <c:pt idx="134">
                  <c:v>117.8</c:v>
                </c:pt>
                <c:pt idx="135">
                  <c:v>118.1</c:v>
                </c:pt>
                <c:pt idx="136">
                  <c:v>118.8</c:v>
                </c:pt>
                <c:pt idx="137">
                  <c:v>119.6</c:v>
                </c:pt>
                <c:pt idx="138">
                  <c:v>119.9</c:v>
                </c:pt>
                <c:pt idx="139">
                  <c:v>120.3</c:v>
                </c:pt>
                <c:pt idx="140">
                  <c:v>120.7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Taulukko!$J$3:$J$146</c:f>
              <c:numCache>
                <c:ptCount val="144"/>
                <c:pt idx="0">
                  <c:v>74.6</c:v>
                </c:pt>
                <c:pt idx="1">
                  <c:v>75</c:v>
                </c:pt>
                <c:pt idx="2">
                  <c:v>75.4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82.8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92.9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94.4</c:v>
                </c:pt>
                <c:pt idx="55">
                  <c:v>94.8</c:v>
                </c:pt>
                <c:pt idx="56">
                  <c:v>95.2</c:v>
                </c:pt>
                <c:pt idx="57">
                  <c:v>95.7</c:v>
                </c:pt>
                <c:pt idx="58">
                  <c:v>96.1</c:v>
                </c:pt>
                <c:pt idx="59">
                  <c:v>96.7</c:v>
                </c:pt>
                <c:pt idx="60">
                  <c:v>97.2</c:v>
                </c:pt>
                <c:pt idx="61">
                  <c:v>97.7</c:v>
                </c:pt>
                <c:pt idx="62">
                  <c:v>98.3</c:v>
                </c:pt>
                <c:pt idx="63">
                  <c:v>98.8</c:v>
                </c:pt>
                <c:pt idx="64">
                  <c:v>99.4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107.1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107.9</c:v>
                </c:pt>
                <c:pt idx="98">
                  <c:v>108.1</c:v>
                </c:pt>
                <c:pt idx="99">
                  <c:v>108.3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109.6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110.8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114.1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114.8</c:v>
                </c:pt>
                <c:pt idx="125">
                  <c:v>115</c:v>
                </c:pt>
                <c:pt idx="126">
                  <c:v>115.3</c:v>
                </c:pt>
                <c:pt idx="127">
                  <c:v>115.6</c:v>
                </c:pt>
                <c:pt idx="128">
                  <c:v>115.9</c:v>
                </c:pt>
                <c:pt idx="129">
                  <c:v>116.3</c:v>
                </c:pt>
                <c:pt idx="130">
                  <c:v>116.6</c:v>
                </c:pt>
                <c:pt idx="131">
                  <c:v>117</c:v>
                </c:pt>
                <c:pt idx="132">
                  <c:v>117.4</c:v>
                </c:pt>
                <c:pt idx="133">
                  <c:v>117.8</c:v>
                </c:pt>
                <c:pt idx="134">
                  <c:v>118.3</c:v>
                </c:pt>
                <c:pt idx="135">
                  <c:v>118.7</c:v>
                </c:pt>
                <c:pt idx="136">
                  <c:v>119.2</c:v>
                </c:pt>
                <c:pt idx="137">
                  <c:v>119.7</c:v>
                </c:pt>
                <c:pt idx="138">
                  <c:v>120.1</c:v>
                </c:pt>
                <c:pt idx="139">
                  <c:v>120.6</c:v>
                </c:pt>
                <c:pt idx="140">
                  <c:v>121</c:v>
                </c:pt>
              </c:numCache>
            </c:numRef>
          </c:val>
          <c:smooth val="0"/>
        </c:ser>
        <c:axId val="17972290"/>
        <c:axId val="27532883"/>
      </c:lineChart>
      <c:catAx>
        <c:axId val="17972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532883"/>
        <c:crossesAt val="60"/>
        <c:auto val="0"/>
        <c:lblOffset val="100"/>
        <c:tickLblSkip val="6"/>
        <c:noMultiLvlLbl val="0"/>
      </c:catAx>
      <c:valAx>
        <c:axId val="27532883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97229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Taulukko!$L$3:$L$146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180</c:v>
                </c:pt>
                <c:pt idx="138">
                  <c:v>147.5</c:v>
                </c:pt>
                <c:pt idx="139">
                  <c:v>139</c:v>
                </c:pt>
                <c:pt idx="140">
                  <c:v>152.8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Taulukko!$M$3:$M$146</c:f>
              <c:numCache>
                <c:ptCount val="144"/>
                <c:pt idx="0">
                  <c:v>57.3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60.4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63.9</c:v>
                </c:pt>
                <c:pt idx="17">
                  <c:v>65.1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66.5</c:v>
                </c:pt>
                <c:pt idx="22">
                  <c:v>68.1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69.8</c:v>
                </c:pt>
                <c:pt idx="28">
                  <c:v>70.8</c:v>
                </c:pt>
                <c:pt idx="29">
                  <c:v>71</c:v>
                </c:pt>
                <c:pt idx="30">
                  <c:v>72.2</c:v>
                </c:pt>
                <c:pt idx="31">
                  <c:v>73.8</c:v>
                </c:pt>
                <c:pt idx="32">
                  <c:v>74.1</c:v>
                </c:pt>
                <c:pt idx="33">
                  <c:v>75.7</c:v>
                </c:pt>
                <c:pt idx="34">
                  <c:v>75.4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81.5</c:v>
                </c:pt>
                <c:pt idx="41">
                  <c:v>80.8</c:v>
                </c:pt>
                <c:pt idx="42">
                  <c:v>82.9</c:v>
                </c:pt>
                <c:pt idx="43">
                  <c:v>82.9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87.4</c:v>
                </c:pt>
                <c:pt idx="48">
                  <c:v>86.3</c:v>
                </c:pt>
                <c:pt idx="49">
                  <c:v>86.5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89.2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92.4</c:v>
                </c:pt>
                <c:pt idx="58">
                  <c:v>92.6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100.4</c:v>
                </c:pt>
                <c:pt idx="66">
                  <c:v>99.4</c:v>
                </c:pt>
                <c:pt idx="67">
                  <c:v>100.4</c:v>
                </c:pt>
                <c:pt idx="68">
                  <c:v>102.4</c:v>
                </c:pt>
                <c:pt idx="69">
                  <c:v>102.6</c:v>
                </c:pt>
                <c:pt idx="70">
                  <c:v>103.5</c:v>
                </c:pt>
                <c:pt idx="71">
                  <c:v>104.7</c:v>
                </c:pt>
                <c:pt idx="72">
                  <c:v>106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108.3</c:v>
                </c:pt>
                <c:pt idx="79">
                  <c:v>109.4</c:v>
                </c:pt>
                <c:pt idx="80">
                  <c:v>108.2</c:v>
                </c:pt>
                <c:pt idx="81">
                  <c:v>108.8</c:v>
                </c:pt>
                <c:pt idx="82">
                  <c:v>109.3</c:v>
                </c:pt>
                <c:pt idx="83">
                  <c:v>107.1</c:v>
                </c:pt>
                <c:pt idx="84">
                  <c:v>108.3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110.7</c:v>
                </c:pt>
                <c:pt idx="97">
                  <c:v>111.1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117</c:v>
                </c:pt>
                <c:pt idx="109">
                  <c:v>118.1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122.2</c:v>
                </c:pt>
                <c:pt idx="118">
                  <c:v>121.8</c:v>
                </c:pt>
                <c:pt idx="119">
                  <c:v>122.1</c:v>
                </c:pt>
                <c:pt idx="120">
                  <c:v>122.9</c:v>
                </c:pt>
                <c:pt idx="121">
                  <c:v>123.8</c:v>
                </c:pt>
                <c:pt idx="122">
                  <c:v>124</c:v>
                </c:pt>
                <c:pt idx="123">
                  <c:v>126.6</c:v>
                </c:pt>
                <c:pt idx="124">
                  <c:v>126.9</c:v>
                </c:pt>
                <c:pt idx="125">
                  <c:v>126.3</c:v>
                </c:pt>
                <c:pt idx="126">
                  <c:v>130.5</c:v>
                </c:pt>
                <c:pt idx="127">
                  <c:v>129.5</c:v>
                </c:pt>
                <c:pt idx="128">
                  <c:v>131.1</c:v>
                </c:pt>
                <c:pt idx="129">
                  <c:v>130.5</c:v>
                </c:pt>
                <c:pt idx="130">
                  <c:v>132.3</c:v>
                </c:pt>
                <c:pt idx="131">
                  <c:v>132.5</c:v>
                </c:pt>
                <c:pt idx="132">
                  <c:v>134.6</c:v>
                </c:pt>
                <c:pt idx="133">
                  <c:v>134.4</c:v>
                </c:pt>
                <c:pt idx="134">
                  <c:v>135.9</c:v>
                </c:pt>
                <c:pt idx="135">
                  <c:v>135.3</c:v>
                </c:pt>
                <c:pt idx="136">
                  <c:v>136.2</c:v>
                </c:pt>
                <c:pt idx="137">
                  <c:v>138.3</c:v>
                </c:pt>
                <c:pt idx="138">
                  <c:v>136</c:v>
                </c:pt>
                <c:pt idx="139">
                  <c:v>138.5</c:v>
                </c:pt>
                <c:pt idx="140">
                  <c:v>139.1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Taulukko!$N$3:$N$146</c:f>
              <c:numCache>
                <c:ptCount val="144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59.1</c:v>
                </c:pt>
                <c:pt idx="8">
                  <c:v>59.5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66.1</c:v>
                </c:pt>
                <c:pt idx="21">
                  <c:v>66.8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73.4</c:v>
                </c:pt>
                <c:pt idx="32">
                  <c:v>74.2</c:v>
                </c:pt>
                <c:pt idx="33">
                  <c:v>75</c:v>
                </c:pt>
                <c:pt idx="34">
                  <c:v>75.9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79.4</c:v>
                </c:pt>
                <c:pt idx="39">
                  <c:v>80.2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86.4</c:v>
                </c:pt>
                <c:pt idx="49">
                  <c:v>86.9</c:v>
                </c:pt>
                <c:pt idx="50">
                  <c:v>87.5</c:v>
                </c:pt>
                <c:pt idx="51">
                  <c:v>88.1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105.2</c:v>
                </c:pt>
                <c:pt idx="73">
                  <c:v>105.9</c:v>
                </c:pt>
                <c:pt idx="74">
                  <c:v>106.5</c:v>
                </c:pt>
                <c:pt idx="75">
                  <c:v>106.9</c:v>
                </c:pt>
                <c:pt idx="76">
                  <c:v>107.4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123.4</c:v>
                </c:pt>
                <c:pt idx="121">
                  <c:v>124.1</c:v>
                </c:pt>
                <c:pt idx="122">
                  <c:v>125</c:v>
                </c:pt>
                <c:pt idx="123">
                  <c:v>125.9</c:v>
                </c:pt>
                <c:pt idx="124">
                  <c:v>126.8</c:v>
                </c:pt>
                <c:pt idx="125">
                  <c:v>127.7</c:v>
                </c:pt>
                <c:pt idx="126">
                  <c:v>128.6</c:v>
                </c:pt>
                <c:pt idx="127">
                  <c:v>129.5</c:v>
                </c:pt>
                <c:pt idx="128">
                  <c:v>130.4</c:v>
                </c:pt>
                <c:pt idx="129">
                  <c:v>131.2</c:v>
                </c:pt>
                <c:pt idx="130">
                  <c:v>132</c:v>
                </c:pt>
                <c:pt idx="131">
                  <c:v>132.8</c:v>
                </c:pt>
                <c:pt idx="132">
                  <c:v>133.6</c:v>
                </c:pt>
                <c:pt idx="133">
                  <c:v>134.4</c:v>
                </c:pt>
                <c:pt idx="134">
                  <c:v>135.1</c:v>
                </c:pt>
                <c:pt idx="135">
                  <c:v>135.7</c:v>
                </c:pt>
                <c:pt idx="136">
                  <c:v>136.4</c:v>
                </c:pt>
                <c:pt idx="137">
                  <c:v>137.1</c:v>
                </c:pt>
                <c:pt idx="138">
                  <c:v>137.7</c:v>
                </c:pt>
                <c:pt idx="139">
                  <c:v>138.5</c:v>
                </c:pt>
                <c:pt idx="140">
                  <c:v>139.2</c:v>
                </c:pt>
              </c:numCache>
            </c:numRef>
          </c:val>
          <c:smooth val="0"/>
        </c:ser>
        <c:axId val="46469356"/>
        <c:axId val="15571021"/>
      </c:lineChart>
      <c:catAx>
        <c:axId val="46469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571021"/>
        <c:crossesAt val="40"/>
        <c:auto val="0"/>
        <c:lblOffset val="100"/>
        <c:tickLblSkip val="6"/>
        <c:noMultiLvlLbl val="0"/>
      </c:catAx>
      <c:valAx>
        <c:axId val="15571021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46935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Taulukko!$P$3:$P$146</c:f>
              <c:numCache>
                <c:ptCount val="14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135.7</c:v>
                </c:pt>
                <c:pt idx="137">
                  <c:v>163.7</c:v>
                </c:pt>
                <c:pt idx="138">
                  <c:v>143.4</c:v>
                </c:pt>
                <c:pt idx="139">
                  <c:v>136.3</c:v>
                </c:pt>
                <c:pt idx="140">
                  <c:v>130.3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Taulukko!$Q$3:$Q$146</c:f>
              <c:numCache>
                <c:ptCount val="144"/>
                <c:pt idx="0">
                  <c:v>68.8113</c:v>
                </c:pt>
                <c:pt idx="1">
                  <c:v>69.4852</c:v>
                </c:pt>
                <c:pt idx="2">
                  <c:v>69.6279</c:v>
                </c:pt>
                <c:pt idx="3">
                  <c:v>70.1719</c:v>
                </c:pt>
                <c:pt idx="4">
                  <c:v>70.5689</c:v>
                </c:pt>
                <c:pt idx="5">
                  <c:v>71.2281</c:v>
                </c:pt>
                <c:pt idx="6">
                  <c:v>71.1324</c:v>
                </c:pt>
                <c:pt idx="7">
                  <c:v>71.7809</c:v>
                </c:pt>
                <c:pt idx="8">
                  <c:v>72.7144</c:v>
                </c:pt>
                <c:pt idx="9">
                  <c:v>72.6027</c:v>
                </c:pt>
                <c:pt idx="10">
                  <c:v>73.2431</c:v>
                </c:pt>
                <c:pt idx="11">
                  <c:v>74.2638</c:v>
                </c:pt>
                <c:pt idx="12">
                  <c:v>74.1789</c:v>
                </c:pt>
                <c:pt idx="13">
                  <c:v>74.3696</c:v>
                </c:pt>
                <c:pt idx="14">
                  <c:v>75.2352</c:v>
                </c:pt>
                <c:pt idx="15">
                  <c:v>75.0189</c:v>
                </c:pt>
                <c:pt idx="16">
                  <c:v>75.8964</c:v>
                </c:pt>
                <c:pt idx="17">
                  <c:v>76.1311</c:v>
                </c:pt>
                <c:pt idx="18">
                  <c:v>76.5611</c:v>
                </c:pt>
                <c:pt idx="19">
                  <c:v>76.9945</c:v>
                </c:pt>
                <c:pt idx="20">
                  <c:v>77.1377</c:v>
                </c:pt>
                <c:pt idx="21">
                  <c:v>78.315</c:v>
                </c:pt>
                <c:pt idx="22">
                  <c:v>78.8862</c:v>
                </c:pt>
                <c:pt idx="23">
                  <c:v>78.5853</c:v>
                </c:pt>
                <c:pt idx="24">
                  <c:v>79.1589</c:v>
                </c:pt>
                <c:pt idx="25">
                  <c:v>79.5367</c:v>
                </c:pt>
                <c:pt idx="26">
                  <c:v>77.7459</c:v>
                </c:pt>
                <c:pt idx="27">
                  <c:v>79.3623</c:v>
                </c:pt>
                <c:pt idx="28">
                  <c:v>79.7647</c:v>
                </c:pt>
                <c:pt idx="29">
                  <c:v>80.3737</c:v>
                </c:pt>
                <c:pt idx="30">
                  <c:v>81.286</c:v>
                </c:pt>
                <c:pt idx="31">
                  <c:v>82.0437</c:v>
                </c:pt>
                <c:pt idx="32">
                  <c:v>82.2842</c:v>
                </c:pt>
                <c:pt idx="33">
                  <c:v>82.9509</c:v>
                </c:pt>
                <c:pt idx="34">
                  <c:v>83.1609</c:v>
                </c:pt>
                <c:pt idx="35">
                  <c:v>83.6177</c:v>
                </c:pt>
                <c:pt idx="36">
                  <c:v>85.1451</c:v>
                </c:pt>
                <c:pt idx="37">
                  <c:v>85.6289</c:v>
                </c:pt>
                <c:pt idx="38">
                  <c:v>85.9337</c:v>
                </c:pt>
                <c:pt idx="39">
                  <c:v>86.5196</c:v>
                </c:pt>
                <c:pt idx="40">
                  <c:v>87.0882</c:v>
                </c:pt>
                <c:pt idx="41">
                  <c:v>87.5255</c:v>
                </c:pt>
                <c:pt idx="42">
                  <c:v>88.4494</c:v>
                </c:pt>
                <c:pt idx="43">
                  <c:v>88.729</c:v>
                </c:pt>
                <c:pt idx="44">
                  <c:v>89.216</c:v>
                </c:pt>
                <c:pt idx="45">
                  <c:v>89.8045</c:v>
                </c:pt>
                <c:pt idx="46">
                  <c:v>90.1017</c:v>
                </c:pt>
                <c:pt idx="47">
                  <c:v>91.0198</c:v>
                </c:pt>
                <c:pt idx="48">
                  <c:v>91.3355</c:v>
                </c:pt>
                <c:pt idx="49">
                  <c:v>91.7342</c:v>
                </c:pt>
                <c:pt idx="50">
                  <c:v>92.1091</c:v>
                </c:pt>
                <c:pt idx="51">
                  <c:v>93.0872</c:v>
                </c:pt>
                <c:pt idx="52">
                  <c:v>93.0636</c:v>
                </c:pt>
                <c:pt idx="53">
                  <c:v>93.7351</c:v>
                </c:pt>
                <c:pt idx="54">
                  <c:v>94.6797</c:v>
                </c:pt>
                <c:pt idx="55">
                  <c:v>94.7853</c:v>
                </c:pt>
                <c:pt idx="56">
                  <c:v>95.7176</c:v>
                </c:pt>
                <c:pt idx="57">
                  <c:v>95.9883</c:v>
                </c:pt>
                <c:pt idx="58">
                  <c:v>96.3454</c:v>
                </c:pt>
                <c:pt idx="59">
                  <c:v>96.848</c:v>
                </c:pt>
                <c:pt idx="60">
                  <c:v>96.6394</c:v>
                </c:pt>
                <c:pt idx="61">
                  <c:v>97.5255</c:v>
                </c:pt>
                <c:pt idx="62">
                  <c:v>98.9397</c:v>
                </c:pt>
                <c:pt idx="63">
                  <c:v>98.4593</c:v>
                </c:pt>
                <c:pt idx="64">
                  <c:v>99.393</c:v>
                </c:pt>
                <c:pt idx="65">
                  <c:v>100.217</c:v>
                </c:pt>
                <c:pt idx="66">
                  <c:v>100.24</c:v>
                </c:pt>
                <c:pt idx="67">
                  <c:v>100.592</c:v>
                </c:pt>
                <c:pt idx="68">
                  <c:v>101.361</c:v>
                </c:pt>
                <c:pt idx="69">
                  <c:v>101.481</c:v>
                </c:pt>
                <c:pt idx="70">
                  <c:v>102.091</c:v>
                </c:pt>
                <c:pt idx="71">
                  <c:v>103.222</c:v>
                </c:pt>
                <c:pt idx="72">
                  <c:v>103.193</c:v>
                </c:pt>
                <c:pt idx="73">
                  <c:v>104.269</c:v>
                </c:pt>
                <c:pt idx="74">
                  <c:v>104.215</c:v>
                </c:pt>
                <c:pt idx="75">
                  <c:v>104.778</c:v>
                </c:pt>
                <c:pt idx="76">
                  <c:v>103.902</c:v>
                </c:pt>
                <c:pt idx="77">
                  <c:v>105.556</c:v>
                </c:pt>
                <c:pt idx="78">
                  <c:v>106.11</c:v>
                </c:pt>
                <c:pt idx="79">
                  <c:v>107.141</c:v>
                </c:pt>
                <c:pt idx="80">
                  <c:v>107.158</c:v>
                </c:pt>
                <c:pt idx="81">
                  <c:v>107.812</c:v>
                </c:pt>
                <c:pt idx="82">
                  <c:v>108.596</c:v>
                </c:pt>
                <c:pt idx="83">
                  <c:v>108.328</c:v>
                </c:pt>
                <c:pt idx="84">
                  <c:v>109.375</c:v>
                </c:pt>
                <c:pt idx="85">
                  <c:v>109.03</c:v>
                </c:pt>
                <c:pt idx="86">
                  <c:v>109.379</c:v>
                </c:pt>
                <c:pt idx="87">
                  <c:v>110.194</c:v>
                </c:pt>
                <c:pt idx="88">
                  <c:v>110.766</c:v>
                </c:pt>
                <c:pt idx="89">
                  <c:v>110.911</c:v>
                </c:pt>
                <c:pt idx="90">
                  <c:v>111.205</c:v>
                </c:pt>
                <c:pt idx="91">
                  <c:v>111.727</c:v>
                </c:pt>
                <c:pt idx="92">
                  <c:v>111.481</c:v>
                </c:pt>
                <c:pt idx="93">
                  <c:v>111.905</c:v>
                </c:pt>
                <c:pt idx="94">
                  <c:v>112.55</c:v>
                </c:pt>
                <c:pt idx="95">
                  <c:v>112.667</c:v>
                </c:pt>
                <c:pt idx="96">
                  <c:v>113.582</c:v>
                </c:pt>
                <c:pt idx="97">
                  <c:v>113.898</c:v>
                </c:pt>
                <c:pt idx="98">
                  <c:v>113.794</c:v>
                </c:pt>
                <c:pt idx="99">
                  <c:v>114.382</c:v>
                </c:pt>
                <c:pt idx="100">
                  <c:v>114.818</c:v>
                </c:pt>
                <c:pt idx="101">
                  <c:v>115.325</c:v>
                </c:pt>
                <c:pt idx="102">
                  <c:v>115.611</c:v>
                </c:pt>
                <c:pt idx="103">
                  <c:v>115.828</c:v>
                </c:pt>
                <c:pt idx="104">
                  <c:v>116.593</c:v>
                </c:pt>
                <c:pt idx="105">
                  <c:v>117.156</c:v>
                </c:pt>
                <c:pt idx="106">
                  <c:v>117.21</c:v>
                </c:pt>
                <c:pt idx="107">
                  <c:v>117.676</c:v>
                </c:pt>
                <c:pt idx="108">
                  <c:v>118.498</c:v>
                </c:pt>
                <c:pt idx="109">
                  <c:v>118.765</c:v>
                </c:pt>
                <c:pt idx="110">
                  <c:v>121.146</c:v>
                </c:pt>
                <c:pt idx="111">
                  <c:v>120.613</c:v>
                </c:pt>
                <c:pt idx="112">
                  <c:v>121.124</c:v>
                </c:pt>
                <c:pt idx="113">
                  <c:v>120.903</c:v>
                </c:pt>
                <c:pt idx="114">
                  <c:v>122.429</c:v>
                </c:pt>
                <c:pt idx="115">
                  <c:v>122.285</c:v>
                </c:pt>
                <c:pt idx="116">
                  <c:v>122.905</c:v>
                </c:pt>
                <c:pt idx="117">
                  <c:v>123.552</c:v>
                </c:pt>
                <c:pt idx="118">
                  <c:v>123.932</c:v>
                </c:pt>
                <c:pt idx="119">
                  <c:v>124.557</c:v>
                </c:pt>
                <c:pt idx="120">
                  <c:v>124.927</c:v>
                </c:pt>
                <c:pt idx="121">
                  <c:v>125.498</c:v>
                </c:pt>
                <c:pt idx="122">
                  <c:v>127.139</c:v>
                </c:pt>
                <c:pt idx="123">
                  <c:v>128.23</c:v>
                </c:pt>
                <c:pt idx="124">
                  <c:v>128.024</c:v>
                </c:pt>
                <c:pt idx="125">
                  <c:v>128.13</c:v>
                </c:pt>
                <c:pt idx="126">
                  <c:v>127.994</c:v>
                </c:pt>
                <c:pt idx="127">
                  <c:v>129.178</c:v>
                </c:pt>
                <c:pt idx="128">
                  <c:v>129.694</c:v>
                </c:pt>
                <c:pt idx="129">
                  <c:v>129.872</c:v>
                </c:pt>
                <c:pt idx="130">
                  <c:v>130.595</c:v>
                </c:pt>
                <c:pt idx="131">
                  <c:v>131.256</c:v>
                </c:pt>
                <c:pt idx="132">
                  <c:v>131.331</c:v>
                </c:pt>
                <c:pt idx="133">
                  <c:v>132.168</c:v>
                </c:pt>
                <c:pt idx="134">
                  <c:v>132.04</c:v>
                </c:pt>
                <c:pt idx="135">
                  <c:v>132.368</c:v>
                </c:pt>
                <c:pt idx="136">
                  <c:v>133.099</c:v>
                </c:pt>
                <c:pt idx="137">
                  <c:v>134.98</c:v>
                </c:pt>
                <c:pt idx="138">
                  <c:v>135.157</c:v>
                </c:pt>
                <c:pt idx="139">
                  <c:v>135.559</c:v>
                </c:pt>
                <c:pt idx="140">
                  <c:v>136.207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Taulukko!$R$3:$R$146</c:f>
              <c:numCache>
                <c:ptCount val="144"/>
                <c:pt idx="0">
                  <c:v>68.854</c:v>
                </c:pt>
                <c:pt idx="1">
                  <c:v>69.2879</c:v>
                </c:pt>
                <c:pt idx="2">
                  <c:v>69.711</c:v>
                </c:pt>
                <c:pt idx="3">
                  <c:v>70.1365</c:v>
                </c:pt>
                <c:pt idx="4">
                  <c:v>70.5628</c:v>
                </c:pt>
                <c:pt idx="5">
                  <c:v>70.9788</c:v>
                </c:pt>
                <c:pt idx="6">
                  <c:v>71.393</c:v>
                </c:pt>
                <c:pt idx="7">
                  <c:v>71.854</c:v>
                </c:pt>
                <c:pt idx="8">
                  <c:v>72.3474</c:v>
                </c:pt>
                <c:pt idx="9">
                  <c:v>72.8279</c:v>
                </c:pt>
                <c:pt idx="10">
                  <c:v>73.3239</c:v>
                </c:pt>
                <c:pt idx="11">
                  <c:v>73.8025</c:v>
                </c:pt>
                <c:pt idx="12">
                  <c:v>74.1961</c:v>
                </c:pt>
                <c:pt idx="13">
                  <c:v>74.5562</c:v>
                </c:pt>
                <c:pt idx="14">
                  <c:v>74.9243</c:v>
                </c:pt>
                <c:pt idx="15">
                  <c:v>75.3023</c:v>
                </c:pt>
                <c:pt idx="16">
                  <c:v>75.7143</c:v>
                </c:pt>
                <c:pt idx="17">
                  <c:v>76.1249</c:v>
                </c:pt>
                <c:pt idx="18">
                  <c:v>76.5335</c:v>
                </c:pt>
                <c:pt idx="19">
                  <c:v>76.9731</c:v>
                </c:pt>
                <c:pt idx="20">
                  <c:v>77.4668</c:v>
                </c:pt>
                <c:pt idx="21">
                  <c:v>78.0032</c:v>
                </c:pt>
                <c:pt idx="22">
                  <c:v>78.4611</c:v>
                </c:pt>
                <c:pt idx="23">
                  <c:v>78.8077</c:v>
                </c:pt>
                <c:pt idx="24">
                  <c:v>79.1516</c:v>
                </c:pt>
                <c:pt idx="25">
                  <c:v>79.5457</c:v>
                </c:pt>
                <c:pt idx="26">
                  <c:v>79.9928</c:v>
                </c:pt>
                <c:pt idx="27">
                  <c:v>80.4493</c:v>
                </c:pt>
                <c:pt idx="28">
                  <c:v>80.8595</c:v>
                </c:pt>
                <c:pt idx="29">
                  <c:v>81.2723</c:v>
                </c:pt>
                <c:pt idx="30">
                  <c:v>81.7298</c:v>
                </c:pt>
                <c:pt idx="31">
                  <c:v>82.1857</c:v>
                </c:pt>
                <c:pt idx="32">
                  <c:v>82.6035</c:v>
                </c:pt>
                <c:pt idx="33">
                  <c:v>83.0163</c:v>
                </c:pt>
                <c:pt idx="34">
                  <c:v>83.4879</c:v>
                </c:pt>
                <c:pt idx="35">
                  <c:v>84.0919</c:v>
                </c:pt>
                <c:pt idx="36">
                  <c:v>84.7947</c:v>
                </c:pt>
                <c:pt idx="37">
                  <c:v>85.4466</c:v>
                </c:pt>
                <c:pt idx="38">
                  <c:v>86.0043</c:v>
                </c:pt>
                <c:pt idx="39">
                  <c:v>86.5301</c:v>
                </c:pt>
                <c:pt idx="40">
                  <c:v>87.0679</c:v>
                </c:pt>
                <c:pt idx="41">
                  <c:v>87.6327</c:v>
                </c:pt>
                <c:pt idx="42">
                  <c:v>88.199</c:v>
                </c:pt>
                <c:pt idx="43">
                  <c:v>88.7228</c:v>
                </c:pt>
                <c:pt idx="44">
                  <c:v>89.2231</c:v>
                </c:pt>
                <c:pt idx="45">
                  <c:v>89.7284</c:v>
                </c:pt>
                <c:pt idx="46">
                  <c:v>90.2496</c:v>
                </c:pt>
                <c:pt idx="47">
                  <c:v>90.7784</c:v>
                </c:pt>
                <c:pt idx="48">
                  <c:v>91.2771</c:v>
                </c:pt>
                <c:pt idx="49">
                  <c:v>91.7527</c:v>
                </c:pt>
                <c:pt idx="50">
                  <c:v>92.245</c:v>
                </c:pt>
                <c:pt idx="51">
                  <c:v>92.7564</c:v>
                </c:pt>
                <c:pt idx="52">
                  <c:v>93.2664</c:v>
                </c:pt>
                <c:pt idx="53">
                  <c:v>93.8137</c:v>
                </c:pt>
                <c:pt idx="54">
                  <c:v>94.3862</c:v>
                </c:pt>
                <c:pt idx="55">
                  <c:v>94.9353</c:v>
                </c:pt>
                <c:pt idx="56">
                  <c:v>95.4569</c:v>
                </c:pt>
                <c:pt idx="57">
                  <c:v>95.9091</c:v>
                </c:pt>
                <c:pt idx="58">
                  <c:v>96.2969</c:v>
                </c:pt>
                <c:pt idx="59">
                  <c:v>96.6722</c:v>
                </c:pt>
                <c:pt idx="60">
                  <c:v>97.0992</c:v>
                </c:pt>
                <c:pt idx="61">
                  <c:v>97.6576</c:v>
                </c:pt>
                <c:pt idx="62">
                  <c:v>98.2648</c:v>
                </c:pt>
                <c:pt idx="63">
                  <c:v>98.8117</c:v>
                </c:pt>
                <c:pt idx="64">
                  <c:v>99.343</c:v>
                </c:pt>
                <c:pt idx="65">
                  <c:v>99.8466</c:v>
                </c:pt>
                <c:pt idx="66">
                  <c:v>100.286</c:v>
                </c:pt>
                <c:pt idx="67">
                  <c:v>100.713</c:v>
                </c:pt>
                <c:pt idx="68">
                  <c:v>101.168</c:v>
                </c:pt>
                <c:pt idx="69">
                  <c:v>101.662</c:v>
                </c:pt>
                <c:pt idx="70">
                  <c:v>102.229</c:v>
                </c:pt>
                <c:pt idx="71">
                  <c:v>102.825</c:v>
                </c:pt>
                <c:pt idx="72">
                  <c:v>103.379</c:v>
                </c:pt>
                <c:pt idx="73">
                  <c:v>103.888</c:v>
                </c:pt>
                <c:pt idx="74">
                  <c:v>104.341</c:v>
                </c:pt>
                <c:pt idx="75">
                  <c:v>104.782</c:v>
                </c:pt>
                <c:pt idx="76">
                  <c:v>105.241</c:v>
                </c:pt>
                <c:pt idx="77">
                  <c:v>105.71</c:v>
                </c:pt>
                <c:pt idx="78">
                  <c:v>106.23</c:v>
                </c:pt>
                <c:pt idx="79">
                  <c:v>106.775</c:v>
                </c:pt>
                <c:pt idx="80">
                  <c:v>107.284</c:v>
                </c:pt>
                <c:pt idx="81">
                  <c:v>107.774</c:v>
                </c:pt>
                <c:pt idx="82">
                  <c:v>108.218</c:v>
                </c:pt>
                <c:pt idx="83">
                  <c:v>108.592</c:v>
                </c:pt>
                <c:pt idx="84">
                  <c:v>108.928</c:v>
                </c:pt>
                <c:pt idx="85">
                  <c:v>109.238</c:v>
                </c:pt>
                <c:pt idx="86">
                  <c:v>109.608</c:v>
                </c:pt>
                <c:pt idx="87">
                  <c:v>110.059</c:v>
                </c:pt>
                <c:pt idx="88">
                  <c:v>110.502</c:v>
                </c:pt>
                <c:pt idx="89">
                  <c:v>110.874</c:v>
                </c:pt>
                <c:pt idx="90">
                  <c:v>111.18</c:v>
                </c:pt>
                <c:pt idx="91">
                  <c:v>111.444</c:v>
                </c:pt>
                <c:pt idx="92">
                  <c:v>111.694</c:v>
                </c:pt>
                <c:pt idx="93">
                  <c:v>112.009</c:v>
                </c:pt>
                <c:pt idx="94">
                  <c:v>112.405</c:v>
                </c:pt>
                <c:pt idx="95">
                  <c:v>112.843</c:v>
                </c:pt>
                <c:pt idx="96">
                  <c:v>113.286</c:v>
                </c:pt>
                <c:pt idx="97">
                  <c:v>113.662</c:v>
                </c:pt>
                <c:pt idx="98">
                  <c:v>113.994</c:v>
                </c:pt>
                <c:pt idx="99">
                  <c:v>114.361</c:v>
                </c:pt>
                <c:pt idx="100">
                  <c:v>114.765</c:v>
                </c:pt>
                <c:pt idx="101">
                  <c:v>115.174</c:v>
                </c:pt>
                <c:pt idx="102">
                  <c:v>115.575</c:v>
                </c:pt>
                <c:pt idx="103">
                  <c:v>115.995</c:v>
                </c:pt>
                <c:pt idx="104">
                  <c:v>116.453</c:v>
                </c:pt>
                <c:pt idx="105">
                  <c:v>116.901</c:v>
                </c:pt>
                <c:pt idx="106">
                  <c:v>117.325</c:v>
                </c:pt>
                <c:pt idx="107">
                  <c:v>117.781</c:v>
                </c:pt>
                <c:pt idx="108">
                  <c:v>118.275</c:v>
                </c:pt>
                <c:pt idx="109">
                  <c:v>118.761</c:v>
                </c:pt>
                <c:pt idx="110">
                  <c:v>119.211</c:v>
                </c:pt>
                <c:pt idx="111">
                  <c:v>119.657</c:v>
                </c:pt>
                <c:pt idx="112">
                  <c:v>120.166</c:v>
                </c:pt>
                <c:pt idx="113">
                  <c:v>120.77</c:v>
                </c:pt>
                <c:pt idx="114">
                  <c:v>121.441</c:v>
                </c:pt>
                <c:pt idx="115">
                  <c:v>122.075</c:v>
                </c:pt>
                <c:pt idx="116">
                  <c:v>122.673</c:v>
                </c:pt>
                <c:pt idx="117">
                  <c:v>123.261</c:v>
                </c:pt>
                <c:pt idx="118">
                  <c:v>123.826</c:v>
                </c:pt>
                <c:pt idx="119">
                  <c:v>124.408</c:v>
                </c:pt>
                <c:pt idx="120">
                  <c:v>125.062</c:v>
                </c:pt>
                <c:pt idx="121">
                  <c:v>125.857</c:v>
                </c:pt>
                <c:pt idx="122">
                  <c:v>126.732</c:v>
                </c:pt>
                <c:pt idx="123">
                  <c:v>127.446</c:v>
                </c:pt>
                <c:pt idx="124">
                  <c:v>127.875</c:v>
                </c:pt>
                <c:pt idx="125">
                  <c:v>128.153</c:v>
                </c:pt>
                <c:pt idx="126">
                  <c:v>128.484</c:v>
                </c:pt>
                <c:pt idx="127">
                  <c:v>128.96</c:v>
                </c:pt>
                <c:pt idx="128">
                  <c:v>129.488</c:v>
                </c:pt>
                <c:pt idx="129">
                  <c:v>129.996</c:v>
                </c:pt>
                <c:pt idx="130">
                  <c:v>130.506</c:v>
                </c:pt>
                <c:pt idx="131">
                  <c:v>130.991</c:v>
                </c:pt>
                <c:pt idx="132">
                  <c:v>131.426</c:v>
                </c:pt>
                <c:pt idx="133">
                  <c:v>131.815</c:v>
                </c:pt>
                <c:pt idx="134">
                  <c:v>132.204</c:v>
                </c:pt>
                <c:pt idx="135">
                  <c:v>132.724</c:v>
                </c:pt>
                <c:pt idx="136">
                  <c:v>133.454</c:v>
                </c:pt>
                <c:pt idx="137">
                  <c:v>134.278</c:v>
                </c:pt>
                <c:pt idx="138">
                  <c:v>134.999</c:v>
                </c:pt>
                <c:pt idx="139">
                  <c:v>135.597</c:v>
                </c:pt>
                <c:pt idx="140">
                  <c:v>136.159</c:v>
                </c:pt>
              </c:numCache>
            </c:numRef>
          </c:val>
          <c:smooth val="0"/>
        </c:ser>
        <c:axId val="5921462"/>
        <c:axId val="53293159"/>
      </c:lineChart>
      <c:catAx>
        <c:axId val="5921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3293159"/>
        <c:crossesAt val="60"/>
        <c:auto val="0"/>
        <c:lblOffset val="100"/>
        <c:tickLblSkip val="6"/>
        <c:noMultiLvlLbl val="0"/>
      </c:catAx>
      <c:valAx>
        <c:axId val="53293159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2146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Taulukko!$T$3:$T$146</c:f>
              <c:numCache>
                <c:ptCount val="14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115.81</c:v>
                </c:pt>
                <c:pt idx="137">
                  <c:v>150.72</c:v>
                </c:pt>
                <c:pt idx="138">
                  <c:v>121.83</c:v>
                </c:pt>
                <c:pt idx="139">
                  <c:v>108.67</c:v>
                </c:pt>
                <c:pt idx="140">
                  <c:v>111.03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Taulukko!$U$3:$U$146</c:f>
              <c:numCache>
                <c:ptCount val="144"/>
                <c:pt idx="0">
                  <c:v>86.4219</c:v>
                </c:pt>
                <c:pt idx="1">
                  <c:v>86.8726</c:v>
                </c:pt>
                <c:pt idx="2">
                  <c:v>86.5439</c:v>
                </c:pt>
                <c:pt idx="3">
                  <c:v>87.1193</c:v>
                </c:pt>
                <c:pt idx="4">
                  <c:v>87.0273</c:v>
                </c:pt>
                <c:pt idx="5">
                  <c:v>88.2591</c:v>
                </c:pt>
                <c:pt idx="6">
                  <c:v>86.608</c:v>
                </c:pt>
                <c:pt idx="7">
                  <c:v>87.8301</c:v>
                </c:pt>
                <c:pt idx="8">
                  <c:v>87.0512</c:v>
                </c:pt>
                <c:pt idx="9">
                  <c:v>86.7964</c:v>
                </c:pt>
                <c:pt idx="10">
                  <c:v>86.8307</c:v>
                </c:pt>
                <c:pt idx="11">
                  <c:v>86.3775</c:v>
                </c:pt>
                <c:pt idx="12">
                  <c:v>93.775</c:v>
                </c:pt>
                <c:pt idx="13">
                  <c:v>85.4347</c:v>
                </c:pt>
                <c:pt idx="14">
                  <c:v>86.4873</c:v>
                </c:pt>
                <c:pt idx="15">
                  <c:v>84.7362</c:v>
                </c:pt>
                <c:pt idx="16">
                  <c:v>85.2527</c:v>
                </c:pt>
                <c:pt idx="17">
                  <c:v>82.9279</c:v>
                </c:pt>
                <c:pt idx="18">
                  <c:v>84.0651</c:v>
                </c:pt>
                <c:pt idx="19">
                  <c:v>82.6433</c:v>
                </c:pt>
                <c:pt idx="20">
                  <c:v>82.9908</c:v>
                </c:pt>
                <c:pt idx="21">
                  <c:v>83.0198</c:v>
                </c:pt>
                <c:pt idx="22">
                  <c:v>82.7162</c:v>
                </c:pt>
                <c:pt idx="23">
                  <c:v>82.5572</c:v>
                </c:pt>
                <c:pt idx="24">
                  <c:v>83.1908</c:v>
                </c:pt>
                <c:pt idx="25">
                  <c:v>82.8871</c:v>
                </c:pt>
                <c:pt idx="26">
                  <c:v>81.3809</c:v>
                </c:pt>
                <c:pt idx="27">
                  <c:v>81.1428</c:v>
                </c:pt>
                <c:pt idx="28">
                  <c:v>81.3657</c:v>
                </c:pt>
                <c:pt idx="29">
                  <c:v>82.54</c:v>
                </c:pt>
                <c:pt idx="30">
                  <c:v>81.9882</c:v>
                </c:pt>
                <c:pt idx="31">
                  <c:v>82.1416</c:v>
                </c:pt>
                <c:pt idx="32">
                  <c:v>82.032</c:v>
                </c:pt>
                <c:pt idx="33">
                  <c:v>82.2552</c:v>
                </c:pt>
                <c:pt idx="34">
                  <c:v>82.8067</c:v>
                </c:pt>
                <c:pt idx="35">
                  <c:v>82.611</c:v>
                </c:pt>
                <c:pt idx="36">
                  <c:v>83.8482</c:v>
                </c:pt>
                <c:pt idx="37">
                  <c:v>83.874</c:v>
                </c:pt>
                <c:pt idx="38">
                  <c:v>83.2529</c:v>
                </c:pt>
                <c:pt idx="39">
                  <c:v>85.5065</c:v>
                </c:pt>
                <c:pt idx="40">
                  <c:v>86.125</c:v>
                </c:pt>
                <c:pt idx="41">
                  <c:v>84.4663</c:v>
                </c:pt>
                <c:pt idx="42">
                  <c:v>87.6753</c:v>
                </c:pt>
                <c:pt idx="43">
                  <c:v>87.2096</c:v>
                </c:pt>
                <c:pt idx="44">
                  <c:v>88.2467</c:v>
                </c:pt>
                <c:pt idx="45">
                  <c:v>88.9645</c:v>
                </c:pt>
                <c:pt idx="46">
                  <c:v>88.9723</c:v>
                </c:pt>
                <c:pt idx="47">
                  <c:v>90.4705</c:v>
                </c:pt>
                <c:pt idx="48">
                  <c:v>90.0064</c:v>
                </c:pt>
                <c:pt idx="49">
                  <c:v>89.8826</c:v>
                </c:pt>
                <c:pt idx="50">
                  <c:v>91.515</c:v>
                </c:pt>
                <c:pt idx="51">
                  <c:v>92.6547</c:v>
                </c:pt>
                <c:pt idx="52">
                  <c:v>90.9848</c:v>
                </c:pt>
                <c:pt idx="53">
                  <c:v>93.4298</c:v>
                </c:pt>
                <c:pt idx="54">
                  <c:v>91.4858</c:v>
                </c:pt>
                <c:pt idx="55">
                  <c:v>92.7785</c:v>
                </c:pt>
                <c:pt idx="56">
                  <c:v>93.0074</c:v>
                </c:pt>
                <c:pt idx="57">
                  <c:v>93.3556</c:v>
                </c:pt>
                <c:pt idx="58">
                  <c:v>93.5384</c:v>
                </c:pt>
                <c:pt idx="59">
                  <c:v>93.4769</c:v>
                </c:pt>
                <c:pt idx="60">
                  <c:v>95.1498</c:v>
                </c:pt>
                <c:pt idx="61">
                  <c:v>96.1492</c:v>
                </c:pt>
                <c:pt idx="62">
                  <c:v>108.521</c:v>
                </c:pt>
                <c:pt idx="63">
                  <c:v>96.8624</c:v>
                </c:pt>
                <c:pt idx="64">
                  <c:v>98.5434</c:v>
                </c:pt>
                <c:pt idx="65">
                  <c:v>98.5533</c:v>
                </c:pt>
                <c:pt idx="66">
                  <c:v>98.6466</c:v>
                </c:pt>
                <c:pt idx="67">
                  <c:v>99.5555</c:v>
                </c:pt>
                <c:pt idx="68">
                  <c:v>100.53</c:v>
                </c:pt>
                <c:pt idx="69">
                  <c:v>100.206</c:v>
                </c:pt>
                <c:pt idx="70">
                  <c:v>101.343</c:v>
                </c:pt>
                <c:pt idx="71">
                  <c:v>103.88</c:v>
                </c:pt>
                <c:pt idx="72">
                  <c:v>101.164</c:v>
                </c:pt>
                <c:pt idx="73">
                  <c:v>119.706</c:v>
                </c:pt>
                <c:pt idx="74">
                  <c:v>114.363</c:v>
                </c:pt>
                <c:pt idx="75">
                  <c:v>109.118</c:v>
                </c:pt>
                <c:pt idx="76">
                  <c:v>107.79</c:v>
                </c:pt>
                <c:pt idx="77">
                  <c:v>107.478</c:v>
                </c:pt>
                <c:pt idx="78">
                  <c:v>107.766</c:v>
                </c:pt>
                <c:pt idx="79">
                  <c:v>107.768</c:v>
                </c:pt>
                <c:pt idx="80">
                  <c:v>107.069</c:v>
                </c:pt>
                <c:pt idx="81">
                  <c:v>107.193</c:v>
                </c:pt>
                <c:pt idx="82">
                  <c:v>107.84</c:v>
                </c:pt>
                <c:pt idx="83">
                  <c:v>106.648</c:v>
                </c:pt>
                <c:pt idx="84">
                  <c:v>107.852</c:v>
                </c:pt>
                <c:pt idx="85">
                  <c:v>107.307</c:v>
                </c:pt>
                <c:pt idx="86">
                  <c:v>109.144</c:v>
                </c:pt>
                <c:pt idx="87">
                  <c:v>110.151</c:v>
                </c:pt>
                <c:pt idx="88">
                  <c:v>109.467</c:v>
                </c:pt>
                <c:pt idx="89">
                  <c:v>109.398</c:v>
                </c:pt>
                <c:pt idx="90">
                  <c:v>109.481</c:v>
                </c:pt>
                <c:pt idx="91">
                  <c:v>108.884</c:v>
                </c:pt>
                <c:pt idx="92">
                  <c:v>108.747</c:v>
                </c:pt>
                <c:pt idx="93">
                  <c:v>109.967</c:v>
                </c:pt>
                <c:pt idx="94">
                  <c:v>109.348</c:v>
                </c:pt>
                <c:pt idx="95">
                  <c:v>108.947</c:v>
                </c:pt>
                <c:pt idx="96">
                  <c:v>108.927</c:v>
                </c:pt>
                <c:pt idx="97">
                  <c:v>109.648</c:v>
                </c:pt>
                <c:pt idx="98">
                  <c:v>102.919</c:v>
                </c:pt>
                <c:pt idx="99">
                  <c:v>110.072</c:v>
                </c:pt>
                <c:pt idx="100">
                  <c:v>110.714</c:v>
                </c:pt>
                <c:pt idx="101">
                  <c:v>109.476</c:v>
                </c:pt>
                <c:pt idx="102">
                  <c:v>111.396</c:v>
                </c:pt>
                <c:pt idx="103">
                  <c:v>110.768</c:v>
                </c:pt>
                <c:pt idx="104">
                  <c:v>111.256</c:v>
                </c:pt>
                <c:pt idx="105">
                  <c:v>110.593</c:v>
                </c:pt>
                <c:pt idx="106">
                  <c:v>110.549</c:v>
                </c:pt>
                <c:pt idx="107">
                  <c:v>110.383</c:v>
                </c:pt>
                <c:pt idx="108">
                  <c:v>112.88</c:v>
                </c:pt>
                <c:pt idx="109">
                  <c:v>110.467</c:v>
                </c:pt>
                <c:pt idx="110">
                  <c:v>111.932</c:v>
                </c:pt>
                <c:pt idx="111">
                  <c:v>109.781</c:v>
                </c:pt>
                <c:pt idx="112">
                  <c:v>110.876</c:v>
                </c:pt>
                <c:pt idx="113">
                  <c:v>111.525</c:v>
                </c:pt>
                <c:pt idx="114">
                  <c:v>109.917</c:v>
                </c:pt>
                <c:pt idx="115">
                  <c:v>111.003</c:v>
                </c:pt>
                <c:pt idx="116">
                  <c:v>111.187</c:v>
                </c:pt>
                <c:pt idx="117">
                  <c:v>111.567</c:v>
                </c:pt>
                <c:pt idx="118">
                  <c:v>112.079</c:v>
                </c:pt>
                <c:pt idx="119">
                  <c:v>111.267</c:v>
                </c:pt>
                <c:pt idx="120">
                  <c:v>112.785</c:v>
                </c:pt>
                <c:pt idx="121">
                  <c:v>111.921</c:v>
                </c:pt>
                <c:pt idx="122">
                  <c:v>111.803</c:v>
                </c:pt>
                <c:pt idx="123">
                  <c:v>113.498</c:v>
                </c:pt>
                <c:pt idx="124">
                  <c:v>113.506</c:v>
                </c:pt>
                <c:pt idx="125">
                  <c:v>114.498</c:v>
                </c:pt>
                <c:pt idx="126">
                  <c:v>114.609</c:v>
                </c:pt>
                <c:pt idx="127">
                  <c:v>114.775</c:v>
                </c:pt>
                <c:pt idx="128">
                  <c:v>115.21</c:v>
                </c:pt>
                <c:pt idx="129">
                  <c:v>115.698</c:v>
                </c:pt>
                <c:pt idx="130">
                  <c:v>115.978</c:v>
                </c:pt>
                <c:pt idx="131">
                  <c:v>117.99</c:v>
                </c:pt>
                <c:pt idx="132">
                  <c:v>115.731</c:v>
                </c:pt>
                <c:pt idx="133">
                  <c:v>119.021</c:v>
                </c:pt>
                <c:pt idx="134">
                  <c:v>118.147</c:v>
                </c:pt>
                <c:pt idx="135">
                  <c:v>119.373</c:v>
                </c:pt>
                <c:pt idx="136">
                  <c:v>118.735</c:v>
                </c:pt>
                <c:pt idx="137">
                  <c:v>119.363</c:v>
                </c:pt>
                <c:pt idx="138">
                  <c:v>120.015</c:v>
                </c:pt>
                <c:pt idx="139">
                  <c:v>120.578</c:v>
                </c:pt>
                <c:pt idx="140">
                  <c:v>121.084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Taulukko!$V$3:$V$146</c:f>
              <c:numCache>
                <c:ptCount val="144"/>
                <c:pt idx="0">
                  <c:v>87.3813</c:v>
                </c:pt>
                <c:pt idx="1">
                  <c:v>87.3775</c:v>
                </c:pt>
                <c:pt idx="2">
                  <c:v>87.415</c:v>
                </c:pt>
                <c:pt idx="3">
                  <c:v>87.4827</c:v>
                </c:pt>
                <c:pt idx="4">
                  <c:v>87.5599</c:v>
                </c:pt>
                <c:pt idx="5">
                  <c:v>87.5946</c:v>
                </c:pt>
                <c:pt idx="6">
                  <c:v>87.5623</c:v>
                </c:pt>
                <c:pt idx="7">
                  <c:v>87.4868</c:v>
                </c:pt>
                <c:pt idx="8">
                  <c:v>87.3552</c:v>
                </c:pt>
                <c:pt idx="9">
                  <c:v>87.1699</c:v>
                </c:pt>
                <c:pt idx="10">
                  <c:v>86.9503</c:v>
                </c:pt>
                <c:pt idx="11">
                  <c:v>86.6895</c:v>
                </c:pt>
                <c:pt idx="12">
                  <c:v>86.3974</c:v>
                </c:pt>
                <c:pt idx="13">
                  <c:v>86.0989</c:v>
                </c:pt>
                <c:pt idx="14">
                  <c:v>85.7701</c:v>
                </c:pt>
                <c:pt idx="15">
                  <c:v>85.3753</c:v>
                </c:pt>
                <c:pt idx="16">
                  <c:v>84.9328</c:v>
                </c:pt>
                <c:pt idx="17">
                  <c:v>84.4956</c:v>
                </c:pt>
                <c:pt idx="18">
                  <c:v>84.1152</c:v>
                </c:pt>
                <c:pt idx="19">
                  <c:v>83.7937</c:v>
                </c:pt>
                <c:pt idx="20">
                  <c:v>83.5369</c:v>
                </c:pt>
                <c:pt idx="21">
                  <c:v>83.3345</c:v>
                </c:pt>
                <c:pt idx="22">
                  <c:v>83.1544</c:v>
                </c:pt>
                <c:pt idx="23">
                  <c:v>82.9982</c:v>
                </c:pt>
                <c:pt idx="24">
                  <c:v>82.8439</c:v>
                </c:pt>
                <c:pt idx="25">
                  <c:v>82.6419</c:v>
                </c:pt>
                <c:pt idx="26">
                  <c:v>82.4208</c:v>
                </c:pt>
                <c:pt idx="27">
                  <c:v>82.282</c:v>
                </c:pt>
                <c:pt idx="28">
                  <c:v>82.2723</c:v>
                </c:pt>
                <c:pt idx="29">
                  <c:v>82.341</c:v>
                </c:pt>
                <c:pt idx="30">
                  <c:v>82.4242</c:v>
                </c:pt>
                <c:pt idx="31">
                  <c:v>82.5261</c:v>
                </c:pt>
                <c:pt idx="32">
                  <c:v>82.6746</c:v>
                </c:pt>
                <c:pt idx="33">
                  <c:v>82.8861</c:v>
                </c:pt>
                <c:pt idx="34">
                  <c:v>83.1589</c:v>
                </c:pt>
                <c:pt idx="35">
                  <c:v>83.4907</c:v>
                </c:pt>
                <c:pt idx="36">
                  <c:v>83.8776</c:v>
                </c:pt>
                <c:pt idx="37">
                  <c:v>84.29</c:v>
                </c:pt>
                <c:pt idx="38">
                  <c:v>84.7613</c:v>
                </c:pt>
                <c:pt idx="39">
                  <c:v>85.3204</c:v>
                </c:pt>
                <c:pt idx="40">
                  <c:v>85.8808</c:v>
                </c:pt>
                <c:pt idx="41">
                  <c:v>86.4525</c:v>
                </c:pt>
                <c:pt idx="42">
                  <c:v>87.097</c:v>
                </c:pt>
                <c:pt idx="43">
                  <c:v>87.747</c:v>
                </c:pt>
                <c:pt idx="44">
                  <c:v>88.3693</c:v>
                </c:pt>
                <c:pt idx="45">
                  <c:v>88.9648</c:v>
                </c:pt>
                <c:pt idx="46">
                  <c:v>89.5254</c:v>
                </c:pt>
                <c:pt idx="47">
                  <c:v>90.0483</c:v>
                </c:pt>
                <c:pt idx="48">
                  <c:v>90.5152</c:v>
                </c:pt>
                <c:pt idx="49">
                  <c:v>90.9764</c:v>
                </c:pt>
                <c:pt idx="50">
                  <c:v>91.4657</c:v>
                </c:pt>
                <c:pt idx="51">
                  <c:v>91.8983</c:v>
                </c:pt>
                <c:pt idx="52">
                  <c:v>92.2551</c:v>
                </c:pt>
                <c:pt idx="53">
                  <c:v>92.5813</c:v>
                </c:pt>
                <c:pt idx="54">
                  <c:v>92.8813</c:v>
                </c:pt>
                <c:pt idx="55">
                  <c:v>93.2077</c:v>
                </c:pt>
                <c:pt idx="56">
                  <c:v>93.58</c:v>
                </c:pt>
                <c:pt idx="57">
                  <c:v>93.9786</c:v>
                </c:pt>
                <c:pt idx="58">
                  <c:v>94.4234</c:v>
                </c:pt>
                <c:pt idx="59">
                  <c:v>94.957</c:v>
                </c:pt>
                <c:pt idx="60">
                  <c:v>95.5943</c:v>
                </c:pt>
                <c:pt idx="61">
                  <c:v>96.2694</c:v>
                </c:pt>
                <c:pt idx="62">
                  <c:v>96.9305</c:v>
                </c:pt>
                <c:pt idx="63">
                  <c:v>97.5951</c:v>
                </c:pt>
                <c:pt idx="64">
                  <c:v>98.255</c:v>
                </c:pt>
                <c:pt idx="65">
                  <c:v>98.8655</c:v>
                </c:pt>
                <c:pt idx="66">
                  <c:v>99.4463</c:v>
                </c:pt>
                <c:pt idx="67">
                  <c:v>100.04</c:v>
                </c:pt>
                <c:pt idx="68">
                  <c:v>100.626</c:v>
                </c:pt>
                <c:pt idx="69">
                  <c:v>101.194</c:v>
                </c:pt>
                <c:pt idx="70">
                  <c:v>101.773</c:v>
                </c:pt>
                <c:pt idx="71">
                  <c:v>102.28</c:v>
                </c:pt>
                <c:pt idx="72">
                  <c:v>102.663</c:v>
                </c:pt>
                <c:pt idx="73">
                  <c:v>103.004</c:v>
                </c:pt>
                <c:pt idx="74">
                  <c:v>103.301</c:v>
                </c:pt>
                <c:pt idx="75">
                  <c:v>103.594</c:v>
                </c:pt>
                <c:pt idx="76">
                  <c:v>104.022</c:v>
                </c:pt>
                <c:pt idx="77">
                  <c:v>104.592</c:v>
                </c:pt>
                <c:pt idx="78">
                  <c:v>105.207</c:v>
                </c:pt>
                <c:pt idx="79">
                  <c:v>105.777</c:v>
                </c:pt>
                <c:pt idx="80">
                  <c:v>106.276</c:v>
                </c:pt>
                <c:pt idx="81">
                  <c:v>106.738</c:v>
                </c:pt>
                <c:pt idx="82">
                  <c:v>107.162</c:v>
                </c:pt>
                <c:pt idx="83">
                  <c:v>107.559</c:v>
                </c:pt>
                <c:pt idx="84">
                  <c:v>107.978</c:v>
                </c:pt>
                <c:pt idx="85">
                  <c:v>108.432</c:v>
                </c:pt>
                <c:pt idx="86">
                  <c:v>108.9</c:v>
                </c:pt>
                <c:pt idx="87">
                  <c:v>109.287</c:v>
                </c:pt>
                <c:pt idx="88">
                  <c:v>109.522</c:v>
                </c:pt>
                <c:pt idx="89">
                  <c:v>109.65</c:v>
                </c:pt>
                <c:pt idx="90">
                  <c:v>109.716</c:v>
                </c:pt>
                <c:pt idx="91">
                  <c:v>109.751</c:v>
                </c:pt>
                <c:pt idx="92">
                  <c:v>109.806</c:v>
                </c:pt>
                <c:pt idx="93">
                  <c:v>109.881</c:v>
                </c:pt>
                <c:pt idx="94">
                  <c:v>109.927</c:v>
                </c:pt>
                <c:pt idx="95">
                  <c:v>109.968</c:v>
                </c:pt>
                <c:pt idx="96">
                  <c:v>110.066</c:v>
                </c:pt>
                <c:pt idx="97">
                  <c:v>110.226</c:v>
                </c:pt>
                <c:pt idx="98">
                  <c:v>110.411</c:v>
                </c:pt>
                <c:pt idx="99">
                  <c:v>110.595</c:v>
                </c:pt>
                <c:pt idx="100">
                  <c:v>110.758</c:v>
                </c:pt>
                <c:pt idx="101">
                  <c:v>110.916</c:v>
                </c:pt>
                <c:pt idx="102">
                  <c:v>111.086</c:v>
                </c:pt>
                <c:pt idx="103">
                  <c:v>111.222</c:v>
                </c:pt>
                <c:pt idx="104">
                  <c:v>111.3</c:v>
                </c:pt>
                <c:pt idx="105">
                  <c:v>111.344</c:v>
                </c:pt>
                <c:pt idx="106">
                  <c:v>111.393</c:v>
                </c:pt>
                <c:pt idx="107">
                  <c:v>111.49</c:v>
                </c:pt>
                <c:pt idx="108">
                  <c:v>111.572</c:v>
                </c:pt>
                <c:pt idx="109">
                  <c:v>111.565</c:v>
                </c:pt>
                <c:pt idx="110">
                  <c:v>111.502</c:v>
                </c:pt>
                <c:pt idx="111">
                  <c:v>111.438</c:v>
                </c:pt>
                <c:pt idx="112">
                  <c:v>111.43</c:v>
                </c:pt>
                <c:pt idx="113">
                  <c:v>111.457</c:v>
                </c:pt>
                <c:pt idx="114">
                  <c:v>111.496</c:v>
                </c:pt>
                <c:pt idx="115">
                  <c:v>111.61</c:v>
                </c:pt>
                <c:pt idx="116">
                  <c:v>111.791</c:v>
                </c:pt>
                <c:pt idx="117">
                  <c:v>111.996</c:v>
                </c:pt>
                <c:pt idx="118">
                  <c:v>112.203</c:v>
                </c:pt>
                <c:pt idx="119">
                  <c:v>112.422</c:v>
                </c:pt>
                <c:pt idx="120">
                  <c:v>112.669</c:v>
                </c:pt>
                <c:pt idx="121">
                  <c:v>112.932</c:v>
                </c:pt>
                <c:pt idx="122">
                  <c:v>113.261</c:v>
                </c:pt>
                <c:pt idx="123">
                  <c:v>113.681</c:v>
                </c:pt>
                <c:pt idx="124">
                  <c:v>114.134</c:v>
                </c:pt>
                <c:pt idx="125">
                  <c:v>114.582</c:v>
                </c:pt>
                <c:pt idx="126">
                  <c:v>115.012</c:v>
                </c:pt>
                <c:pt idx="127">
                  <c:v>115.434</c:v>
                </c:pt>
                <c:pt idx="128">
                  <c:v>115.876</c:v>
                </c:pt>
                <c:pt idx="129">
                  <c:v>116.346</c:v>
                </c:pt>
                <c:pt idx="130">
                  <c:v>116.85</c:v>
                </c:pt>
                <c:pt idx="131">
                  <c:v>117.347</c:v>
                </c:pt>
                <c:pt idx="132">
                  <c:v>117.833</c:v>
                </c:pt>
                <c:pt idx="133">
                  <c:v>118.35</c:v>
                </c:pt>
                <c:pt idx="134">
                  <c:v>118.846</c:v>
                </c:pt>
                <c:pt idx="135">
                  <c:v>119.289</c:v>
                </c:pt>
                <c:pt idx="136">
                  <c:v>119.708</c:v>
                </c:pt>
                <c:pt idx="137">
                  <c:v>120.146</c:v>
                </c:pt>
                <c:pt idx="138">
                  <c:v>120.619</c:v>
                </c:pt>
                <c:pt idx="139">
                  <c:v>121.105</c:v>
                </c:pt>
                <c:pt idx="140">
                  <c:v>121.593</c:v>
                </c:pt>
              </c:numCache>
            </c:numRef>
          </c:val>
          <c:smooth val="0"/>
        </c:ser>
        <c:axId val="9876384"/>
        <c:axId val="21778593"/>
      </c:lineChart>
      <c:catAx>
        <c:axId val="9876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1778593"/>
        <c:crossesAt val="60"/>
        <c:auto val="0"/>
        <c:lblOffset val="100"/>
        <c:tickLblSkip val="6"/>
        <c:noMultiLvlLbl val="0"/>
      </c:catAx>
      <c:valAx>
        <c:axId val="21778593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87638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Taulukko!$X$3:$X$146</c:f>
              <c:numCache>
                <c:ptCount val="14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124.01</c:v>
                </c:pt>
                <c:pt idx="137">
                  <c:v>154.74</c:v>
                </c:pt>
                <c:pt idx="138">
                  <c:v>162.08</c:v>
                </c:pt>
                <c:pt idx="139">
                  <c:v>127.95</c:v>
                </c:pt>
                <c:pt idx="140">
                  <c:v>123.61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Taulukko!$Y$3:$Y$146</c:f>
              <c:numCache>
                <c:ptCount val="144"/>
                <c:pt idx="0">
                  <c:v>81.1422</c:v>
                </c:pt>
                <c:pt idx="1">
                  <c:v>81.7445</c:v>
                </c:pt>
                <c:pt idx="2">
                  <c:v>77.3644</c:v>
                </c:pt>
                <c:pt idx="3">
                  <c:v>82.972</c:v>
                </c:pt>
                <c:pt idx="4">
                  <c:v>83.5052</c:v>
                </c:pt>
                <c:pt idx="5">
                  <c:v>84.024</c:v>
                </c:pt>
                <c:pt idx="6">
                  <c:v>84.4501</c:v>
                </c:pt>
                <c:pt idx="7">
                  <c:v>85.0329</c:v>
                </c:pt>
                <c:pt idx="8">
                  <c:v>85.5143</c:v>
                </c:pt>
                <c:pt idx="9">
                  <c:v>85.5797</c:v>
                </c:pt>
                <c:pt idx="10">
                  <c:v>86.3367</c:v>
                </c:pt>
                <c:pt idx="11">
                  <c:v>87.0904</c:v>
                </c:pt>
                <c:pt idx="12">
                  <c:v>87.1956</c:v>
                </c:pt>
                <c:pt idx="13">
                  <c:v>87.4764</c:v>
                </c:pt>
                <c:pt idx="14">
                  <c:v>87.733</c:v>
                </c:pt>
                <c:pt idx="15">
                  <c:v>88.061</c:v>
                </c:pt>
                <c:pt idx="16">
                  <c:v>88.2794</c:v>
                </c:pt>
                <c:pt idx="17">
                  <c:v>88.4961</c:v>
                </c:pt>
                <c:pt idx="18">
                  <c:v>88.4726</c:v>
                </c:pt>
                <c:pt idx="19">
                  <c:v>89.0452</c:v>
                </c:pt>
                <c:pt idx="20">
                  <c:v>89.0421</c:v>
                </c:pt>
                <c:pt idx="21">
                  <c:v>90.0832</c:v>
                </c:pt>
                <c:pt idx="22">
                  <c:v>90.0508</c:v>
                </c:pt>
                <c:pt idx="23">
                  <c:v>89.8979</c:v>
                </c:pt>
                <c:pt idx="24">
                  <c:v>90.364</c:v>
                </c:pt>
                <c:pt idx="25">
                  <c:v>90.1446</c:v>
                </c:pt>
                <c:pt idx="26">
                  <c:v>90.3133</c:v>
                </c:pt>
                <c:pt idx="27">
                  <c:v>90.2534</c:v>
                </c:pt>
                <c:pt idx="28">
                  <c:v>90.6235</c:v>
                </c:pt>
                <c:pt idx="29">
                  <c:v>90.7829</c:v>
                </c:pt>
                <c:pt idx="30">
                  <c:v>91.4482</c:v>
                </c:pt>
                <c:pt idx="31">
                  <c:v>91.0632</c:v>
                </c:pt>
                <c:pt idx="32">
                  <c:v>91.3248</c:v>
                </c:pt>
                <c:pt idx="33">
                  <c:v>91.0571</c:v>
                </c:pt>
                <c:pt idx="34">
                  <c:v>91.0696</c:v>
                </c:pt>
                <c:pt idx="35">
                  <c:v>91.0526</c:v>
                </c:pt>
                <c:pt idx="36">
                  <c:v>91.5109</c:v>
                </c:pt>
                <c:pt idx="37">
                  <c:v>92.4085</c:v>
                </c:pt>
                <c:pt idx="38">
                  <c:v>92.3704</c:v>
                </c:pt>
                <c:pt idx="39">
                  <c:v>92.7598</c:v>
                </c:pt>
                <c:pt idx="40">
                  <c:v>92.8045</c:v>
                </c:pt>
                <c:pt idx="41">
                  <c:v>92.7775</c:v>
                </c:pt>
                <c:pt idx="42">
                  <c:v>92.5406</c:v>
                </c:pt>
                <c:pt idx="43">
                  <c:v>93.2167</c:v>
                </c:pt>
                <c:pt idx="44">
                  <c:v>93.6969</c:v>
                </c:pt>
                <c:pt idx="45">
                  <c:v>93.5384</c:v>
                </c:pt>
                <c:pt idx="46">
                  <c:v>93.9286</c:v>
                </c:pt>
                <c:pt idx="47">
                  <c:v>94.3669</c:v>
                </c:pt>
                <c:pt idx="48">
                  <c:v>94.6176</c:v>
                </c:pt>
                <c:pt idx="49">
                  <c:v>94.5041</c:v>
                </c:pt>
                <c:pt idx="50">
                  <c:v>94.5761</c:v>
                </c:pt>
                <c:pt idx="51">
                  <c:v>94.7776</c:v>
                </c:pt>
                <c:pt idx="52">
                  <c:v>94.8549</c:v>
                </c:pt>
                <c:pt idx="53">
                  <c:v>95.0827</c:v>
                </c:pt>
                <c:pt idx="54">
                  <c:v>96.1324</c:v>
                </c:pt>
                <c:pt idx="55">
                  <c:v>96.2278</c:v>
                </c:pt>
                <c:pt idx="56">
                  <c:v>96.0936</c:v>
                </c:pt>
                <c:pt idx="57">
                  <c:v>96.9513</c:v>
                </c:pt>
                <c:pt idx="58">
                  <c:v>97.0444</c:v>
                </c:pt>
                <c:pt idx="59">
                  <c:v>97.3315</c:v>
                </c:pt>
                <c:pt idx="60">
                  <c:v>97.423</c:v>
                </c:pt>
                <c:pt idx="61">
                  <c:v>97.6707</c:v>
                </c:pt>
                <c:pt idx="62">
                  <c:v>98.8017</c:v>
                </c:pt>
                <c:pt idx="63">
                  <c:v>99.0374</c:v>
                </c:pt>
                <c:pt idx="64">
                  <c:v>99.4701</c:v>
                </c:pt>
                <c:pt idx="65">
                  <c:v>100.138</c:v>
                </c:pt>
                <c:pt idx="66">
                  <c:v>100.404</c:v>
                </c:pt>
                <c:pt idx="67">
                  <c:v>100.394</c:v>
                </c:pt>
                <c:pt idx="68">
                  <c:v>101.199</c:v>
                </c:pt>
                <c:pt idx="69">
                  <c:v>101.22</c:v>
                </c:pt>
                <c:pt idx="70">
                  <c:v>101.904</c:v>
                </c:pt>
                <c:pt idx="71">
                  <c:v>102.583</c:v>
                </c:pt>
                <c:pt idx="72">
                  <c:v>103.025</c:v>
                </c:pt>
                <c:pt idx="73">
                  <c:v>104.016</c:v>
                </c:pt>
                <c:pt idx="74">
                  <c:v>103.778</c:v>
                </c:pt>
                <c:pt idx="75">
                  <c:v>104.319</c:v>
                </c:pt>
                <c:pt idx="76">
                  <c:v>104.819</c:v>
                </c:pt>
                <c:pt idx="77">
                  <c:v>105.502</c:v>
                </c:pt>
                <c:pt idx="78">
                  <c:v>105.728</c:v>
                </c:pt>
                <c:pt idx="79">
                  <c:v>106.707</c:v>
                </c:pt>
                <c:pt idx="80">
                  <c:v>106.91</c:v>
                </c:pt>
                <c:pt idx="81">
                  <c:v>107.773</c:v>
                </c:pt>
                <c:pt idx="82">
                  <c:v>107.989</c:v>
                </c:pt>
                <c:pt idx="83">
                  <c:v>107.956</c:v>
                </c:pt>
                <c:pt idx="84">
                  <c:v>108.807</c:v>
                </c:pt>
                <c:pt idx="85">
                  <c:v>108.952</c:v>
                </c:pt>
                <c:pt idx="86">
                  <c:v>109.798</c:v>
                </c:pt>
                <c:pt idx="87">
                  <c:v>110.169</c:v>
                </c:pt>
                <c:pt idx="88">
                  <c:v>110.524</c:v>
                </c:pt>
                <c:pt idx="89">
                  <c:v>110.586</c:v>
                </c:pt>
                <c:pt idx="90">
                  <c:v>111.435</c:v>
                </c:pt>
                <c:pt idx="91">
                  <c:v>111.623</c:v>
                </c:pt>
                <c:pt idx="92">
                  <c:v>111.912</c:v>
                </c:pt>
                <c:pt idx="93">
                  <c:v>112.422</c:v>
                </c:pt>
                <c:pt idx="94">
                  <c:v>112.897</c:v>
                </c:pt>
                <c:pt idx="95">
                  <c:v>113.584</c:v>
                </c:pt>
                <c:pt idx="96">
                  <c:v>113.593</c:v>
                </c:pt>
                <c:pt idx="97">
                  <c:v>113.975</c:v>
                </c:pt>
                <c:pt idx="98">
                  <c:v>114.213</c:v>
                </c:pt>
                <c:pt idx="99">
                  <c:v>115.077</c:v>
                </c:pt>
                <c:pt idx="100">
                  <c:v>115.95</c:v>
                </c:pt>
                <c:pt idx="101">
                  <c:v>116.324</c:v>
                </c:pt>
                <c:pt idx="102">
                  <c:v>116.279</c:v>
                </c:pt>
                <c:pt idx="103">
                  <c:v>116.772</c:v>
                </c:pt>
                <c:pt idx="104">
                  <c:v>117.537</c:v>
                </c:pt>
                <c:pt idx="105">
                  <c:v>117.402</c:v>
                </c:pt>
                <c:pt idx="106">
                  <c:v>117.978</c:v>
                </c:pt>
                <c:pt idx="107">
                  <c:v>118.608</c:v>
                </c:pt>
                <c:pt idx="108">
                  <c:v>119.801</c:v>
                </c:pt>
                <c:pt idx="109">
                  <c:v>119.802</c:v>
                </c:pt>
                <c:pt idx="110">
                  <c:v>120.234</c:v>
                </c:pt>
                <c:pt idx="111">
                  <c:v>120.446</c:v>
                </c:pt>
                <c:pt idx="112">
                  <c:v>120.681</c:v>
                </c:pt>
                <c:pt idx="113">
                  <c:v>121.133</c:v>
                </c:pt>
                <c:pt idx="114">
                  <c:v>121.384</c:v>
                </c:pt>
                <c:pt idx="115">
                  <c:v>122.086</c:v>
                </c:pt>
                <c:pt idx="116">
                  <c:v>122.217</c:v>
                </c:pt>
                <c:pt idx="117">
                  <c:v>123.19</c:v>
                </c:pt>
                <c:pt idx="118">
                  <c:v>123.338</c:v>
                </c:pt>
                <c:pt idx="119">
                  <c:v>123.627</c:v>
                </c:pt>
                <c:pt idx="120">
                  <c:v>123.398</c:v>
                </c:pt>
                <c:pt idx="121">
                  <c:v>124.068</c:v>
                </c:pt>
                <c:pt idx="122">
                  <c:v>125.235</c:v>
                </c:pt>
                <c:pt idx="123">
                  <c:v>125.739</c:v>
                </c:pt>
                <c:pt idx="124">
                  <c:v>125.951</c:v>
                </c:pt>
                <c:pt idx="125">
                  <c:v>126.233</c:v>
                </c:pt>
                <c:pt idx="126">
                  <c:v>126.799</c:v>
                </c:pt>
                <c:pt idx="127">
                  <c:v>126.333</c:v>
                </c:pt>
                <c:pt idx="128">
                  <c:v>127.413</c:v>
                </c:pt>
                <c:pt idx="129">
                  <c:v>127.522</c:v>
                </c:pt>
                <c:pt idx="130">
                  <c:v>128.079</c:v>
                </c:pt>
                <c:pt idx="131">
                  <c:v>128.379</c:v>
                </c:pt>
                <c:pt idx="132">
                  <c:v>128.806</c:v>
                </c:pt>
                <c:pt idx="133">
                  <c:v>129.261</c:v>
                </c:pt>
                <c:pt idx="134">
                  <c:v>128.879</c:v>
                </c:pt>
                <c:pt idx="135">
                  <c:v>129.035</c:v>
                </c:pt>
                <c:pt idx="136">
                  <c:v>129.512</c:v>
                </c:pt>
                <c:pt idx="137">
                  <c:v>130.256</c:v>
                </c:pt>
                <c:pt idx="138">
                  <c:v>130.484</c:v>
                </c:pt>
                <c:pt idx="139">
                  <c:v>131.272</c:v>
                </c:pt>
                <c:pt idx="140">
                  <c:v>131.193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Taulukko!$Z$3:$Z$146</c:f>
              <c:numCache>
                <c:ptCount val="144"/>
                <c:pt idx="0">
                  <c:v>81.2891</c:v>
                </c:pt>
                <c:pt idx="1">
                  <c:v>81.8182</c:v>
                </c:pt>
                <c:pt idx="2">
                  <c:v>82.3583</c:v>
                </c:pt>
                <c:pt idx="3">
                  <c:v>82.8966</c:v>
                </c:pt>
                <c:pt idx="4">
                  <c:v>83.4245</c:v>
                </c:pt>
                <c:pt idx="5">
                  <c:v>83.9379</c:v>
                </c:pt>
                <c:pt idx="6">
                  <c:v>84.4365</c:v>
                </c:pt>
                <c:pt idx="7">
                  <c:v>84.9198</c:v>
                </c:pt>
                <c:pt idx="8">
                  <c:v>85.3814</c:v>
                </c:pt>
                <c:pt idx="9">
                  <c:v>85.8277</c:v>
                </c:pt>
                <c:pt idx="10">
                  <c:v>86.2708</c:v>
                </c:pt>
                <c:pt idx="11">
                  <c:v>86.6907</c:v>
                </c:pt>
                <c:pt idx="12">
                  <c:v>87.0629</c:v>
                </c:pt>
                <c:pt idx="13">
                  <c:v>87.3949</c:v>
                </c:pt>
                <c:pt idx="14">
                  <c:v>87.7009</c:v>
                </c:pt>
                <c:pt idx="15">
                  <c:v>87.986</c:v>
                </c:pt>
                <c:pt idx="16">
                  <c:v>88.2523</c:v>
                </c:pt>
                <c:pt idx="17">
                  <c:v>88.5049</c:v>
                </c:pt>
                <c:pt idx="18">
                  <c:v>88.7579</c:v>
                </c:pt>
                <c:pt idx="19">
                  <c:v>89.0216</c:v>
                </c:pt>
                <c:pt idx="20">
                  <c:v>89.2933</c:v>
                </c:pt>
                <c:pt idx="21">
                  <c:v>89.5546</c:v>
                </c:pt>
                <c:pt idx="22">
                  <c:v>89.7711</c:v>
                </c:pt>
                <c:pt idx="23">
                  <c:v>89.9437</c:v>
                </c:pt>
                <c:pt idx="24">
                  <c:v>90.0923</c:v>
                </c:pt>
                <c:pt idx="25">
                  <c:v>90.2209</c:v>
                </c:pt>
                <c:pt idx="26">
                  <c:v>90.3427</c:v>
                </c:pt>
                <c:pt idx="27">
                  <c:v>90.475</c:v>
                </c:pt>
                <c:pt idx="28">
                  <c:v>90.6232</c:v>
                </c:pt>
                <c:pt idx="29">
                  <c:v>90.7801</c:v>
                </c:pt>
                <c:pt idx="30">
                  <c:v>90.9222</c:v>
                </c:pt>
                <c:pt idx="31">
                  <c:v>91.0326</c:v>
                </c:pt>
                <c:pt idx="32">
                  <c:v>91.1233</c:v>
                </c:pt>
                <c:pt idx="33">
                  <c:v>91.2141</c:v>
                </c:pt>
                <c:pt idx="34">
                  <c:v>91.3295</c:v>
                </c:pt>
                <c:pt idx="35">
                  <c:v>91.4961</c:v>
                </c:pt>
                <c:pt idx="36">
                  <c:v>91.722</c:v>
                </c:pt>
                <c:pt idx="37">
                  <c:v>91.9755</c:v>
                </c:pt>
                <c:pt idx="38">
                  <c:v>92.2135</c:v>
                </c:pt>
                <c:pt idx="39">
                  <c:v>92.4244</c:v>
                </c:pt>
                <c:pt idx="40">
                  <c:v>92.609</c:v>
                </c:pt>
                <c:pt idx="41">
                  <c:v>92.7775</c:v>
                </c:pt>
                <c:pt idx="42">
                  <c:v>92.9617</c:v>
                </c:pt>
                <c:pt idx="43">
                  <c:v>93.1813</c:v>
                </c:pt>
                <c:pt idx="44">
                  <c:v>93.4127</c:v>
                </c:pt>
                <c:pt idx="45">
                  <c:v>93.6366</c:v>
                </c:pt>
                <c:pt idx="46">
                  <c:v>93.8637</c:v>
                </c:pt>
                <c:pt idx="47">
                  <c:v>94.0884</c:v>
                </c:pt>
                <c:pt idx="48">
                  <c:v>94.2907</c:v>
                </c:pt>
                <c:pt idx="49">
                  <c:v>94.4714</c:v>
                </c:pt>
                <c:pt idx="50">
                  <c:v>94.6542</c:v>
                </c:pt>
                <c:pt idx="51">
                  <c:v>94.859</c:v>
                </c:pt>
                <c:pt idx="52">
                  <c:v>95.0972</c:v>
                </c:pt>
                <c:pt idx="53">
                  <c:v>95.3827</c:v>
                </c:pt>
                <c:pt idx="54">
                  <c:v>95.7008</c:v>
                </c:pt>
                <c:pt idx="55">
                  <c:v>96.0123</c:v>
                </c:pt>
                <c:pt idx="56">
                  <c:v>96.3209</c:v>
                </c:pt>
                <c:pt idx="57">
                  <c:v>96.6446</c:v>
                </c:pt>
                <c:pt idx="58">
                  <c:v>96.9712</c:v>
                </c:pt>
                <c:pt idx="59">
                  <c:v>97.3008</c:v>
                </c:pt>
                <c:pt idx="60">
                  <c:v>97.6528</c:v>
                </c:pt>
                <c:pt idx="61">
                  <c:v>98.0506</c:v>
                </c:pt>
                <c:pt idx="62">
                  <c:v>98.4892</c:v>
                </c:pt>
                <c:pt idx="63">
                  <c:v>98.9337</c:v>
                </c:pt>
                <c:pt idx="64">
                  <c:v>99.3727</c:v>
                </c:pt>
                <c:pt idx="65">
                  <c:v>99.8038</c:v>
                </c:pt>
                <c:pt idx="66">
                  <c:v>100.216</c:v>
                </c:pt>
                <c:pt idx="67">
                  <c:v>100.625</c:v>
                </c:pt>
                <c:pt idx="68">
                  <c:v>101.051</c:v>
                </c:pt>
                <c:pt idx="69">
                  <c:v>101.498</c:v>
                </c:pt>
                <c:pt idx="70">
                  <c:v>101.975</c:v>
                </c:pt>
                <c:pt idx="71">
                  <c:v>102.475</c:v>
                </c:pt>
                <c:pt idx="72">
                  <c:v>102.979</c:v>
                </c:pt>
                <c:pt idx="73">
                  <c:v>103.469</c:v>
                </c:pt>
                <c:pt idx="74">
                  <c:v>103.935</c:v>
                </c:pt>
                <c:pt idx="75">
                  <c:v>104.404</c:v>
                </c:pt>
                <c:pt idx="76">
                  <c:v>104.893</c:v>
                </c:pt>
                <c:pt idx="77">
                  <c:v>105.393</c:v>
                </c:pt>
                <c:pt idx="78">
                  <c:v>105.9</c:v>
                </c:pt>
                <c:pt idx="79">
                  <c:v>106.408</c:v>
                </c:pt>
                <c:pt idx="80">
                  <c:v>106.903</c:v>
                </c:pt>
                <c:pt idx="81">
                  <c:v>107.376</c:v>
                </c:pt>
                <c:pt idx="82">
                  <c:v>107.816</c:v>
                </c:pt>
                <c:pt idx="83">
                  <c:v>108.241</c:v>
                </c:pt>
                <c:pt idx="84">
                  <c:v>108.675</c:v>
                </c:pt>
                <c:pt idx="85">
                  <c:v>109.117</c:v>
                </c:pt>
                <c:pt idx="86">
                  <c:v>109.559</c:v>
                </c:pt>
                <c:pt idx="87">
                  <c:v>109.986</c:v>
                </c:pt>
                <c:pt idx="88">
                  <c:v>110.392</c:v>
                </c:pt>
                <c:pt idx="89">
                  <c:v>110.793</c:v>
                </c:pt>
                <c:pt idx="90">
                  <c:v>111.199</c:v>
                </c:pt>
                <c:pt idx="91">
                  <c:v>111.601</c:v>
                </c:pt>
                <c:pt idx="92">
                  <c:v>112.004</c:v>
                </c:pt>
                <c:pt idx="93">
                  <c:v>112.42</c:v>
                </c:pt>
                <c:pt idx="94">
                  <c:v>112.845</c:v>
                </c:pt>
                <c:pt idx="95">
                  <c:v>113.265</c:v>
                </c:pt>
                <c:pt idx="96">
                  <c:v>113.675</c:v>
                </c:pt>
                <c:pt idx="97">
                  <c:v>114.095</c:v>
                </c:pt>
                <c:pt idx="98">
                  <c:v>114.546</c:v>
                </c:pt>
                <c:pt idx="99">
                  <c:v>115.032</c:v>
                </c:pt>
                <c:pt idx="100">
                  <c:v>115.521</c:v>
                </c:pt>
                <c:pt idx="101">
                  <c:v>115.975</c:v>
                </c:pt>
                <c:pt idx="102">
                  <c:v>116.403</c:v>
                </c:pt>
                <c:pt idx="103">
                  <c:v>116.836</c:v>
                </c:pt>
                <c:pt idx="104">
                  <c:v>117.274</c:v>
                </c:pt>
                <c:pt idx="105">
                  <c:v>117.715</c:v>
                </c:pt>
                <c:pt idx="106">
                  <c:v>118.18</c:v>
                </c:pt>
                <c:pt idx="107">
                  <c:v>118.676</c:v>
                </c:pt>
                <c:pt idx="108">
                  <c:v>119.165</c:v>
                </c:pt>
                <c:pt idx="109">
                  <c:v>119.609</c:v>
                </c:pt>
                <c:pt idx="110">
                  <c:v>120.012</c:v>
                </c:pt>
                <c:pt idx="111">
                  <c:v>120.392</c:v>
                </c:pt>
                <c:pt idx="112">
                  <c:v>120.766</c:v>
                </c:pt>
                <c:pt idx="113">
                  <c:v>121.147</c:v>
                </c:pt>
                <c:pt idx="114">
                  <c:v>121.543</c:v>
                </c:pt>
                <c:pt idx="115">
                  <c:v>121.952</c:v>
                </c:pt>
                <c:pt idx="116">
                  <c:v>122.369</c:v>
                </c:pt>
                <c:pt idx="117">
                  <c:v>122.785</c:v>
                </c:pt>
                <c:pt idx="118">
                  <c:v>123.181</c:v>
                </c:pt>
                <c:pt idx="119">
                  <c:v>123.558</c:v>
                </c:pt>
                <c:pt idx="120">
                  <c:v>123.952</c:v>
                </c:pt>
                <c:pt idx="121">
                  <c:v>124.397</c:v>
                </c:pt>
                <c:pt idx="122">
                  <c:v>124.877</c:v>
                </c:pt>
                <c:pt idx="123">
                  <c:v>125.334</c:v>
                </c:pt>
                <c:pt idx="124">
                  <c:v>125.747</c:v>
                </c:pt>
                <c:pt idx="125">
                  <c:v>126.128</c:v>
                </c:pt>
                <c:pt idx="126">
                  <c:v>126.483</c:v>
                </c:pt>
                <c:pt idx="127">
                  <c:v>126.83</c:v>
                </c:pt>
                <c:pt idx="128">
                  <c:v>127.19</c:v>
                </c:pt>
                <c:pt idx="129">
                  <c:v>127.555</c:v>
                </c:pt>
                <c:pt idx="130">
                  <c:v>127.908</c:v>
                </c:pt>
                <c:pt idx="131">
                  <c:v>128.248</c:v>
                </c:pt>
                <c:pt idx="132">
                  <c:v>128.566</c:v>
                </c:pt>
                <c:pt idx="133">
                  <c:v>128.853</c:v>
                </c:pt>
                <c:pt idx="134">
                  <c:v>129.119</c:v>
                </c:pt>
                <c:pt idx="135">
                  <c:v>129.406</c:v>
                </c:pt>
                <c:pt idx="136">
                  <c:v>129.741</c:v>
                </c:pt>
                <c:pt idx="137">
                  <c:v>130.108</c:v>
                </c:pt>
                <c:pt idx="138">
                  <c:v>130.482</c:v>
                </c:pt>
                <c:pt idx="139">
                  <c:v>130.843</c:v>
                </c:pt>
                <c:pt idx="140">
                  <c:v>131.181</c:v>
                </c:pt>
              </c:numCache>
            </c:numRef>
          </c:val>
          <c:smooth val="0"/>
        </c:ser>
        <c:axId val="61789610"/>
        <c:axId val="19235579"/>
      </c:lineChart>
      <c:catAx>
        <c:axId val="61789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235579"/>
        <c:crossesAt val="60"/>
        <c:auto val="0"/>
        <c:lblOffset val="100"/>
        <c:tickLblSkip val="6"/>
        <c:tickMarkSkip val="2"/>
        <c:noMultiLvlLbl val="0"/>
      </c:catAx>
      <c:valAx>
        <c:axId val="19235579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78961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Taulukko!$AB$3:$AB$146</c:f>
              <c:numCache>
                <c:ptCount val="14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131.38</c:v>
                </c:pt>
                <c:pt idx="137">
                  <c:v>159.13</c:v>
                </c:pt>
                <c:pt idx="138">
                  <c:v>146.51</c:v>
                </c:pt>
                <c:pt idx="139">
                  <c:v>126.2</c:v>
                </c:pt>
                <c:pt idx="140">
                  <c:v>130.98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Taulukko!$AC$3:$AC$146</c:f>
              <c:numCache>
                <c:ptCount val="144"/>
                <c:pt idx="0">
                  <c:v>58.6413</c:v>
                </c:pt>
                <c:pt idx="1">
                  <c:v>59.1563</c:v>
                </c:pt>
                <c:pt idx="2">
                  <c:v>59.7912</c:v>
                </c:pt>
                <c:pt idx="3">
                  <c:v>60.3958</c:v>
                </c:pt>
                <c:pt idx="4">
                  <c:v>61.0202</c:v>
                </c:pt>
                <c:pt idx="5">
                  <c:v>61.6789</c:v>
                </c:pt>
                <c:pt idx="6">
                  <c:v>62.0535</c:v>
                </c:pt>
                <c:pt idx="7">
                  <c:v>62.7298</c:v>
                </c:pt>
                <c:pt idx="8">
                  <c:v>62.9843</c:v>
                </c:pt>
                <c:pt idx="9">
                  <c:v>63.4289</c:v>
                </c:pt>
                <c:pt idx="10">
                  <c:v>64.0087</c:v>
                </c:pt>
                <c:pt idx="11">
                  <c:v>64.8033</c:v>
                </c:pt>
                <c:pt idx="12">
                  <c:v>65.1083</c:v>
                </c:pt>
                <c:pt idx="13">
                  <c:v>65.7032</c:v>
                </c:pt>
                <c:pt idx="14">
                  <c:v>66.3615</c:v>
                </c:pt>
                <c:pt idx="15">
                  <c:v>66.924</c:v>
                </c:pt>
                <c:pt idx="16">
                  <c:v>67.5496</c:v>
                </c:pt>
                <c:pt idx="17">
                  <c:v>68.0597</c:v>
                </c:pt>
                <c:pt idx="18">
                  <c:v>68.9459</c:v>
                </c:pt>
                <c:pt idx="19">
                  <c:v>72.3159</c:v>
                </c:pt>
                <c:pt idx="20">
                  <c:v>72.809</c:v>
                </c:pt>
                <c:pt idx="21">
                  <c:v>73.124</c:v>
                </c:pt>
                <c:pt idx="22">
                  <c:v>73.7247</c:v>
                </c:pt>
                <c:pt idx="23">
                  <c:v>73.9383</c:v>
                </c:pt>
                <c:pt idx="24">
                  <c:v>74.9273</c:v>
                </c:pt>
                <c:pt idx="25">
                  <c:v>75.5058</c:v>
                </c:pt>
                <c:pt idx="26">
                  <c:v>75.87</c:v>
                </c:pt>
                <c:pt idx="27">
                  <c:v>76.6363</c:v>
                </c:pt>
                <c:pt idx="28">
                  <c:v>77.3621</c:v>
                </c:pt>
                <c:pt idx="29">
                  <c:v>78.1782</c:v>
                </c:pt>
                <c:pt idx="30">
                  <c:v>78.9656</c:v>
                </c:pt>
                <c:pt idx="31">
                  <c:v>79.3825</c:v>
                </c:pt>
                <c:pt idx="32">
                  <c:v>79.9487</c:v>
                </c:pt>
                <c:pt idx="33">
                  <c:v>80.7915</c:v>
                </c:pt>
                <c:pt idx="34">
                  <c:v>81.4042</c:v>
                </c:pt>
                <c:pt idx="35">
                  <c:v>82.0276</c:v>
                </c:pt>
                <c:pt idx="36">
                  <c:v>82.5742</c:v>
                </c:pt>
                <c:pt idx="37">
                  <c:v>83.4632</c:v>
                </c:pt>
                <c:pt idx="38">
                  <c:v>84.3211</c:v>
                </c:pt>
                <c:pt idx="39">
                  <c:v>85.158</c:v>
                </c:pt>
                <c:pt idx="40">
                  <c:v>85.5794</c:v>
                </c:pt>
                <c:pt idx="41">
                  <c:v>86.3517</c:v>
                </c:pt>
                <c:pt idx="42">
                  <c:v>87.0487</c:v>
                </c:pt>
                <c:pt idx="43">
                  <c:v>87.8241</c:v>
                </c:pt>
                <c:pt idx="44">
                  <c:v>88.1621</c:v>
                </c:pt>
                <c:pt idx="45">
                  <c:v>88.8262</c:v>
                </c:pt>
                <c:pt idx="46">
                  <c:v>88.9604</c:v>
                </c:pt>
                <c:pt idx="47">
                  <c:v>89.9598</c:v>
                </c:pt>
                <c:pt idx="48">
                  <c:v>90.6237</c:v>
                </c:pt>
                <c:pt idx="49">
                  <c:v>91.0732</c:v>
                </c:pt>
                <c:pt idx="50">
                  <c:v>91.1436</c:v>
                </c:pt>
                <c:pt idx="51">
                  <c:v>91.5009</c:v>
                </c:pt>
                <c:pt idx="52">
                  <c:v>92.3742</c:v>
                </c:pt>
                <c:pt idx="53">
                  <c:v>92.4012</c:v>
                </c:pt>
                <c:pt idx="54">
                  <c:v>95.5702</c:v>
                </c:pt>
                <c:pt idx="55">
                  <c:v>93.2875</c:v>
                </c:pt>
                <c:pt idx="56">
                  <c:v>94.1626</c:v>
                </c:pt>
                <c:pt idx="57">
                  <c:v>94.7629</c:v>
                </c:pt>
                <c:pt idx="58">
                  <c:v>95.5934</c:v>
                </c:pt>
                <c:pt idx="59">
                  <c:v>95.6391</c:v>
                </c:pt>
                <c:pt idx="60">
                  <c:v>96.402</c:v>
                </c:pt>
                <c:pt idx="61">
                  <c:v>97.0389</c:v>
                </c:pt>
                <c:pt idx="62">
                  <c:v>98.3106</c:v>
                </c:pt>
                <c:pt idx="63">
                  <c:v>98.5544</c:v>
                </c:pt>
                <c:pt idx="64">
                  <c:v>99.0161</c:v>
                </c:pt>
                <c:pt idx="65">
                  <c:v>99.8778</c:v>
                </c:pt>
                <c:pt idx="66">
                  <c:v>100.234</c:v>
                </c:pt>
                <c:pt idx="67">
                  <c:v>100.69</c:v>
                </c:pt>
                <c:pt idx="68">
                  <c:v>101.018</c:v>
                </c:pt>
                <c:pt idx="69">
                  <c:v>101.216</c:v>
                </c:pt>
                <c:pt idx="70">
                  <c:v>101.937</c:v>
                </c:pt>
                <c:pt idx="71">
                  <c:v>102.934</c:v>
                </c:pt>
                <c:pt idx="72">
                  <c:v>102.646</c:v>
                </c:pt>
                <c:pt idx="73">
                  <c:v>103.288</c:v>
                </c:pt>
                <c:pt idx="74">
                  <c:v>103.535</c:v>
                </c:pt>
                <c:pt idx="75">
                  <c:v>104.262</c:v>
                </c:pt>
                <c:pt idx="76">
                  <c:v>104.39</c:v>
                </c:pt>
                <c:pt idx="77">
                  <c:v>105.19</c:v>
                </c:pt>
                <c:pt idx="78">
                  <c:v>105.512</c:v>
                </c:pt>
                <c:pt idx="79">
                  <c:v>106.253</c:v>
                </c:pt>
                <c:pt idx="80">
                  <c:v>106.501</c:v>
                </c:pt>
                <c:pt idx="81">
                  <c:v>106.983</c:v>
                </c:pt>
                <c:pt idx="82">
                  <c:v>107.297</c:v>
                </c:pt>
                <c:pt idx="83">
                  <c:v>107.498</c:v>
                </c:pt>
                <c:pt idx="84">
                  <c:v>108.229</c:v>
                </c:pt>
                <c:pt idx="85">
                  <c:v>108.406</c:v>
                </c:pt>
                <c:pt idx="86">
                  <c:v>108.774</c:v>
                </c:pt>
                <c:pt idx="87">
                  <c:v>109.085</c:v>
                </c:pt>
                <c:pt idx="88">
                  <c:v>109.964</c:v>
                </c:pt>
                <c:pt idx="89">
                  <c:v>109.939</c:v>
                </c:pt>
                <c:pt idx="90">
                  <c:v>110.456</c:v>
                </c:pt>
                <c:pt idx="91">
                  <c:v>110.811</c:v>
                </c:pt>
                <c:pt idx="92">
                  <c:v>111.728</c:v>
                </c:pt>
                <c:pt idx="93">
                  <c:v>112.116</c:v>
                </c:pt>
                <c:pt idx="94">
                  <c:v>112.554</c:v>
                </c:pt>
                <c:pt idx="95">
                  <c:v>112.755</c:v>
                </c:pt>
                <c:pt idx="96">
                  <c:v>113.517</c:v>
                </c:pt>
                <c:pt idx="97">
                  <c:v>113.838</c:v>
                </c:pt>
                <c:pt idx="98">
                  <c:v>114.43</c:v>
                </c:pt>
                <c:pt idx="99">
                  <c:v>115.316</c:v>
                </c:pt>
                <c:pt idx="100">
                  <c:v>115.585</c:v>
                </c:pt>
                <c:pt idx="101">
                  <c:v>116.069</c:v>
                </c:pt>
                <c:pt idx="102">
                  <c:v>116.478</c:v>
                </c:pt>
                <c:pt idx="103">
                  <c:v>117.29</c:v>
                </c:pt>
                <c:pt idx="104">
                  <c:v>117.533</c:v>
                </c:pt>
                <c:pt idx="105">
                  <c:v>118.31</c:v>
                </c:pt>
                <c:pt idx="106">
                  <c:v>118.58</c:v>
                </c:pt>
                <c:pt idx="107">
                  <c:v>119.155</c:v>
                </c:pt>
                <c:pt idx="108">
                  <c:v>119.263</c:v>
                </c:pt>
                <c:pt idx="109">
                  <c:v>120.526</c:v>
                </c:pt>
                <c:pt idx="110">
                  <c:v>121.081</c:v>
                </c:pt>
                <c:pt idx="111">
                  <c:v>121.252</c:v>
                </c:pt>
                <c:pt idx="112">
                  <c:v>121.426</c:v>
                </c:pt>
                <c:pt idx="113">
                  <c:v>122.303</c:v>
                </c:pt>
                <c:pt idx="114">
                  <c:v>122.663</c:v>
                </c:pt>
                <c:pt idx="115">
                  <c:v>123.42</c:v>
                </c:pt>
                <c:pt idx="116">
                  <c:v>124.072</c:v>
                </c:pt>
                <c:pt idx="117">
                  <c:v>124.144</c:v>
                </c:pt>
                <c:pt idx="118">
                  <c:v>124.773</c:v>
                </c:pt>
                <c:pt idx="119">
                  <c:v>125.488</c:v>
                </c:pt>
                <c:pt idx="120">
                  <c:v>126.745</c:v>
                </c:pt>
                <c:pt idx="121">
                  <c:v>126.289</c:v>
                </c:pt>
                <c:pt idx="122">
                  <c:v>127.102</c:v>
                </c:pt>
                <c:pt idx="123">
                  <c:v>127.7</c:v>
                </c:pt>
                <c:pt idx="124">
                  <c:v>128.519</c:v>
                </c:pt>
                <c:pt idx="125">
                  <c:v>128.058</c:v>
                </c:pt>
                <c:pt idx="126">
                  <c:v>128.951</c:v>
                </c:pt>
                <c:pt idx="127">
                  <c:v>128.987</c:v>
                </c:pt>
                <c:pt idx="128">
                  <c:v>129.32</c:v>
                </c:pt>
                <c:pt idx="129">
                  <c:v>129.99</c:v>
                </c:pt>
                <c:pt idx="130">
                  <c:v>130.432</c:v>
                </c:pt>
                <c:pt idx="131">
                  <c:v>130.74</c:v>
                </c:pt>
                <c:pt idx="132">
                  <c:v>130.774</c:v>
                </c:pt>
                <c:pt idx="133">
                  <c:v>131.553</c:v>
                </c:pt>
                <c:pt idx="134">
                  <c:v>131.543</c:v>
                </c:pt>
                <c:pt idx="135">
                  <c:v>131.907</c:v>
                </c:pt>
                <c:pt idx="136">
                  <c:v>132.366</c:v>
                </c:pt>
                <c:pt idx="137">
                  <c:v>133.533</c:v>
                </c:pt>
                <c:pt idx="138">
                  <c:v>133.767</c:v>
                </c:pt>
                <c:pt idx="139">
                  <c:v>134.191</c:v>
                </c:pt>
                <c:pt idx="140">
                  <c:v>134.653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Taulukko!$AD$3:$AD$146</c:f>
              <c:numCache>
                <c:ptCount val="144"/>
                <c:pt idx="0">
                  <c:v>58.717</c:v>
                </c:pt>
                <c:pt idx="1">
                  <c:v>59.2843</c:v>
                </c:pt>
                <c:pt idx="2">
                  <c:v>59.8668</c:v>
                </c:pt>
                <c:pt idx="3">
                  <c:v>60.4571</c:v>
                </c:pt>
                <c:pt idx="4">
                  <c:v>61.0424</c:v>
                </c:pt>
                <c:pt idx="5">
                  <c:v>61.6043</c:v>
                </c:pt>
                <c:pt idx="6">
                  <c:v>62.1346</c:v>
                </c:pt>
                <c:pt idx="7">
                  <c:v>62.6377</c:v>
                </c:pt>
                <c:pt idx="8">
                  <c:v>63.1198</c:v>
                </c:pt>
                <c:pt idx="9">
                  <c:v>63.6134</c:v>
                </c:pt>
                <c:pt idx="10">
                  <c:v>64.1466</c:v>
                </c:pt>
                <c:pt idx="11">
                  <c:v>64.6981</c:v>
                </c:pt>
                <c:pt idx="12">
                  <c:v>65.2453</c:v>
                </c:pt>
                <c:pt idx="13">
                  <c:v>65.808</c:v>
                </c:pt>
                <c:pt idx="14">
                  <c:v>66.3989</c:v>
                </c:pt>
                <c:pt idx="15">
                  <c:v>67.0113</c:v>
                </c:pt>
                <c:pt idx="16">
                  <c:v>67.6524</c:v>
                </c:pt>
                <c:pt idx="17">
                  <c:v>68.347</c:v>
                </c:pt>
                <c:pt idx="18">
                  <c:v>69.1203</c:v>
                </c:pt>
                <c:pt idx="19">
                  <c:v>69.976</c:v>
                </c:pt>
                <c:pt idx="20">
                  <c:v>70.8874</c:v>
                </c:pt>
                <c:pt idx="21">
                  <c:v>71.7997</c:v>
                </c:pt>
                <c:pt idx="22">
                  <c:v>72.6731</c:v>
                </c:pt>
                <c:pt idx="23">
                  <c:v>73.5143</c:v>
                </c:pt>
                <c:pt idx="24">
                  <c:v>74.3389</c:v>
                </c:pt>
                <c:pt idx="25">
                  <c:v>75.1195</c:v>
                </c:pt>
                <c:pt idx="26">
                  <c:v>75.8586</c:v>
                </c:pt>
                <c:pt idx="27">
                  <c:v>76.6019</c:v>
                </c:pt>
                <c:pt idx="28">
                  <c:v>77.3569</c:v>
                </c:pt>
                <c:pt idx="29">
                  <c:v>78.1033</c:v>
                </c:pt>
                <c:pt idx="30">
                  <c:v>78.8117</c:v>
                </c:pt>
                <c:pt idx="31">
                  <c:v>79.4753</c:v>
                </c:pt>
                <c:pt idx="32">
                  <c:v>80.1335</c:v>
                </c:pt>
                <c:pt idx="33">
                  <c:v>80.8076</c:v>
                </c:pt>
                <c:pt idx="34">
                  <c:v>81.4813</c:v>
                </c:pt>
                <c:pt idx="35">
                  <c:v>82.1544</c:v>
                </c:pt>
                <c:pt idx="36">
                  <c:v>82.8527</c:v>
                </c:pt>
                <c:pt idx="37">
                  <c:v>83.5924</c:v>
                </c:pt>
                <c:pt idx="38">
                  <c:v>84.3485</c:v>
                </c:pt>
                <c:pt idx="39">
                  <c:v>85.0762</c:v>
                </c:pt>
                <c:pt idx="40">
                  <c:v>85.766</c:v>
                </c:pt>
                <c:pt idx="41">
                  <c:v>86.4424</c:v>
                </c:pt>
                <c:pt idx="42">
                  <c:v>87.107</c:v>
                </c:pt>
                <c:pt idx="43">
                  <c:v>87.7309</c:v>
                </c:pt>
                <c:pt idx="44">
                  <c:v>88.304</c:v>
                </c:pt>
                <c:pt idx="45">
                  <c:v>88.8439</c:v>
                </c:pt>
                <c:pt idx="46">
                  <c:v>89.3862</c:v>
                </c:pt>
                <c:pt idx="47">
                  <c:v>89.9544</c:v>
                </c:pt>
                <c:pt idx="48">
                  <c:v>90.4987</c:v>
                </c:pt>
                <c:pt idx="49">
                  <c:v>90.9631</c:v>
                </c:pt>
                <c:pt idx="50">
                  <c:v>91.371</c:v>
                </c:pt>
                <c:pt idx="51">
                  <c:v>91.7923</c:v>
                </c:pt>
                <c:pt idx="52">
                  <c:v>92.2373</c:v>
                </c:pt>
                <c:pt idx="53">
                  <c:v>92.679</c:v>
                </c:pt>
                <c:pt idx="54">
                  <c:v>93.1421</c:v>
                </c:pt>
                <c:pt idx="55">
                  <c:v>93.6593</c:v>
                </c:pt>
                <c:pt idx="56">
                  <c:v>94.237</c:v>
                </c:pt>
                <c:pt idx="57">
                  <c:v>94.8455</c:v>
                </c:pt>
                <c:pt idx="58">
                  <c:v>95.4371</c:v>
                </c:pt>
                <c:pt idx="59">
                  <c:v>96.0147</c:v>
                </c:pt>
                <c:pt idx="60">
                  <c:v>96.6353</c:v>
                </c:pt>
                <c:pt idx="61">
                  <c:v>97.3204</c:v>
                </c:pt>
                <c:pt idx="62">
                  <c:v>98.0112</c:v>
                </c:pt>
                <c:pt idx="63">
                  <c:v>98.6371</c:v>
                </c:pt>
                <c:pt idx="64">
                  <c:v>99.2169</c:v>
                </c:pt>
                <c:pt idx="65">
                  <c:v>99.775</c:v>
                </c:pt>
                <c:pt idx="66">
                  <c:v>100.281</c:v>
                </c:pt>
                <c:pt idx="67">
                  <c:v>100.736</c:v>
                </c:pt>
                <c:pt idx="68">
                  <c:v>101.164</c:v>
                </c:pt>
                <c:pt idx="69">
                  <c:v>101.607</c:v>
                </c:pt>
                <c:pt idx="70">
                  <c:v>102.097</c:v>
                </c:pt>
                <c:pt idx="71">
                  <c:v>102.571</c:v>
                </c:pt>
                <c:pt idx="72">
                  <c:v>102.982</c:v>
                </c:pt>
                <c:pt idx="73">
                  <c:v>103.384</c:v>
                </c:pt>
                <c:pt idx="74">
                  <c:v>103.814</c:v>
                </c:pt>
                <c:pt idx="75">
                  <c:v>104.262</c:v>
                </c:pt>
                <c:pt idx="76">
                  <c:v>104.725</c:v>
                </c:pt>
                <c:pt idx="77">
                  <c:v>105.209</c:v>
                </c:pt>
                <c:pt idx="78">
                  <c:v>105.699</c:v>
                </c:pt>
                <c:pt idx="79">
                  <c:v>106.173</c:v>
                </c:pt>
                <c:pt idx="80">
                  <c:v>106.61</c:v>
                </c:pt>
                <c:pt idx="81">
                  <c:v>107.015</c:v>
                </c:pt>
                <c:pt idx="82">
                  <c:v>107.398</c:v>
                </c:pt>
                <c:pt idx="83">
                  <c:v>107.782</c:v>
                </c:pt>
                <c:pt idx="84">
                  <c:v>108.176</c:v>
                </c:pt>
                <c:pt idx="85">
                  <c:v>108.561</c:v>
                </c:pt>
                <c:pt idx="86">
                  <c:v>108.946</c:v>
                </c:pt>
                <c:pt idx="87">
                  <c:v>109.363</c:v>
                </c:pt>
                <c:pt idx="88">
                  <c:v>109.794</c:v>
                </c:pt>
                <c:pt idx="89">
                  <c:v>110.21</c:v>
                </c:pt>
                <c:pt idx="90">
                  <c:v>110.643</c:v>
                </c:pt>
                <c:pt idx="91">
                  <c:v>111.128</c:v>
                </c:pt>
                <c:pt idx="92">
                  <c:v>111.645</c:v>
                </c:pt>
                <c:pt idx="93">
                  <c:v>112.143</c:v>
                </c:pt>
                <c:pt idx="94">
                  <c:v>112.607</c:v>
                </c:pt>
                <c:pt idx="95">
                  <c:v>113.073</c:v>
                </c:pt>
                <c:pt idx="96">
                  <c:v>113.569</c:v>
                </c:pt>
                <c:pt idx="97">
                  <c:v>114.087</c:v>
                </c:pt>
                <c:pt idx="98">
                  <c:v>114.635</c:v>
                </c:pt>
                <c:pt idx="99">
                  <c:v>115.19</c:v>
                </c:pt>
                <c:pt idx="100">
                  <c:v>115.711</c:v>
                </c:pt>
                <c:pt idx="101">
                  <c:v>116.213</c:v>
                </c:pt>
                <c:pt idx="102">
                  <c:v>116.728</c:v>
                </c:pt>
                <c:pt idx="103">
                  <c:v>117.253</c:v>
                </c:pt>
                <c:pt idx="104">
                  <c:v>117.77</c:v>
                </c:pt>
                <c:pt idx="105">
                  <c:v>118.277</c:v>
                </c:pt>
                <c:pt idx="106">
                  <c:v>118.773</c:v>
                </c:pt>
                <c:pt idx="107">
                  <c:v>119.266</c:v>
                </c:pt>
                <c:pt idx="108">
                  <c:v>119.8</c:v>
                </c:pt>
                <c:pt idx="109">
                  <c:v>120.379</c:v>
                </c:pt>
                <c:pt idx="110">
                  <c:v>120.921</c:v>
                </c:pt>
                <c:pt idx="111">
                  <c:v>121.388</c:v>
                </c:pt>
                <c:pt idx="112">
                  <c:v>121.855</c:v>
                </c:pt>
                <c:pt idx="113">
                  <c:v>122.371</c:v>
                </c:pt>
                <c:pt idx="114">
                  <c:v>122.916</c:v>
                </c:pt>
                <c:pt idx="115">
                  <c:v>123.472</c:v>
                </c:pt>
                <c:pt idx="116">
                  <c:v>124.009</c:v>
                </c:pt>
                <c:pt idx="117">
                  <c:v>124.527</c:v>
                </c:pt>
                <c:pt idx="118">
                  <c:v>125.084</c:v>
                </c:pt>
                <c:pt idx="119">
                  <c:v>125.695</c:v>
                </c:pt>
                <c:pt idx="120">
                  <c:v>126.274</c:v>
                </c:pt>
                <c:pt idx="121">
                  <c:v>126.772</c:v>
                </c:pt>
                <c:pt idx="122">
                  <c:v>127.262</c:v>
                </c:pt>
                <c:pt idx="123">
                  <c:v>127.763</c:v>
                </c:pt>
                <c:pt idx="124">
                  <c:v>128.195</c:v>
                </c:pt>
                <c:pt idx="125">
                  <c:v>128.555</c:v>
                </c:pt>
                <c:pt idx="126">
                  <c:v>128.908</c:v>
                </c:pt>
                <c:pt idx="127">
                  <c:v>129.263</c:v>
                </c:pt>
                <c:pt idx="128">
                  <c:v>129.637</c:v>
                </c:pt>
                <c:pt idx="129">
                  <c:v>130.042</c:v>
                </c:pt>
                <c:pt idx="130">
                  <c:v>130.434</c:v>
                </c:pt>
                <c:pt idx="131">
                  <c:v>130.786</c:v>
                </c:pt>
                <c:pt idx="132">
                  <c:v>131.13</c:v>
                </c:pt>
                <c:pt idx="133">
                  <c:v>131.49</c:v>
                </c:pt>
                <c:pt idx="134">
                  <c:v>131.86</c:v>
                </c:pt>
                <c:pt idx="135">
                  <c:v>132.275</c:v>
                </c:pt>
                <c:pt idx="136">
                  <c:v>132.78</c:v>
                </c:pt>
                <c:pt idx="137">
                  <c:v>133.332</c:v>
                </c:pt>
                <c:pt idx="138">
                  <c:v>133.847</c:v>
                </c:pt>
                <c:pt idx="139">
                  <c:v>134.32</c:v>
                </c:pt>
                <c:pt idx="140">
                  <c:v>134.779</c:v>
                </c:pt>
              </c:numCache>
            </c:numRef>
          </c:val>
          <c:smooth val="0"/>
        </c:ser>
        <c:axId val="38902484"/>
        <c:axId val="14578037"/>
      </c:lineChart>
      <c:catAx>
        <c:axId val="38902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4578037"/>
        <c:crossesAt val="40"/>
        <c:auto val="0"/>
        <c:lblOffset val="100"/>
        <c:tickLblSkip val="6"/>
        <c:noMultiLvlLbl val="0"/>
      </c:catAx>
      <c:valAx>
        <c:axId val="14578037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90248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Taulukko!$AF$3:$AF$146</c:f>
              <c:numCache>
                <c:ptCount val="14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168.65</c:v>
                </c:pt>
                <c:pt idx="137">
                  <c:v>208.13</c:v>
                </c:pt>
                <c:pt idx="138">
                  <c:v>185.7</c:v>
                </c:pt>
                <c:pt idx="139">
                  <c:v>186.02</c:v>
                </c:pt>
                <c:pt idx="140">
                  <c:v>164.93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Taulukko!$AG$3:$AG$146</c:f>
              <c:numCache>
                <c:ptCount val="144"/>
                <c:pt idx="0">
                  <c:v>58.3134</c:v>
                </c:pt>
                <c:pt idx="1">
                  <c:v>58.8523</c:v>
                </c:pt>
                <c:pt idx="2">
                  <c:v>59.7853</c:v>
                </c:pt>
                <c:pt idx="3">
                  <c:v>60.251</c:v>
                </c:pt>
                <c:pt idx="4">
                  <c:v>60.8149</c:v>
                </c:pt>
                <c:pt idx="5">
                  <c:v>61.817</c:v>
                </c:pt>
                <c:pt idx="6">
                  <c:v>61.8346</c:v>
                </c:pt>
                <c:pt idx="7">
                  <c:v>62.3038</c:v>
                </c:pt>
                <c:pt idx="8">
                  <c:v>63.3941</c:v>
                </c:pt>
                <c:pt idx="9">
                  <c:v>63.4037</c:v>
                </c:pt>
                <c:pt idx="10">
                  <c:v>64.3629</c:v>
                </c:pt>
                <c:pt idx="11">
                  <c:v>65.3078</c:v>
                </c:pt>
                <c:pt idx="12">
                  <c:v>65.4694</c:v>
                </c:pt>
                <c:pt idx="13">
                  <c:v>66.3317</c:v>
                </c:pt>
                <c:pt idx="14">
                  <c:v>66.3271</c:v>
                </c:pt>
                <c:pt idx="15">
                  <c:v>66.8381</c:v>
                </c:pt>
                <c:pt idx="16">
                  <c:v>67.3997</c:v>
                </c:pt>
                <c:pt idx="17">
                  <c:v>67.7289</c:v>
                </c:pt>
                <c:pt idx="18">
                  <c:v>68.2465</c:v>
                </c:pt>
                <c:pt idx="19">
                  <c:v>69.055</c:v>
                </c:pt>
                <c:pt idx="20">
                  <c:v>68.8302</c:v>
                </c:pt>
                <c:pt idx="21">
                  <c:v>70.4381</c:v>
                </c:pt>
                <c:pt idx="22">
                  <c:v>70.5853</c:v>
                </c:pt>
                <c:pt idx="23">
                  <c:v>70.9112</c:v>
                </c:pt>
                <c:pt idx="24">
                  <c:v>71.7776</c:v>
                </c:pt>
                <c:pt idx="25">
                  <c:v>71.806</c:v>
                </c:pt>
                <c:pt idx="26">
                  <c:v>72.5669</c:v>
                </c:pt>
                <c:pt idx="27">
                  <c:v>73.2678</c:v>
                </c:pt>
                <c:pt idx="28">
                  <c:v>73.7279</c:v>
                </c:pt>
                <c:pt idx="29">
                  <c:v>74.3071</c:v>
                </c:pt>
                <c:pt idx="30">
                  <c:v>75.2409</c:v>
                </c:pt>
                <c:pt idx="31">
                  <c:v>75.9665</c:v>
                </c:pt>
                <c:pt idx="32">
                  <c:v>76.585</c:v>
                </c:pt>
                <c:pt idx="33">
                  <c:v>76.7832</c:v>
                </c:pt>
                <c:pt idx="34">
                  <c:v>77.3918</c:v>
                </c:pt>
                <c:pt idx="35">
                  <c:v>77.8473</c:v>
                </c:pt>
                <c:pt idx="36">
                  <c:v>79.1966</c:v>
                </c:pt>
                <c:pt idx="37">
                  <c:v>79.9953</c:v>
                </c:pt>
                <c:pt idx="38">
                  <c:v>80.3374</c:v>
                </c:pt>
                <c:pt idx="39">
                  <c:v>81.1438</c:v>
                </c:pt>
                <c:pt idx="40">
                  <c:v>82.233</c:v>
                </c:pt>
                <c:pt idx="41">
                  <c:v>82.4264</c:v>
                </c:pt>
                <c:pt idx="42">
                  <c:v>83.2643</c:v>
                </c:pt>
                <c:pt idx="43">
                  <c:v>84.1564</c:v>
                </c:pt>
                <c:pt idx="44">
                  <c:v>84.799</c:v>
                </c:pt>
                <c:pt idx="45">
                  <c:v>85.4205</c:v>
                </c:pt>
                <c:pt idx="46">
                  <c:v>86.2609</c:v>
                </c:pt>
                <c:pt idx="47">
                  <c:v>86.7825</c:v>
                </c:pt>
                <c:pt idx="48">
                  <c:v>87.6567</c:v>
                </c:pt>
                <c:pt idx="49">
                  <c:v>88.2636</c:v>
                </c:pt>
                <c:pt idx="50">
                  <c:v>88.8682</c:v>
                </c:pt>
                <c:pt idx="51">
                  <c:v>89.4717</c:v>
                </c:pt>
                <c:pt idx="52">
                  <c:v>89.6857</c:v>
                </c:pt>
                <c:pt idx="53">
                  <c:v>90.1481</c:v>
                </c:pt>
                <c:pt idx="54">
                  <c:v>91.9548</c:v>
                </c:pt>
                <c:pt idx="55">
                  <c:v>91.9105</c:v>
                </c:pt>
                <c:pt idx="56">
                  <c:v>92.7596</c:v>
                </c:pt>
                <c:pt idx="57">
                  <c:v>93.7916</c:v>
                </c:pt>
                <c:pt idx="58">
                  <c:v>93.713</c:v>
                </c:pt>
                <c:pt idx="59">
                  <c:v>94.7962</c:v>
                </c:pt>
                <c:pt idx="60">
                  <c:v>94.8062</c:v>
                </c:pt>
                <c:pt idx="61">
                  <c:v>95.9696</c:v>
                </c:pt>
                <c:pt idx="62">
                  <c:v>97.2471</c:v>
                </c:pt>
                <c:pt idx="63">
                  <c:v>97.5079</c:v>
                </c:pt>
                <c:pt idx="64">
                  <c:v>98.8642</c:v>
                </c:pt>
                <c:pt idx="65">
                  <c:v>99.642</c:v>
                </c:pt>
                <c:pt idx="66">
                  <c:v>100.471</c:v>
                </c:pt>
                <c:pt idx="67">
                  <c:v>101.212</c:v>
                </c:pt>
                <c:pt idx="68">
                  <c:v>102.42</c:v>
                </c:pt>
                <c:pt idx="69">
                  <c:v>102.689</c:v>
                </c:pt>
                <c:pt idx="70">
                  <c:v>104.185</c:v>
                </c:pt>
                <c:pt idx="71">
                  <c:v>105.398</c:v>
                </c:pt>
                <c:pt idx="72">
                  <c:v>105.859</c:v>
                </c:pt>
                <c:pt idx="73">
                  <c:v>107.199</c:v>
                </c:pt>
                <c:pt idx="74">
                  <c:v>107.836</c:v>
                </c:pt>
                <c:pt idx="75">
                  <c:v>109.384</c:v>
                </c:pt>
                <c:pt idx="76">
                  <c:v>109.89</c:v>
                </c:pt>
                <c:pt idx="77">
                  <c:v>111.784</c:v>
                </c:pt>
                <c:pt idx="78">
                  <c:v>111.004</c:v>
                </c:pt>
                <c:pt idx="79">
                  <c:v>113.053</c:v>
                </c:pt>
                <c:pt idx="80">
                  <c:v>113.831</c:v>
                </c:pt>
                <c:pt idx="81">
                  <c:v>115.277</c:v>
                </c:pt>
                <c:pt idx="82">
                  <c:v>116.658</c:v>
                </c:pt>
                <c:pt idx="83">
                  <c:v>117.074</c:v>
                </c:pt>
                <c:pt idx="84">
                  <c:v>118.449</c:v>
                </c:pt>
                <c:pt idx="85">
                  <c:v>119.06</c:v>
                </c:pt>
                <c:pt idx="86">
                  <c:v>120.272</c:v>
                </c:pt>
                <c:pt idx="87">
                  <c:v>121.494</c:v>
                </c:pt>
                <c:pt idx="88">
                  <c:v>122.09</c:v>
                </c:pt>
                <c:pt idx="89">
                  <c:v>122.607</c:v>
                </c:pt>
                <c:pt idx="90">
                  <c:v>123.964</c:v>
                </c:pt>
                <c:pt idx="91">
                  <c:v>125.004</c:v>
                </c:pt>
                <c:pt idx="92">
                  <c:v>125.919</c:v>
                </c:pt>
                <c:pt idx="93">
                  <c:v>126.641</c:v>
                </c:pt>
                <c:pt idx="94">
                  <c:v>127.453</c:v>
                </c:pt>
                <c:pt idx="95">
                  <c:v>128.819</c:v>
                </c:pt>
                <c:pt idx="96">
                  <c:v>129.314</c:v>
                </c:pt>
                <c:pt idx="97">
                  <c:v>130.034</c:v>
                </c:pt>
                <c:pt idx="98">
                  <c:v>131.227</c:v>
                </c:pt>
                <c:pt idx="99">
                  <c:v>131.739</c:v>
                </c:pt>
                <c:pt idx="100">
                  <c:v>133.798</c:v>
                </c:pt>
                <c:pt idx="101">
                  <c:v>134.373</c:v>
                </c:pt>
                <c:pt idx="102">
                  <c:v>135.239</c:v>
                </c:pt>
                <c:pt idx="103">
                  <c:v>136.275</c:v>
                </c:pt>
                <c:pt idx="104">
                  <c:v>136.966</c:v>
                </c:pt>
                <c:pt idx="105">
                  <c:v>137.952</c:v>
                </c:pt>
                <c:pt idx="106">
                  <c:v>138.752</c:v>
                </c:pt>
                <c:pt idx="107">
                  <c:v>139.11</c:v>
                </c:pt>
                <c:pt idx="108">
                  <c:v>142.04</c:v>
                </c:pt>
                <c:pt idx="109">
                  <c:v>142.213</c:v>
                </c:pt>
                <c:pt idx="110">
                  <c:v>143.001</c:v>
                </c:pt>
                <c:pt idx="111">
                  <c:v>143.446</c:v>
                </c:pt>
                <c:pt idx="112">
                  <c:v>144.895</c:v>
                </c:pt>
                <c:pt idx="113">
                  <c:v>145.045</c:v>
                </c:pt>
                <c:pt idx="114">
                  <c:v>146.538</c:v>
                </c:pt>
                <c:pt idx="115">
                  <c:v>147.564</c:v>
                </c:pt>
                <c:pt idx="116">
                  <c:v>148.094</c:v>
                </c:pt>
                <c:pt idx="117">
                  <c:v>149.909</c:v>
                </c:pt>
                <c:pt idx="118">
                  <c:v>150.312</c:v>
                </c:pt>
                <c:pt idx="119">
                  <c:v>151.746</c:v>
                </c:pt>
                <c:pt idx="120">
                  <c:v>151.626</c:v>
                </c:pt>
                <c:pt idx="121">
                  <c:v>153.631</c:v>
                </c:pt>
                <c:pt idx="122">
                  <c:v>155.116</c:v>
                </c:pt>
                <c:pt idx="123">
                  <c:v>157.174</c:v>
                </c:pt>
                <c:pt idx="124">
                  <c:v>156.792</c:v>
                </c:pt>
                <c:pt idx="125">
                  <c:v>156.926</c:v>
                </c:pt>
                <c:pt idx="126">
                  <c:v>159.457</c:v>
                </c:pt>
                <c:pt idx="127">
                  <c:v>158.919</c:v>
                </c:pt>
                <c:pt idx="128">
                  <c:v>161.361</c:v>
                </c:pt>
                <c:pt idx="129">
                  <c:v>161.508</c:v>
                </c:pt>
                <c:pt idx="130">
                  <c:v>163.227</c:v>
                </c:pt>
                <c:pt idx="131">
                  <c:v>164.063</c:v>
                </c:pt>
                <c:pt idx="132">
                  <c:v>165.187</c:v>
                </c:pt>
                <c:pt idx="133">
                  <c:v>165.994</c:v>
                </c:pt>
                <c:pt idx="134">
                  <c:v>166.529</c:v>
                </c:pt>
                <c:pt idx="135">
                  <c:v>167.331</c:v>
                </c:pt>
                <c:pt idx="136">
                  <c:v>168.584</c:v>
                </c:pt>
                <c:pt idx="137">
                  <c:v>172.243</c:v>
                </c:pt>
                <c:pt idx="138">
                  <c:v>171.861</c:v>
                </c:pt>
                <c:pt idx="139">
                  <c:v>173.329</c:v>
                </c:pt>
                <c:pt idx="140">
                  <c:v>173.967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Taulukko!$AH$3:$AH$146</c:f>
              <c:numCache>
                <c:ptCount val="144"/>
                <c:pt idx="0">
                  <c:v>58.5156</c:v>
                </c:pt>
                <c:pt idx="1">
                  <c:v>59.0806</c:v>
                </c:pt>
                <c:pt idx="2">
                  <c:v>59.6643</c:v>
                </c:pt>
                <c:pt idx="3">
                  <c:v>60.2508</c:v>
                </c:pt>
                <c:pt idx="4">
                  <c:v>60.8371</c:v>
                </c:pt>
                <c:pt idx="5">
                  <c:v>61.4154</c:v>
                </c:pt>
                <c:pt idx="6">
                  <c:v>61.9771</c:v>
                </c:pt>
                <c:pt idx="7">
                  <c:v>62.5432</c:v>
                </c:pt>
                <c:pt idx="8">
                  <c:v>63.12</c:v>
                </c:pt>
                <c:pt idx="9">
                  <c:v>63.6971</c:v>
                </c:pt>
                <c:pt idx="10">
                  <c:v>64.281</c:v>
                </c:pt>
                <c:pt idx="11">
                  <c:v>64.8559</c:v>
                </c:pt>
                <c:pt idx="12">
                  <c:v>65.4005</c:v>
                </c:pt>
                <c:pt idx="13">
                  <c:v>65.9157</c:v>
                </c:pt>
                <c:pt idx="14">
                  <c:v>66.4065</c:v>
                </c:pt>
                <c:pt idx="15">
                  <c:v>66.8905</c:v>
                </c:pt>
                <c:pt idx="16">
                  <c:v>67.379</c:v>
                </c:pt>
                <c:pt idx="17">
                  <c:v>67.8725</c:v>
                </c:pt>
                <c:pt idx="18">
                  <c:v>68.3787</c:v>
                </c:pt>
                <c:pt idx="19">
                  <c:v>68.894</c:v>
                </c:pt>
                <c:pt idx="20">
                  <c:v>69.4234</c:v>
                </c:pt>
                <c:pt idx="21">
                  <c:v>69.9721</c:v>
                </c:pt>
                <c:pt idx="22">
                  <c:v>70.5133</c:v>
                </c:pt>
                <c:pt idx="23">
                  <c:v>71.0449</c:v>
                </c:pt>
                <c:pt idx="24">
                  <c:v>71.5807</c:v>
                </c:pt>
                <c:pt idx="25">
                  <c:v>72.1229</c:v>
                </c:pt>
                <c:pt idx="26">
                  <c:v>72.6861</c:v>
                </c:pt>
                <c:pt idx="27">
                  <c:v>73.2711</c:v>
                </c:pt>
                <c:pt idx="28">
                  <c:v>73.8701</c:v>
                </c:pt>
                <c:pt idx="29">
                  <c:v>74.4889</c:v>
                </c:pt>
                <c:pt idx="30">
                  <c:v>75.1256</c:v>
                </c:pt>
                <c:pt idx="31">
                  <c:v>75.7619</c:v>
                </c:pt>
                <c:pt idx="32">
                  <c:v>76.3842</c:v>
                </c:pt>
                <c:pt idx="33">
                  <c:v>77.0017</c:v>
                </c:pt>
                <c:pt idx="34">
                  <c:v>77.6391</c:v>
                </c:pt>
                <c:pt idx="35">
                  <c:v>78.3167</c:v>
                </c:pt>
                <c:pt idx="36">
                  <c:v>79.0302</c:v>
                </c:pt>
                <c:pt idx="37">
                  <c:v>79.7475</c:v>
                </c:pt>
                <c:pt idx="38">
                  <c:v>80.4555</c:v>
                </c:pt>
                <c:pt idx="39">
                  <c:v>81.169</c:v>
                </c:pt>
                <c:pt idx="40">
                  <c:v>81.8822</c:v>
                </c:pt>
                <c:pt idx="41">
                  <c:v>82.5849</c:v>
                </c:pt>
                <c:pt idx="42">
                  <c:v>83.2909</c:v>
                </c:pt>
                <c:pt idx="43">
                  <c:v>84.002</c:v>
                </c:pt>
                <c:pt idx="44">
                  <c:v>84.7054</c:v>
                </c:pt>
                <c:pt idx="45">
                  <c:v>85.401</c:v>
                </c:pt>
                <c:pt idx="46">
                  <c:v>86.0904</c:v>
                </c:pt>
                <c:pt idx="47">
                  <c:v>86.7714</c:v>
                </c:pt>
                <c:pt idx="48">
                  <c:v>87.4429</c:v>
                </c:pt>
                <c:pt idx="49">
                  <c:v>88.0996</c:v>
                </c:pt>
                <c:pt idx="50">
                  <c:v>88.7396</c:v>
                </c:pt>
                <c:pt idx="51">
                  <c:v>89.3676</c:v>
                </c:pt>
                <c:pt idx="52">
                  <c:v>89.9984</c:v>
                </c:pt>
                <c:pt idx="53">
                  <c:v>90.663</c:v>
                </c:pt>
                <c:pt idx="54">
                  <c:v>91.3544</c:v>
                </c:pt>
                <c:pt idx="55">
                  <c:v>92.0364</c:v>
                </c:pt>
                <c:pt idx="56">
                  <c:v>92.7139</c:v>
                </c:pt>
                <c:pt idx="57">
                  <c:v>93.3883</c:v>
                </c:pt>
                <c:pt idx="58">
                  <c:v>94.0563</c:v>
                </c:pt>
                <c:pt idx="59">
                  <c:v>94.7396</c:v>
                </c:pt>
                <c:pt idx="60">
                  <c:v>95.4578</c:v>
                </c:pt>
                <c:pt idx="61">
                  <c:v>96.2299</c:v>
                </c:pt>
                <c:pt idx="62">
                  <c:v>97.0418</c:v>
                </c:pt>
                <c:pt idx="63">
                  <c:v>97.8723</c:v>
                </c:pt>
                <c:pt idx="64">
                  <c:v>98.7263</c:v>
                </c:pt>
                <c:pt idx="65">
                  <c:v>99.594</c:v>
                </c:pt>
                <c:pt idx="66">
                  <c:v>100.467</c:v>
                </c:pt>
                <c:pt idx="67">
                  <c:v>101.355</c:v>
                </c:pt>
                <c:pt idx="68">
                  <c:v>102.258</c:v>
                </c:pt>
                <c:pt idx="69">
                  <c:v>103.181</c:v>
                </c:pt>
                <c:pt idx="70">
                  <c:v>104.137</c:v>
                </c:pt>
                <c:pt idx="71">
                  <c:v>105.107</c:v>
                </c:pt>
                <c:pt idx="72">
                  <c:v>106.076</c:v>
                </c:pt>
                <c:pt idx="73">
                  <c:v>107.055</c:v>
                </c:pt>
                <c:pt idx="74">
                  <c:v>108.045</c:v>
                </c:pt>
                <c:pt idx="75">
                  <c:v>109.043</c:v>
                </c:pt>
                <c:pt idx="76">
                  <c:v>110.038</c:v>
                </c:pt>
                <c:pt idx="77">
                  <c:v>111.017</c:v>
                </c:pt>
                <c:pt idx="78">
                  <c:v>111.99</c:v>
                </c:pt>
                <c:pt idx="79">
                  <c:v>113.001</c:v>
                </c:pt>
                <c:pt idx="80">
                  <c:v>114.049</c:v>
                </c:pt>
                <c:pt idx="81">
                  <c:v>115.108</c:v>
                </c:pt>
                <c:pt idx="82">
                  <c:v>116.152</c:v>
                </c:pt>
                <c:pt idx="83">
                  <c:v>117.167</c:v>
                </c:pt>
                <c:pt idx="84">
                  <c:v>118.166</c:v>
                </c:pt>
                <c:pt idx="85">
                  <c:v>119.154</c:v>
                </c:pt>
                <c:pt idx="86">
                  <c:v>120.135</c:v>
                </c:pt>
                <c:pt idx="87">
                  <c:v>121.098</c:v>
                </c:pt>
                <c:pt idx="88">
                  <c:v>122.032</c:v>
                </c:pt>
                <c:pt idx="89">
                  <c:v>122.96</c:v>
                </c:pt>
                <c:pt idx="90">
                  <c:v>123.903</c:v>
                </c:pt>
                <c:pt idx="91">
                  <c:v>124.846</c:v>
                </c:pt>
                <c:pt idx="92">
                  <c:v>125.774</c:v>
                </c:pt>
                <c:pt idx="93">
                  <c:v>126.69</c:v>
                </c:pt>
                <c:pt idx="94">
                  <c:v>127.607</c:v>
                </c:pt>
                <c:pt idx="95">
                  <c:v>128.526</c:v>
                </c:pt>
                <c:pt idx="96">
                  <c:v>129.437</c:v>
                </c:pt>
                <c:pt idx="97">
                  <c:v>130.355</c:v>
                </c:pt>
                <c:pt idx="98">
                  <c:v>131.299</c:v>
                </c:pt>
                <c:pt idx="99">
                  <c:v>132.271</c:v>
                </c:pt>
                <c:pt idx="100">
                  <c:v>133.263</c:v>
                </c:pt>
                <c:pt idx="101">
                  <c:v>134.237</c:v>
                </c:pt>
                <c:pt idx="102">
                  <c:v>135.188</c:v>
                </c:pt>
                <c:pt idx="103">
                  <c:v>136.128</c:v>
                </c:pt>
                <c:pt idx="104">
                  <c:v>137.062</c:v>
                </c:pt>
                <c:pt idx="105">
                  <c:v>138</c:v>
                </c:pt>
                <c:pt idx="106">
                  <c:v>138.951</c:v>
                </c:pt>
                <c:pt idx="107">
                  <c:v>139.939</c:v>
                </c:pt>
                <c:pt idx="108">
                  <c:v>140.951</c:v>
                </c:pt>
                <c:pt idx="109">
                  <c:v>141.919</c:v>
                </c:pt>
                <c:pt idx="110">
                  <c:v>142.835</c:v>
                </c:pt>
                <c:pt idx="111">
                  <c:v>143.744</c:v>
                </c:pt>
                <c:pt idx="112">
                  <c:v>144.66</c:v>
                </c:pt>
                <c:pt idx="113">
                  <c:v>145.59</c:v>
                </c:pt>
                <c:pt idx="114">
                  <c:v>146.547</c:v>
                </c:pt>
                <c:pt idx="115">
                  <c:v>147.523</c:v>
                </c:pt>
                <c:pt idx="116">
                  <c:v>148.514</c:v>
                </c:pt>
                <c:pt idx="117">
                  <c:v>149.521</c:v>
                </c:pt>
                <c:pt idx="118">
                  <c:v>150.53</c:v>
                </c:pt>
                <c:pt idx="119">
                  <c:v>151.539</c:v>
                </c:pt>
                <c:pt idx="120">
                  <c:v>152.573</c:v>
                </c:pt>
                <c:pt idx="121">
                  <c:v>153.662</c:v>
                </c:pt>
                <c:pt idx="122">
                  <c:v>154.774</c:v>
                </c:pt>
                <c:pt idx="123">
                  <c:v>155.834</c:v>
                </c:pt>
                <c:pt idx="124">
                  <c:v>156.813</c:v>
                </c:pt>
                <c:pt idx="125">
                  <c:v>157.781</c:v>
                </c:pt>
                <c:pt idx="126">
                  <c:v>158.783</c:v>
                </c:pt>
                <c:pt idx="127">
                  <c:v>159.799</c:v>
                </c:pt>
                <c:pt idx="128">
                  <c:v>160.836</c:v>
                </c:pt>
                <c:pt idx="129">
                  <c:v>161.883</c:v>
                </c:pt>
                <c:pt idx="130">
                  <c:v>162.934</c:v>
                </c:pt>
                <c:pt idx="131">
                  <c:v>163.981</c:v>
                </c:pt>
                <c:pt idx="132">
                  <c:v>165.015</c:v>
                </c:pt>
                <c:pt idx="133">
                  <c:v>166.044</c:v>
                </c:pt>
                <c:pt idx="134">
                  <c:v>167.092</c:v>
                </c:pt>
                <c:pt idx="135">
                  <c:v>168.204</c:v>
                </c:pt>
                <c:pt idx="136">
                  <c:v>169.412</c:v>
                </c:pt>
                <c:pt idx="137">
                  <c:v>170.653</c:v>
                </c:pt>
                <c:pt idx="138">
                  <c:v>171.833</c:v>
                </c:pt>
                <c:pt idx="139">
                  <c:v>172.959</c:v>
                </c:pt>
                <c:pt idx="140">
                  <c:v>174.068</c:v>
                </c:pt>
              </c:numCache>
            </c:numRef>
          </c:val>
          <c:smooth val="0"/>
        </c:ser>
        <c:axId val="64093470"/>
        <c:axId val="39970319"/>
      </c:lineChart>
      <c:catAx>
        <c:axId val="64093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9970319"/>
        <c:crossesAt val="40"/>
        <c:auto val="0"/>
        <c:lblOffset val="100"/>
        <c:tickLblSkip val="6"/>
        <c:noMultiLvlLbl val="0"/>
      </c:catAx>
      <c:valAx>
        <c:axId val="39970319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09347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Taulukko!$AJ$3:$AJ$146</c:f>
              <c:numCache>
                <c:ptCount val="144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131.7</c:v>
                </c:pt>
                <c:pt idx="137">
                  <c:v>163.7</c:v>
                </c:pt>
                <c:pt idx="138">
                  <c:v>147</c:v>
                </c:pt>
                <c:pt idx="139">
                  <c:v>136.9</c:v>
                </c:pt>
                <c:pt idx="140">
                  <c:v>133.1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Taulukko!$AK$3:$AK$146</c:f>
              <c:numCache>
                <c:ptCount val="144"/>
                <c:pt idx="0">
                  <c:v>66.1</c:v>
                </c:pt>
                <c:pt idx="1">
                  <c:v>67</c:v>
                </c:pt>
                <c:pt idx="2">
                  <c:v>67.2</c:v>
                </c:pt>
                <c:pt idx="3">
                  <c:v>68.1</c:v>
                </c:pt>
                <c:pt idx="4">
                  <c:v>68.7</c:v>
                </c:pt>
                <c:pt idx="5">
                  <c:v>70.1</c:v>
                </c:pt>
                <c:pt idx="6">
                  <c:v>69</c:v>
                </c:pt>
                <c:pt idx="7">
                  <c:v>69.1</c:v>
                </c:pt>
                <c:pt idx="8">
                  <c:v>71</c:v>
                </c:pt>
                <c:pt idx="9">
                  <c:v>69.7</c:v>
                </c:pt>
                <c:pt idx="10">
                  <c:v>70.8</c:v>
                </c:pt>
                <c:pt idx="11">
                  <c:v>71.7</c:v>
                </c:pt>
                <c:pt idx="12">
                  <c:v>71.6</c:v>
                </c:pt>
                <c:pt idx="13">
                  <c:v>71.8</c:v>
                </c:pt>
                <c:pt idx="14">
                  <c:v>72.6</c:v>
                </c:pt>
                <c:pt idx="15">
                  <c:v>71.7</c:v>
                </c:pt>
                <c:pt idx="16">
                  <c:v>73</c:v>
                </c:pt>
                <c:pt idx="17">
                  <c:v>72.4</c:v>
                </c:pt>
                <c:pt idx="18">
                  <c:v>73.1</c:v>
                </c:pt>
                <c:pt idx="19">
                  <c:v>74</c:v>
                </c:pt>
                <c:pt idx="20">
                  <c:v>73</c:v>
                </c:pt>
                <c:pt idx="21">
                  <c:v>74.8</c:v>
                </c:pt>
                <c:pt idx="22">
                  <c:v>76.3</c:v>
                </c:pt>
                <c:pt idx="23">
                  <c:v>74.6</c:v>
                </c:pt>
                <c:pt idx="24">
                  <c:v>76.8</c:v>
                </c:pt>
                <c:pt idx="25">
                  <c:v>76.3</c:v>
                </c:pt>
                <c:pt idx="26">
                  <c:v>76.5</c:v>
                </c:pt>
                <c:pt idx="27">
                  <c:v>77.1</c:v>
                </c:pt>
                <c:pt idx="28">
                  <c:v>78.5</c:v>
                </c:pt>
                <c:pt idx="29">
                  <c:v>77.4</c:v>
                </c:pt>
                <c:pt idx="30">
                  <c:v>79.3</c:v>
                </c:pt>
                <c:pt idx="31">
                  <c:v>79.9</c:v>
                </c:pt>
                <c:pt idx="32">
                  <c:v>80</c:v>
                </c:pt>
                <c:pt idx="33">
                  <c:v>81.3</c:v>
                </c:pt>
                <c:pt idx="34">
                  <c:v>80.7</c:v>
                </c:pt>
                <c:pt idx="35">
                  <c:v>82.1</c:v>
                </c:pt>
                <c:pt idx="36">
                  <c:v>83.9</c:v>
                </c:pt>
                <c:pt idx="37">
                  <c:v>83.9</c:v>
                </c:pt>
                <c:pt idx="38">
                  <c:v>83.3</c:v>
                </c:pt>
                <c:pt idx="39">
                  <c:v>87</c:v>
                </c:pt>
                <c:pt idx="40">
                  <c:v>86.1</c:v>
                </c:pt>
                <c:pt idx="41">
                  <c:v>86.1</c:v>
                </c:pt>
                <c:pt idx="42">
                  <c:v>88.4</c:v>
                </c:pt>
                <c:pt idx="43">
                  <c:v>87.7</c:v>
                </c:pt>
                <c:pt idx="44">
                  <c:v>88.6</c:v>
                </c:pt>
                <c:pt idx="45">
                  <c:v>90.3</c:v>
                </c:pt>
                <c:pt idx="46">
                  <c:v>89.4</c:v>
                </c:pt>
                <c:pt idx="47">
                  <c:v>90.5</c:v>
                </c:pt>
                <c:pt idx="48">
                  <c:v>88.9</c:v>
                </c:pt>
                <c:pt idx="49">
                  <c:v>90.4</c:v>
                </c:pt>
                <c:pt idx="50">
                  <c:v>91.6</c:v>
                </c:pt>
                <c:pt idx="51">
                  <c:v>91.7</c:v>
                </c:pt>
                <c:pt idx="52">
                  <c:v>91.3</c:v>
                </c:pt>
                <c:pt idx="53">
                  <c:v>91.9</c:v>
                </c:pt>
                <c:pt idx="54">
                  <c:v>94.2</c:v>
                </c:pt>
                <c:pt idx="55">
                  <c:v>92.8</c:v>
                </c:pt>
                <c:pt idx="56">
                  <c:v>93.7</c:v>
                </c:pt>
                <c:pt idx="57">
                  <c:v>95.1</c:v>
                </c:pt>
                <c:pt idx="58">
                  <c:v>94.5</c:v>
                </c:pt>
                <c:pt idx="59">
                  <c:v>95.5</c:v>
                </c:pt>
                <c:pt idx="60">
                  <c:v>95.5</c:v>
                </c:pt>
                <c:pt idx="61">
                  <c:v>96.8</c:v>
                </c:pt>
                <c:pt idx="62">
                  <c:v>97.9</c:v>
                </c:pt>
                <c:pt idx="63">
                  <c:v>97.9</c:v>
                </c:pt>
                <c:pt idx="64">
                  <c:v>98.4</c:v>
                </c:pt>
                <c:pt idx="65">
                  <c:v>100.3</c:v>
                </c:pt>
                <c:pt idx="66">
                  <c:v>99.9</c:v>
                </c:pt>
                <c:pt idx="67">
                  <c:v>100.6</c:v>
                </c:pt>
                <c:pt idx="68">
                  <c:v>103.4</c:v>
                </c:pt>
                <c:pt idx="69">
                  <c:v>101.6</c:v>
                </c:pt>
                <c:pt idx="70">
                  <c:v>103.7</c:v>
                </c:pt>
                <c:pt idx="71">
                  <c:v>105.3</c:v>
                </c:pt>
                <c:pt idx="72">
                  <c:v>105.2</c:v>
                </c:pt>
                <c:pt idx="73">
                  <c:v>107.4</c:v>
                </c:pt>
                <c:pt idx="74">
                  <c:v>107.6</c:v>
                </c:pt>
                <c:pt idx="75">
                  <c:v>107.1</c:v>
                </c:pt>
                <c:pt idx="76">
                  <c:v>107.3</c:v>
                </c:pt>
                <c:pt idx="77">
                  <c:v>109.6</c:v>
                </c:pt>
                <c:pt idx="78">
                  <c:v>107.9</c:v>
                </c:pt>
                <c:pt idx="79">
                  <c:v>110.9</c:v>
                </c:pt>
                <c:pt idx="80">
                  <c:v>109.2</c:v>
                </c:pt>
                <c:pt idx="81">
                  <c:v>109.8</c:v>
                </c:pt>
                <c:pt idx="82">
                  <c:v>111.1</c:v>
                </c:pt>
                <c:pt idx="83">
                  <c:v>110.2</c:v>
                </c:pt>
                <c:pt idx="84">
                  <c:v>110.8</c:v>
                </c:pt>
                <c:pt idx="85">
                  <c:v>111.1</c:v>
                </c:pt>
                <c:pt idx="86">
                  <c:v>113.5</c:v>
                </c:pt>
                <c:pt idx="87">
                  <c:v>110.8</c:v>
                </c:pt>
                <c:pt idx="88">
                  <c:v>113.3</c:v>
                </c:pt>
                <c:pt idx="89">
                  <c:v>112.7</c:v>
                </c:pt>
                <c:pt idx="90">
                  <c:v>112.3</c:v>
                </c:pt>
                <c:pt idx="91">
                  <c:v>114.3</c:v>
                </c:pt>
                <c:pt idx="92">
                  <c:v>112.7</c:v>
                </c:pt>
                <c:pt idx="93">
                  <c:v>113.1</c:v>
                </c:pt>
                <c:pt idx="94">
                  <c:v>114.9</c:v>
                </c:pt>
                <c:pt idx="95">
                  <c:v>115.1</c:v>
                </c:pt>
                <c:pt idx="96">
                  <c:v>116</c:v>
                </c:pt>
                <c:pt idx="97">
                  <c:v>115.2</c:v>
                </c:pt>
                <c:pt idx="98">
                  <c:v>114.2</c:v>
                </c:pt>
                <c:pt idx="99">
                  <c:v>116.7</c:v>
                </c:pt>
                <c:pt idx="100">
                  <c:v>117.8</c:v>
                </c:pt>
                <c:pt idx="101">
                  <c:v>115.9</c:v>
                </c:pt>
                <c:pt idx="102">
                  <c:v>116.4</c:v>
                </c:pt>
                <c:pt idx="103">
                  <c:v>118.3</c:v>
                </c:pt>
                <c:pt idx="104">
                  <c:v>117.2</c:v>
                </c:pt>
                <c:pt idx="105">
                  <c:v>118.7</c:v>
                </c:pt>
                <c:pt idx="106">
                  <c:v>117.9</c:v>
                </c:pt>
                <c:pt idx="107">
                  <c:v>117.1</c:v>
                </c:pt>
                <c:pt idx="108">
                  <c:v>120.5</c:v>
                </c:pt>
                <c:pt idx="109">
                  <c:v>119</c:v>
                </c:pt>
                <c:pt idx="110">
                  <c:v>119.7</c:v>
                </c:pt>
                <c:pt idx="111">
                  <c:v>120.3</c:v>
                </c:pt>
                <c:pt idx="112">
                  <c:v>120.4</c:v>
                </c:pt>
                <c:pt idx="113">
                  <c:v>121.1</c:v>
                </c:pt>
                <c:pt idx="114">
                  <c:v>122.6</c:v>
                </c:pt>
                <c:pt idx="115">
                  <c:v>121</c:v>
                </c:pt>
                <c:pt idx="116">
                  <c:v>121.9</c:v>
                </c:pt>
                <c:pt idx="117">
                  <c:v>123.6</c:v>
                </c:pt>
                <c:pt idx="118">
                  <c:v>122.8</c:v>
                </c:pt>
                <c:pt idx="119">
                  <c:v>124.3</c:v>
                </c:pt>
                <c:pt idx="120">
                  <c:v>124.4</c:v>
                </c:pt>
                <c:pt idx="121">
                  <c:v>125.4</c:v>
                </c:pt>
                <c:pt idx="122">
                  <c:v>127</c:v>
                </c:pt>
                <c:pt idx="123">
                  <c:v>127.7</c:v>
                </c:pt>
                <c:pt idx="124">
                  <c:v>126.7</c:v>
                </c:pt>
                <c:pt idx="125">
                  <c:v>126.8</c:v>
                </c:pt>
                <c:pt idx="126">
                  <c:v>129.1</c:v>
                </c:pt>
                <c:pt idx="127">
                  <c:v>128.4</c:v>
                </c:pt>
                <c:pt idx="128">
                  <c:v>130.9</c:v>
                </c:pt>
                <c:pt idx="129">
                  <c:v>130.4</c:v>
                </c:pt>
                <c:pt idx="130">
                  <c:v>130.7</c:v>
                </c:pt>
                <c:pt idx="131">
                  <c:v>132.2</c:v>
                </c:pt>
                <c:pt idx="132">
                  <c:v>131.5</c:v>
                </c:pt>
                <c:pt idx="133">
                  <c:v>132.3</c:v>
                </c:pt>
                <c:pt idx="134">
                  <c:v>131.8</c:v>
                </c:pt>
                <c:pt idx="135">
                  <c:v>132.7</c:v>
                </c:pt>
                <c:pt idx="136">
                  <c:v>132.4</c:v>
                </c:pt>
                <c:pt idx="137">
                  <c:v>136.9</c:v>
                </c:pt>
                <c:pt idx="138">
                  <c:v>134.6</c:v>
                </c:pt>
                <c:pt idx="139">
                  <c:v>136.3</c:v>
                </c:pt>
                <c:pt idx="140">
                  <c:v>138.1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Taulukko!$AL$3:$AL$146</c:f>
              <c:numCache>
                <c:ptCount val="144"/>
                <c:pt idx="0">
                  <c:v>66.3</c:v>
                </c:pt>
                <c:pt idx="1">
                  <c:v>66.8</c:v>
                </c:pt>
                <c:pt idx="2">
                  <c:v>67.4</c:v>
                </c:pt>
                <c:pt idx="3">
                  <c:v>68.1</c:v>
                </c:pt>
                <c:pt idx="4">
                  <c:v>68.7</c:v>
                </c:pt>
                <c:pt idx="5">
                  <c:v>69.2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70.4</c:v>
                </c:pt>
                <c:pt idx="10">
                  <c:v>70.8</c:v>
                </c:pt>
                <c:pt idx="11">
                  <c:v>71.3</c:v>
                </c:pt>
                <c:pt idx="12">
                  <c:v>71.6</c:v>
                </c:pt>
                <c:pt idx="13">
                  <c:v>71.9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74</c:v>
                </c:pt>
                <c:pt idx="21">
                  <c:v>74.6</c:v>
                </c:pt>
                <c:pt idx="22">
                  <c:v>75.2</c:v>
                </c:pt>
                <c:pt idx="23">
                  <c:v>75.7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78.3</c:v>
                </c:pt>
                <c:pt idx="30">
                  <c:v>79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83.8</c:v>
                </c:pt>
                <c:pt idx="38">
                  <c:v>84.6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89.7</c:v>
                </c:pt>
                <c:pt idx="47">
                  <c:v>89.8</c:v>
                </c:pt>
                <c:pt idx="48">
                  <c:v>90</c:v>
                </c:pt>
                <c:pt idx="49">
                  <c:v>90.5</c:v>
                </c:pt>
                <c:pt idx="50">
                  <c:v>91</c:v>
                </c:pt>
                <c:pt idx="51">
                  <c:v>91.5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93.4</c:v>
                </c:pt>
                <c:pt idx="56">
                  <c:v>93.9</c:v>
                </c:pt>
                <c:pt idx="57">
                  <c:v>94.4</c:v>
                </c:pt>
                <c:pt idx="58">
                  <c:v>94.9</c:v>
                </c:pt>
                <c:pt idx="59">
                  <c:v>95.4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105.7</c:v>
                </c:pt>
                <c:pt idx="73">
                  <c:v>106.6</c:v>
                </c:pt>
                <c:pt idx="74">
                  <c:v>107.1</c:v>
                </c:pt>
                <c:pt idx="75">
                  <c:v>107.5</c:v>
                </c:pt>
                <c:pt idx="76">
                  <c:v>108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111.1</c:v>
                </c:pt>
                <c:pt idx="85">
                  <c:v>111.5</c:v>
                </c:pt>
                <c:pt idx="86">
                  <c:v>111.9</c:v>
                </c:pt>
                <c:pt idx="87">
                  <c:v>112.2</c:v>
                </c:pt>
                <c:pt idx="88">
                  <c:v>112.5</c:v>
                </c:pt>
                <c:pt idx="89">
                  <c:v>112.7</c:v>
                </c:pt>
                <c:pt idx="90">
                  <c:v>113</c:v>
                </c:pt>
                <c:pt idx="91">
                  <c:v>113.2</c:v>
                </c:pt>
                <c:pt idx="92">
                  <c:v>113.4</c:v>
                </c:pt>
                <c:pt idx="93">
                  <c:v>113.8</c:v>
                </c:pt>
                <c:pt idx="94">
                  <c:v>114.4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116.1</c:v>
                </c:pt>
                <c:pt idx="100">
                  <c:v>116.6</c:v>
                </c:pt>
                <c:pt idx="101">
                  <c:v>116.8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118.1</c:v>
                </c:pt>
                <c:pt idx="107">
                  <c:v>118.5</c:v>
                </c:pt>
                <c:pt idx="108">
                  <c:v>119</c:v>
                </c:pt>
                <c:pt idx="109">
                  <c:v>119.4</c:v>
                </c:pt>
                <c:pt idx="110">
                  <c:v>119.8</c:v>
                </c:pt>
                <c:pt idx="111">
                  <c:v>120.2</c:v>
                </c:pt>
                <c:pt idx="112">
                  <c:v>120.6</c:v>
                </c:pt>
                <c:pt idx="113">
                  <c:v>121.2</c:v>
                </c:pt>
                <c:pt idx="114">
                  <c:v>121.6</c:v>
                </c:pt>
                <c:pt idx="115">
                  <c:v>121.9</c:v>
                </c:pt>
                <c:pt idx="116">
                  <c:v>122.3</c:v>
                </c:pt>
                <c:pt idx="117">
                  <c:v>122.8</c:v>
                </c:pt>
                <c:pt idx="118">
                  <c:v>123.4</c:v>
                </c:pt>
                <c:pt idx="119">
                  <c:v>124</c:v>
                </c:pt>
                <c:pt idx="120">
                  <c:v>124.8</c:v>
                </c:pt>
                <c:pt idx="121">
                  <c:v>125.6</c:v>
                </c:pt>
                <c:pt idx="122">
                  <c:v>126.4</c:v>
                </c:pt>
                <c:pt idx="123">
                  <c:v>127</c:v>
                </c:pt>
                <c:pt idx="124">
                  <c:v>127.3</c:v>
                </c:pt>
                <c:pt idx="125">
                  <c:v>127.7</c:v>
                </c:pt>
                <c:pt idx="126">
                  <c:v>128.4</c:v>
                </c:pt>
                <c:pt idx="127">
                  <c:v>129.2</c:v>
                </c:pt>
                <c:pt idx="128">
                  <c:v>129.9</c:v>
                </c:pt>
                <c:pt idx="129">
                  <c:v>130.5</c:v>
                </c:pt>
                <c:pt idx="130">
                  <c:v>131.1</c:v>
                </c:pt>
                <c:pt idx="131">
                  <c:v>131.5</c:v>
                </c:pt>
                <c:pt idx="132">
                  <c:v>131.8</c:v>
                </c:pt>
                <c:pt idx="133">
                  <c:v>132</c:v>
                </c:pt>
                <c:pt idx="134">
                  <c:v>132.3</c:v>
                </c:pt>
                <c:pt idx="135">
                  <c:v>132.9</c:v>
                </c:pt>
                <c:pt idx="136">
                  <c:v>133.8</c:v>
                </c:pt>
                <c:pt idx="137">
                  <c:v>134.8</c:v>
                </c:pt>
                <c:pt idx="138">
                  <c:v>135.7</c:v>
                </c:pt>
                <c:pt idx="139">
                  <c:v>136.4</c:v>
                </c:pt>
                <c:pt idx="140">
                  <c:v>137.1</c:v>
                </c:pt>
              </c:numCache>
            </c:numRef>
          </c:val>
          <c:smooth val="0"/>
        </c:ser>
        <c:axId val="24188552"/>
        <c:axId val="16370377"/>
      </c:lineChart>
      <c:catAx>
        <c:axId val="24188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370377"/>
        <c:crossesAt val="40"/>
        <c:auto val="0"/>
        <c:lblOffset val="100"/>
        <c:tickLblSkip val="6"/>
        <c:noMultiLvlLbl val="0"/>
      </c:catAx>
      <c:valAx>
        <c:axId val="16370377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18855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7" t="s">
        <v>161</v>
      </c>
      <c r="E1" s="128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7-9/05 - </v>
      </c>
      <c r="E2" s="90" t="str">
        <f>IF($I$5&lt;3,IF($I$5=2,12,11),$I$5-2)&amp;IF($I$5&lt;3,"/"&amp;RIGHT($I$4-3,2),)&amp;"-"&amp;$I$5&amp;"/"&amp;RIGHT($I$4-2,2)&amp;" - "</f>
        <v>7-9/04 - </v>
      </c>
      <c r="F2" s="25"/>
      <c r="G2" s="29"/>
    </row>
    <row r="3" spans="1:7" ht="13.5" thickBot="1">
      <c r="A3" s="27"/>
      <c r="B3" s="33"/>
      <c r="C3" s="66" t="str">
        <f>I5&amp;"/"&amp;I4</f>
        <v>9/2006</v>
      </c>
      <c r="D3" s="96" t="str">
        <f>IF($I$5&lt;3,IF($I$5=2,12,11),$I$5-2)&amp;IF($I$5&lt;3,"/"&amp;RIGHT($I$4-1,2),)&amp;"-"&amp;$I$5&amp;"/"&amp;RIGHT($I$4,2)</f>
        <v>7-9/06</v>
      </c>
      <c r="E3" s="94" t="str">
        <f>IF($I$5&lt;3,IF($I$5=2,12,11),$I$5-2)&amp;IF($I$5&lt;3,"/"&amp;RIGHT($I$4-2,2),)&amp;"-"&amp;$I$5&amp;"/"&amp;RIGHT($I$4-1,2)</f>
        <v>7-9/05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129</v>
      </c>
      <c r="D4" s="97">
        <f>LOOKUP(100000000,Muutos!C:C)</f>
        <v>3.553953129023953</v>
      </c>
      <c r="E4" s="100">
        <f>INDEX(Muutos!C:C,MATCH(LOOKUP(100000000,Muutos!C:C),Muutos!C:C,0)-12)</f>
        <v>5.63112078346028</v>
      </c>
      <c r="F4" s="93"/>
      <c r="G4" s="29"/>
      <c r="H4" s="68" t="s">
        <v>158</v>
      </c>
      <c r="I4" s="69">
        <v>2006</v>
      </c>
    </row>
    <row r="5" spans="1:9" ht="15" thickBot="1">
      <c r="A5" s="79" t="s">
        <v>26</v>
      </c>
      <c r="B5" s="86" t="s">
        <v>138</v>
      </c>
      <c r="C5" s="88">
        <f>LOOKUP(100000000,Taulukko!H:H)</f>
        <v>124.61</v>
      </c>
      <c r="D5" s="98">
        <f>LOOKUP(100000000,Muutos!F:F)</f>
        <v>1.1335116798587974</v>
      </c>
      <c r="E5" s="101">
        <f>INDEX(Muutos!F:F,MATCH(LOOKUP(100000000,Muutos!F:F),Muutos!F:F,0)-12)</f>
        <v>5.893519464968882</v>
      </c>
      <c r="F5" s="80"/>
      <c r="G5" s="78"/>
      <c r="H5" s="70" t="s">
        <v>159</v>
      </c>
      <c r="I5" s="71">
        <v>9</v>
      </c>
    </row>
    <row r="6" spans="1:7" ht="14.25">
      <c r="A6" s="26" t="s">
        <v>28</v>
      </c>
      <c r="B6" s="31" t="s">
        <v>139</v>
      </c>
      <c r="C6" s="89">
        <f>LOOKUP(100000000,Taulukko!L:L)</f>
        <v>152.8</v>
      </c>
      <c r="D6" s="99">
        <f>LOOKUP(100000000,Muutos!I:I)</f>
        <v>1.08145421076852</v>
      </c>
      <c r="E6" s="102">
        <f>INDEX(Muutos!I:I,MATCH(LOOKUP(100000000,Muutos!I:I),Muutos!I:I,0)-12)</f>
        <v>10.276579548338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130.3</v>
      </c>
      <c r="D7" s="99">
        <f>LOOKUP(100000000,Muutos!L:L)</f>
        <v>5.344295991778024</v>
      </c>
      <c r="E7" s="102">
        <f>INDEX(Muutos!L:L,MATCH(LOOKUP(100000000,Muutos!L:L),Muutos!L:L,0)-12)</f>
        <v>5.331529093369415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111.03</v>
      </c>
      <c r="D8" s="99">
        <f>LOOKUP(100000000,Muutos!O:O)</f>
        <v>4.847424326149679</v>
      </c>
      <c r="E8" s="102">
        <f>INDEX(Muutos!O:O,MATCH(LOOKUP(100000000,Muutos!O:O),Muutos!O:O,0)-12)</f>
        <v>3.439077831761469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123.61</v>
      </c>
      <c r="D9" s="99">
        <f>LOOKUP(100000000,Muutos!R:R)</f>
        <v>3.062165192475415</v>
      </c>
      <c r="E9" s="102">
        <f>INDEX(Muutos!R:R,MATCH(LOOKUP(100000000,Muutos!R:R),Muutos!R:R,0)-12)</f>
        <v>4.5209510664340256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130.98</v>
      </c>
      <c r="D10" s="99">
        <f>LOOKUP(100000000,Muutos!U:U)</f>
        <v>4.210336104083831</v>
      </c>
      <c r="E10" s="102">
        <f>INDEX(Muutos!U:U,MATCH(LOOKUP(100000000,Muutos!U:U),Muutos!U:U,0)-12)</f>
        <v>5.16057225072617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164.93</v>
      </c>
      <c r="D11" s="99">
        <f>LOOKUP(100000000,Muutos!X:X)</f>
        <v>8.31785887292107</v>
      </c>
      <c r="E11" s="102">
        <f>INDEX(Muutos!X:X,MATCH(LOOKUP(100000000,Muutos!X:X),Muutos!X:X,0)-12)</f>
        <v>8.754060935990854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133.1</v>
      </c>
      <c r="D12" s="99">
        <f>LOOKUP(100000000,Muutos!AA:AA)</f>
        <v>5.117217040584813</v>
      </c>
      <c r="E12" s="102">
        <f>INDEX(Muutos!AA:AA,MATCH(LOOKUP(100000000,Muutos!AA:AA),Muutos!AA:AA,0)-12)</f>
        <v>6.325381935138038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58"/>
  <sheetViews>
    <sheetView workbookViewId="0" topLeftCell="A1">
      <pane xSplit="2" ySplit="2" topLeftCell="C1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44" sqref="A144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73.9574</v>
      </c>
      <c r="F3" s="39">
        <v>74.1346</v>
      </c>
      <c r="G3" s="39"/>
      <c r="H3" s="61">
        <v>69.24</v>
      </c>
      <c r="I3" s="61">
        <v>74.4</v>
      </c>
      <c r="J3" s="61">
        <v>74.6</v>
      </c>
      <c r="K3" s="39"/>
      <c r="L3" s="39">
        <v>44.2</v>
      </c>
      <c r="M3" s="39">
        <v>57.3</v>
      </c>
      <c r="N3" s="39">
        <v>56.8</v>
      </c>
      <c r="O3" s="39"/>
      <c r="P3" s="39">
        <v>65.8</v>
      </c>
      <c r="Q3" s="39">
        <v>68.8113</v>
      </c>
      <c r="R3" s="39">
        <v>68.854</v>
      </c>
      <c r="S3" s="39"/>
      <c r="T3" s="39">
        <v>84.74</v>
      </c>
      <c r="U3" s="39">
        <v>86.4219</v>
      </c>
      <c r="V3" s="39">
        <v>87.3813</v>
      </c>
      <c r="W3" s="39"/>
      <c r="X3" s="39">
        <v>75.17</v>
      </c>
      <c r="Y3" s="39">
        <v>81.1422</v>
      </c>
      <c r="Z3" s="39">
        <v>81.2891</v>
      </c>
      <c r="AA3" s="39"/>
      <c r="AB3" s="39">
        <v>51.67</v>
      </c>
      <c r="AC3" s="39">
        <v>58.6413</v>
      </c>
      <c r="AD3" s="39">
        <v>58.717</v>
      </c>
      <c r="AE3" s="39"/>
      <c r="AF3" s="39">
        <v>54.65</v>
      </c>
      <c r="AG3" s="39">
        <v>58.3134</v>
      </c>
      <c r="AH3" s="39">
        <v>58.5156</v>
      </c>
      <c r="AI3" s="39"/>
      <c r="AJ3" s="39">
        <v>61.8</v>
      </c>
      <c r="AK3" s="39">
        <v>66.1</v>
      </c>
      <c r="AL3" s="39">
        <v>66.3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74.5489</v>
      </c>
      <c r="F4" s="34">
        <v>74.5446</v>
      </c>
      <c r="G4" s="34"/>
      <c r="H4" s="60">
        <v>71.54</v>
      </c>
      <c r="I4" s="60">
        <v>74.8</v>
      </c>
      <c r="J4" s="60">
        <v>75</v>
      </c>
      <c r="K4" s="34"/>
      <c r="L4" s="34">
        <v>45.7</v>
      </c>
      <c r="M4" s="34">
        <v>57</v>
      </c>
      <c r="N4" s="34">
        <v>57.1</v>
      </c>
      <c r="O4" s="34"/>
      <c r="P4" s="34">
        <v>67.9</v>
      </c>
      <c r="Q4" s="34">
        <v>69.4852</v>
      </c>
      <c r="R4" s="34">
        <v>69.2879</v>
      </c>
      <c r="T4" s="34">
        <v>84.97</v>
      </c>
      <c r="U4" s="34">
        <v>86.8726</v>
      </c>
      <c r="V4" s="34">
        <v>87.3775</v>
      </c>
      <c r="W4" s="34"/>
      <c r="X4" s="34">
        <v>77.64</v>
      </c>
      <c r="Y4" s="34">
        <v>81.7445</v>
      </c>
      <c r="Z4" s="34">
        <v>81.8182</v>
      </c>
      <c r="AA4" s="34"/>
      <c r="AB4" s="34">
        <v>55.86</v>
      </c>
      <c r="AC4" s="34">
        <v>59.1563</v>
      </c>
      <c r="AD4" s="34">
        <v>59.2843</v>
      </c>
      <c r="AE4" s="34"/>
      <c r="AF4" s="34">
        <v>55.78</v>
      </c>
      <c r="AG4" s="34">
        <v>58.8523</v>
      </c>
      <c r="AH4" s="34">
        <v>59.0806</v>
      </c>
      <c r="AI4" s="34"/>
      <c r="AJ4" s="34">
        <v>63.3</v>
      </c>
      <c r="AK4" s="34">
        <v>67</v>
      </c>
      <c r="AL4" s="34">
        <v>66.8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71.1978</v>
      </c>
      <c r="F5" s="34">
        <v>75.0057</v>
      </c>
      <c r="G5" s="34"/>
      <c r="H5" s="60">
        <v>73.13</v>
      </c>
      <c r="I5" s="60">
        <v>75</v>
      </c>
      <c r="J5" s="60">
        <v>75.4</v>
      </c>
      <c r="K5" s="34"/>
      <c r="L5" s="34">
        <v>51.1</v>
      </c>
      <c r="M5" s="34">
        <v>57.3</v>
      </c>
      <c r="N5" s="34">
        <v>57.4</v>
      </c>
      <c r="O5" s="34"/>
      <c r="P5" s="34">
        <v>69.5</v>
      </c>
      <c r="Q5" s="34">
        <v>69.6279</v>
      </c>
      <c r="R5" s="34">
        <v>69.711</v>
      </c>
      <c r="T5" s="34">
        <v>85.51</v>
      </c>
      <c r="U5" s="34">
        <v>86.5439</v>
      </c>
      <c r="V5" s="34">
        <v>87.415</v>
      </c>
      <c r="W5" s="34"/>
      <c r="X5" s="34">
        <v>75.16</v>
      </c>
      <c r="Y5" s="34">
        <v>77.3644</v>
      </c>
      <c r="Z5" s="34">
        <v>82.3583</v>
      </c>
      <c r="AA5" s="34"/>
      <c r="AB5" s="34">
        <v>58.42</v>
      </c>
      <c r="AC5" s="34">
        <v>59.7912</v>
      </c>
      <c r="AD5" s="34">
        <v>59.8668</v>
      </c>
      <c r="AE5" s="34"/>
      <c r="AF5" s="34">
        <v>57.4</v>
      </c>
      <c r="AG5" s="34">
        <v>59.7853</v>
      </c>
      <c r="AH5" s="34">
        <v>59.6643</v>
      </c>
      <c r="AI5" s="34"/>
      <c r="AJ5" s="34">
        <v>66.4</v>
      </c>
      <c r="AK5" s="34">
        <v>67.2</v>
      </c>
      <c r="AL5" s="34">
        <v>67.4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75.6098</v>
      </c>
      <c r="F6" s="34">
        <v>75.4478</v>
      </c>
      <c r="G6" s="34"/>
      <c r="H6" s="60">
        <v>70.92</v>
      </c>
      <c r="I6" s="60">
        <v>75.5</v>
      </c>
      <c r="J6" s="60">
        <v>75.7</v>
      </c>
      <c r="K6" s="34"/>
      <c r="L6" s="34">
        <v>46.7</v>
      </c>
      <c r="M6" s="34">
        <v>57.7</v>
      </c>
      <c r="N6" s="34">
        <v>57.7</v>
      </c>
      <c r="O6" s="34"/>
      <c r="P6" s="34">
        <v>67.5</v>
      </c>
      <c r="Q6" s="34">
        <v>70.1719</v>
      </c>
      <c r="R6" s="34">
        <v>70.1365</v>
      </c>
      <c r="T6" s="34">
        <v>87.01</v>
      </c>
      <c r="U6" s="34">
        <v>87.1193</v>
      </c>
      <c r="V6" s="34">
        <v>87.4827</v>
      </c>
      <c r="W6" s="34"/>
      <c r="X6" s="34">
        <v>79.92</v>
      </c>
      <c r="Y6" s="34">
        <v>82.972</v>
      </c>
      <c r="Z6" s="34">
        <v>82.8966</v>
      </c>
      <c r="AA6" s="34"/>
      <c r="AB6" s="34">
        <v>58.78</v>
      </c>
      <c r="AC6" s="34">
        <v>60.3958</v>
      </c>
      <c r="AD6" s="34">
        <v>60.4571</v>
      </c>
      <c r="AE6" s="34"/>
      <c r="AF6" s="34">
        <v>57.96</v>
      </c>
      <c r="AG6" s="34">
        <v>60.251</v>
      </c>
      <c r="AH6" s="34">
        <v>60.2508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75.8753</v>
      </c>
      <c r="F7" s="34">
        <v>75.8373</v>
      </c>
      <c r="G7" s="34"/>
      <c r="H7" s="60">
        <v>74.97</v>
      </c>
      <c r="I7" s="60">
        <v>75.9</v>
      </c>
      <c r="J7" s="60">
        <v>76.1</v>
      </c>
      <c r="K7" s="34"/>
      <c r="L7" s="34">
        <v>52.1</v>
      </c>
      <c r="M7" s="34">
        <v>57.9</v>
      </c>
      <c r="N7" s="34">
        <v>58</v>
      </c>
      <c r="O7" s="34"/>
      <c r="P7" s="34">
        <v>72.3</v>
      </c>
      <c r="Q7" s="34">
        <v>70.5689</v>
      </c>
      <c r="R7" s="34">
        <v>70.5628</v>
      </c>
      <c r="T7" s="34">
        <v>92.86</v>
      </c>
      <c r="U7" s="34">
        <v>87.0273</v>
      </c>
      <c r="V7" s="34">
        <v>87.5599</v>
      </c>
      <c r="W7" s="34"/>
      <c r="X7" s="34">
        <v>81.51</v>
      </c>
      <c r="Y7" s="34">
        <v>83.5052</v>
      </c>
      <c r="Z7" s="34">
        <v>83.4245</v>
      </c>
      <c r="AA7" s="34"/>
      <c r="AB7" s="34">
        <v>61.45</v>
      </c>
      <c r="AC7" s="34">
        <v>61.0202</v>
      </c>
      <c r="AD7" s="34">
        <v>61.0424</v>
      </c>
      <c r="AE7" s="34"/>
      <c r="AF7" s="34">
        <v>61.71</v>
      </c>
      <c r="AG7" s="34">
        <v>60.8149</v>
      </c>
      <c r="AH7" s="34">
        <v>60.8371</v>
      </c>
      <c r="AI7" s="34"/>
      <c r="AJ7" s="34">
        <v>70.5</v>
      </c>
      <c r="AK7" s="34">
        <v>68.7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76.3397</v>
      </c>
      <c r="F8" s="34">
        <v>76.1701</v>
      </c>
      <c r="G8" s="34"/>
      <c r="H8" s="60">
        <v>105.43</v>
      </c>
      <c r="I8" s="60">
        <v>76.4</v>
      </c>
      <c r="J8" s="60">
        <v>76.5</v>
      </c>
      <c r="K8" s="34"/>
      <c r="L8" s="34">
        <v>83.8</v>
      </c>
      <c r="M8" s="34">
        <v>58.6</v>
      </c>
      <c r="N8" s="34">
        <v>58.4</v>
      </c>
      <c r="O8" s="34"/>
      <c r="P8" s="34">
        <v>83.5</v>
      </c>
      <c r="Q8" s="34">
        <v>71.2281</v>
      </c>
      <c r="R8" s="34">
        <v>70.9788</v>
      </c>
      <c r="T8" s="34">
        <v>109.81</v>
      </c>
      <c r="U8" s="34">
        <v>88.2591</v>
      </c>
      <c r="V8" s="34">
        <v>87.5946</v>
      </c>
      <c r="W8" s="34"/>
      <c r="X8" s="34">
        <v>93.04</v>
      </c>
      <c r="Y8" s="34">
        <v>84.024</v>
      </c>
      <c r="Z8" s="34">
        <v>83.9379</v>
      </c>
      <c r="AA8" s="34"/>
      <c r="AB8" s="34">
        <v>72.39</v>
      </c>
      <c r="AC8" s="34">
        <v>61.6789</v>
      </c>
      <c r="AD8" s="34">
        <v>61.6043</v>
      </c>
      <c r="AE8" s="34"/>
      <c r="AF8" s="34">
        <v>73.03</v>
      </c>
      <c r="AG8" s="34">
        <v>61.817</v>
      </c>
      <c r="AH8" s="34">
        <v>61.4154</v>
      </c>
      <c r="AI8" s="34"/>
      <c r="AJ8" s="34">
        <v>82.7</v>
      </c>
      <c r="AK8" s="34">
        <v>70.1</v>
      </c>
      <c r="AL8" s="34">
        <v>69.2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76.3715</v>
      </c>
      <c r="F9" s="34">
        <v>76.4715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58.5</v>
      </c>
      <c r="N9" s="34">
        <v>58.8</v>
      </c>
      <c r="O9" s="34"/>
      <c r="P9" s="34">
        <v>72.3</v>
      </c>
      <c r="Q9" s="34">
        <v>71.1324</v>
      </c>
      <c r="R9" s="34">
        <v>71.393</v>
      </c>
      <c r="T9" s="34">
        <v>88.27</v>
      </c>
      <c r="U9" s="34">
        <v>86.608</v>
      </c>
      <c r="V9" s="34">
        <v>87.5623</v>
      </c>
      <c r="W9" s="34"/>
      <c r="X9" s="34">
        <v>103.01</v>
      </c>
      <c r="Y9" s="34">
        <v>84.4501</v>
      </c>
      <c r="Z9" s="34">
        <v>84.4365</v>
      </c>
      <c r="AA9" s="34"/>
      <c r="AB9" s="34">
        <v>67.28</v>
      </c>
      <c r="AC9" s="34">
        <v>62.0535</v>
      </c>
      <c r="AD9" s="34">
        <v>62.1346</v>
      </c>
      <c r="AE9" s="34"/>
      <c r="AF9" s="34">
        <v>63.77</v>
      </c>
      <c r="AG9" s="34">
        <v>61.8346</v>
      </c>
      <c r="AH9" s="34">
        <v>61.9771</v>
      </c>
      <c r="AI9" s="34"/>
      <c r="AJ9" s="34">
        <v>75.7</v>
      </c>
      <c r="AK9" s="34">
        <v>69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76.7556</v>
      </c>
      <c r="F10" s="34">
        <v>76.8133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59.1</v>
      </c>
      <c r="N10" s="34">
        <v>59.1</v>
      </c>
      <c r="O10" s="34"/>
      <c r="P10" s="34">
        <v>70.6</v>
      </c>
      <c r="Q10" s="34">
        <v>71.7809</v>
      </c>
      <c r="R10" s="34">
        <v>71.854</v>
      </c>
      <c r="T10" s="34">
        <v>81.66</v>
      </c>
      <c r="U10" s="34">
        <v>87.8301</v>
      </c>
      <c r="V10" s="34">
        <v>87.4868</v>
      </c>
      <c r="W10" s="34"/>
      <c r="X10" s="34">
        <v>86.44</v>
      </c>
      <c r="Y10" s="34">
        <v>85.0329</v>
      </c>
      <c r="Z10" s="34">
        <v>84.9198</v>
      </c>
      <c r="AA10" s="34"/>
      <c r="AB10" s="34">
        <v>58.39</v>
      </c>
      <c r="AC10" s="34">
        <v>62.7298</v>
      </c>
      <c r="AD10" s="34">
        <v>62.6377</v>
      </c>
      <c r="AE10" s="34"/>
      <c r="AF10" s="34">
        <v>67.66</v>
      </c>
      <c r="AG10" s="34">
        <v>62.3038</v>
      </c>
      <c r="AH10" s="34">
        <v>62.5432</v>
      </c>
      <c r="AI10" s="34"/>
      <c r="AJ10" s="34">
        <v>68.7</v>
      </c>
      <c r="AK10" s="34">
        <v>69.1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77.2241</v>
      </c>
      <c r="F11" s="34">
        <v>77.2207</v>
      </c>
      <c r="G11" s="34"/>
      <c r="H11" s="60">
        <v>76.36</v>
      </c>
      <c r="I11" s="60">
        <v>77.5</v>
      </c>
      <c r="J11" s="60">
        <v>77.7</v>
      </c>
      <c r="K11" s="34"/>
      <c r="L11" s="34">
        <v>68.5</v>
      </c>
      <c r="M11" s="34">
        <v>59.8</v>
      </c>
      <c r="N11" s="34">
        <v>59.5</v>
      </c>
      <c r="O11" s="34"/>
      <c r="P11" s="34">
        <v>69</v>
      </c>
      <c r="Q11" s="34">
        <v>72.7144</v>
      </c>
      <c r="R11" s="34">
        <v>72.3474</v>
      </c>
      <c r="T11" s="34">
        <v>79.72</v>
      </c>
      <c r="U11" s="34">
        <v>87.0512</v>
      </c>
      <c r="V11" s="34">
        <v>87.3552</v>
      </c>
      <c r="W11" s="34"/>
      <c r="X11" s="34">
        <v>79.66</v>
      </c>
      <c r="Y11" s="34">
        <v>85.5143</v>
      </c>
      <c r="Z11" s="34">
        <v>85.3814</v>
      </c>
      <c r="AA11" s="34"/>
      <c r="AB11" s="34">
        <v>59.6</v>
      </c>
      <c r="AC11" s="34">
        <v>62.9843</v>
      </c>
      <c r="AD11" s="34">
        <v>63.1198</v>
      </c>
      <c r="AE11" s="34"/>
      <c r="AF11" s="34">
        <v>59.75</v>
      </c>
      <c r="AG11" s="34">
        <v>63.3941</v>
      </c>
      <c r="AH11" s="34">
        <v>63.12</v>
      </c>
      <c r="AI11" s="34"/>
      <c r="AJ11" s="34">
        <v>67.4</v>
      </c>
      <c r="AK11" s="34">
        <v>71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77.6944</v>
      </c>
      <c r="F12" s="34">
        <v>77.655</v>
      </c>
      <c r="G12" s="34"/>
      <c r="H12" s="60">
        <v>71.67</v>
      </c>
      <c r="I12" s="60">
        <v>77.9</v>
      </c>
      <c r="J12" s="60">
        <v>78</v>
      </c>
      <c r="K12" s="34"/>
      <c r="L12" s="34">
        <v>62</v>
      </c>
      <c r="M12" s="34">
        <v>59.9</v>
      </c>
      <c r="N12" s="34">
        <v>60</v>
      </c>
      <c r="O12" s="34"/>
      <c r="P12" s="34">
        <v>67.9</v>
      </c>
      <c r="Q12" s="34">
        <v>72.6027</v>
      </c>
      <c r="R12" s="34">
        <v>72.8279</v>
      </c>
      <c r="T12" s="34">
        <v>80.85</v>
      </c>
      <c r="U12" s="34">
        <v>86.7964</v>
      </c>
      <c r="V12" s="34">
        <v>87.1699</v>
      </c>
      <c r="W12" s="34"/>
      <c r="X12" s="34">
        <v>80.83</v>
      </c>
      <c r="Y12" s="34">
        <v>85.5797</v>
      </c>
      <c r="Z12" s="34">
        <v>85.8277</v>
      </c>
      <c r="AA12" s="34"/>
      <c r="AB12" s="34">
        <v>61.83</v>
      </c>
      <c r="AC12" s="34">
        <v>63.4289</v>
      </c>
      <c r="AD12" s="34">
        <v>63.6134</v>
      </c>
      <c r="AE12" s="34"/>
      <c r="AF12" s="34">
        <v>59.52</v>
      </c>
      <c r="AG12" s="34">
        <v>63.4037</v>
      </c>
      <c r="AH12" s="34">
        <v>63.6971</v>
      </c>
      <c r="AI12" s="34"/>
      <c r="AJ12" s="34">
        <v>65.9</v>
      </c>
      <c r="AK12" s="34">
        <v>69.7</v>
      </c>
      <c r="AL12" s="34">
        <v>70.4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78.1711</v>
      </c>
      <c r="F13" s="34">
        <v>78.0807</v>
      </c>
      <c r="G13" s="34"/>
      <c r="H13" s="60">
        <v>72.6</v>
      </c>
      <c r="I13" s="60">
        <v>78.2</v>
      </c>
      <c r="J13" s="60">
        <v>78.4</v>
      </c>
      <c r="K13" s="34"/>
      <c r="L13" s="34">
        <v>60.6</v>
      </c>
      <c r="M13" s="34">
        <v>60.1</v>
      </c>
      <c r="N13" s="34">
        <v>60.4</v>
      </c>
      <c r="O13" s="34"/>
      <c r="P13" s="34">
        <v>70.5</v>
      </c>
      <c r="Q13" s="34">
        <v>73.2431</v>
      </c>
      <c r="R13" s="34">
        <v>73.3239</v>
      </c>
      <c r="T13" s="34">
        <v>82.53</v>
      </c>
      <c r="U13" s="34">
        <v>86.8307</v>
      </c>
      <c r="V13" s="34">
        <v>86.9503</v>
      </c>
      <c r="W13" s="34"/>
      <c r="X13" s="34">
        <v>82.92</v>
      </c>
      <c r="Y13" s="34">
        <v>86.3367</v>
      </c>
      <c r="Z13" s="34">
        <v>86.2708</v>
      </c>
      <c r="AA13" s="34"/>
      <c r="AB13" s="34">
        <v>64.32</v>
      </c>
      <c r="AC13" s="34">
        <v>64.0087</v>
      </c>
      <c r="AD13" s="34">
        <v>64.1466</v>
      </c>
      <c r="AE13" s="34"/>
      <c r="AF13" s="34">
        <v>61.46</v>
      </c>
      <c r="AG13" s="34">
        <v>64.3629</v>
      </c>
      <c r="AH13" s="34">
        <v>64.281</v>
      </c>
      <c r="AI13" s="34"/>
      <c r="AJ13" s="34">
        <v>67.6</v>
      </c>
      <c r="AK13" s="34">
        <v>70.8</v>
      </c>
      <c r="AL13" s="34">
        <v>70.8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78.6607</v>
      </c>
      <c r="F14" s="34">
        <v>78.4463</v>
      </c>
      <c r="G14" s="34"/>
      <c r="H14" s="60">
        <v>79.47</v>
      </c>
      <c r="I14" s="60">
        <v>78.6</v>
      </c>
      <c r="J14" s="60">
        <v>78.8</v>
      </c>
      <c r="K14" s="34"/>
      <c r="L14" s="34">
        <v>71.7</v>
      </c>
      <c r="M14" s="34">
        <v>60.4</v>
      </c>
      <c r="N14" s="34">
        <v>60.9</v>
      </c>
      <c r="O14" s="34"/>
      <c r="P14" s="34">
        <v>78.7</v>
      </c>
      <c r="Q14" s="34">
        <v>74.2638</v>
      </c>
      <c r="R14" s="34">
        <v>73.8025</v>
      </c>
      <c r="T14" s="34">
        <v>85.11</v>
      </c>
      <c r="U14" s="34">
        <v>86.3775</v>
      </c>
      <c r="V14" s="34">
        <v>86.6895</v>
      </c>
      <c r="W14" s="34"/>
      <c r="X14" s="34">
        <v>88.36</v>
      </c>
      <c r="Y14" s="34">
        <v>87.0904</v>
      </c>
      <c r="Z14" s="34">
        <v>86.6907</v>
      </c>
      <c r="AA14" s="34"/>
      <c r="AB14" s="34">
        <v>72.18</v>
      </c>
      <c r="AC14" s="34">
        <v>64.8033</v>
      </c>
      <c r="AD14" s="34">
        <v>64.6981</v>
      </c>
      <c r="AE14" s="34"/>
      <c r="AF14" s="34">
        <v>67.77</v>
      </c>
      <c r="AG14" s="34">
        <v>65.3078</v>
      </c>
      <c r="AH14" s="34">
        <v>64.8559</v>
      </c>
      <c r="AI14" s="34"/>
      <c r="AJ14" s="34">
        <v>72.2</v>
      </c>
      <c r="AK14" s="34">
        <v>71.7</v>
      </c>
      <c r="AL14" s="34">
        <v>71.3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78.8539</v>
      </c>
      <c r="F15" s="39">
        <v>78.7056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74.1789</v>
      </c>
      <c r="R15" s="39">
        <v>74.1961</v>
      </c>
      <c r="S15" s="39">
        <v>10.93</v>
      </c>
      <c r="T15" s="39">
        <v>94</v>
      </c>
      <c r="U15" s="39">
        <v>93.775</v>
      </c>
      <c r="V15" s="39">
        <v>86.3974</v>
      </c>
      <c r="W15" s="39">
        <v>8.87</v>
      </c>
      <c r="X15" s="39">
        <v>81.83</v>
      </c>
      <c r="Y15" s="39">
        <v>87.1956</v>
      </c>
      <c r="Z15" s="39">
        <v>87.0629</v>
      </c>
      <c r="AA15" s="39">
        <v>11.89</v>
      </c>
      <c r="AB15" s="39">
        <v>57.81</v>
      </c>
      <c r="AC15" s="39">
        <v>65.1083</v>
      </c>
      <c r="AD15" s="39">
        <v>65.2453</v>
      </c>
      <c r="AE15" s="39">
        <v>13.24</v>
      </c>
      <c r="AF15" s="39">
        <v>61.88</v>
      </c>
      <c r="AG15" s="39">
        <v>65.4694</v>
      </c>
      <c r="AH15" s="39">
        <v>65.4005</v>
      </c>
      <c r="AI15" s="39">
        <v>9.1</v>
      </c>
      <c r="AJ15" s="39">
        <v>67.4</v>
      </c>
      <c r="AK15" s="39">
        <v>71.6</v>
      </c>
      <c r="AL15" s="39">
        <v>71.6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78.8592</v>
      </c>
      <c r="F16" s="34">
        <v>78.8955</v>
      </c>
      <c r="G16" s="67">
        <v>5.968688845401168</v>
      </c>
      <c r="H16" s="60">
        <v>75.81</v>
      </c>
      <c r="I16" s="60">
        <v>79.3</v>
      </c>
      <c r="J16" s="60">
        <v>79.5</v>
      </c>
      <c r="K16" s="67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74.3696</v>
      </c>
      <c r="R16" s="34">
        <v>74.5562</v>
      </c>
      <c r="S16" s="34">
        <v>-0.63</v>
      </c>
      <c r="T16" s="34">
        <v>84.43</v>
      </c>
      <c r="U16" s="34">
        <v>85.4347</v>
      </c>
      <c r="V16" s="34">
        <v>86.0989</v>
      </c>
      <c r="W16" s="34">
        <v>7.54</v>
      </c>
      <c r="X16" s="34">
        <v>83.49</v>
      </c>
      <c r="Y16" s="34">
        <v>87.4764</v>
      </c>
      <c r="Z16" s="34">
        <v>87.3949</v>
      </c>
      <c r="AA16" s="34">
        <v>11.98</v>
      </c>
      <c r="AB16" s="34">
        <v>62.55</v>
      </c>
      <c r="AC16" s="34">
        <v>65.7032</v>
      </c>
      <c r="AD16" s="34">
        <v>65.808</v>
      </c>
      <c r="AE16" s="34">
        <v>13.31</v>
      </c>
      <c r="AF16" s="34">
        <v>63.21</v>
      </c>
      <c r="AG16" s="34">
        <v>66.3317</v>
      </c>
      <c r="AH16" s="34">
        <v>65.9157</v>
      </c>
      <c r="AI16" s="34">
        <v>7.3</v>
      </c>
      <c r="AJ16" s="34">
        <v>67.9</v>
      </c>
      <c r="AK16" s="34">
        <v>71.8</v>
      </c>
      <c r="AL16" s="34">
        <v>71.9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78.9973</v>
      </c>
      <c r="F17" s="34">
        <v>79.1174</v>
      </c>
      <c r="G17" s="67">
        <v>6.249145357582398</v>
      </c>
      <c r="H17" s="60">
        <v>77.7</v>
      </c>
      <c r="I17" s="60">
        <v>79.7</v>
      </c>
      <c r="J17" s="60">
        <v>79.8</v>
      </c>
      <c r="K17" s="67">
        <v>8.219178082191773</v>
      </c>
      <c r="L17" s="34">
        <v>55.3</v>
      </c>
      <c r="M17" s="34">
        <v>62.8</v>
      </c>
      <c r="N17" s="34">
        <v>62.6</v>
      </c>
      <c r="O17" s="34">
        <v>8.2</v>
      </c>
      <c r="P17" s="34">
        <v>75.2</v>
      </c>
      <c r="Q17" s="34">
        <v>75.2352</v>
      </c>
      <c r="R17" s="34">
        <v>74.9243</v>
      </c>
      <c r="S17" s="34">
        <v>0.92</v>
      </c>
      <c r="T17" s="34">
        <v>86.29</v>
      </c>
      <c r="U17" s="34">
        <v>86.4873</v>
      </c>
      <c r="V17" s="34">
        <v>85.7701</v>
      </c>
      <c r="W17" s="34">
        <v>12.76</v>
      </c>
      <c r="X17" s="34">
        <v>84.75</v>
      </c>
      <c r="Y17" s="34">
        <v>87.733</v>
      </c>
      <c r="Z17" s="34">
        <v>87.7009</v>
      </c>
      <c r="AA17" s="34">
        <v>9.94</v>
      </c>
      <c r="AB17" s="34">
        <v>64.23</v>
      </c>
      <c r="AC17" s="34">
        <v>66.3615</v>
      </c>
      <c r="AD17" s="34">
        <v>66.3989</v>
      </c>
      <c r="AE17" s="34">
        <v>9.97</v>
      </c>
      <c r="AF17" s="34">
        <v>63.12</v>
      </c>
      <c r="AG17" s="34">
        <v>66.3271</v>
      </c>
      <c r="AH17" s="34">
        <v>66.4065</v>
      </c>
      <c r="AI17" s="34">
        <v>6.9</v>
      </c>
      <c r="AJ17" s="34">
        <v>70.9</v>
      </c>
      <c r="AK17" s="34">
        <v>72.6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79.4519</v>
      </c>
      <c r="F18" s="34">
        <v>79.4086</v>
      </c>
      <c r="G18" s="67">
        <v>6.542583192329386</v>
      </c>
      <c r="H18" s="60">
        <v>75.56</v>
      </c>
      <c r="I18" s="60">
        <v>80.1</v>
      </c>
      <c r="J18" s="60">
        <v>80.1</v>
      </c>
      <c r="K18" s="67">
        <v>11.13490364025695</v>
      </c>
      <c r="L18" s="34">
        <v>51.9</v>
      </c>
      <c r="M18" s="34">
        <v>63</v>
      </c>
      <c r="N18" s="34">
        <v>63.2</v>
      </c>
      <c r="O18" s="34">
        <v>7.3</v>
      </c>
      <c r="P18" s="34">
        <v>72.4</v>
      </c>
      <c r="Q18" s="34">
        <v>75.0189</v>
      </c>
      <c r="R18" s="34">
        <v>75.3023</v>
      </c>
      <c r="S18" s="34">
        <v>-2.57</v>
      </c>
      <c r="T18" s="34">
        <v>84.78</v>
      </c>
      <c r="U18" s="34">
        <v>84.7362</v>
      </c>
      <c r="V18" s="34">
        <v>85.3753</v>
      </c>
      <c r="W18" s="34">
        <v>6.64</v>
      </c>
      <c r="X18" s="34">
        <v>85.23</v>
      </c>
      <c r="Y18" s="34">
        <v>88.061</v>
      </c>
      <c r="Z18" s="34">
        <v>87.986</v>
      </c>
      <c r="AA18" s="34">
        <v>11.19</v>
      </c>
      <c r="AB18" s="34">
        <v>65.36</v>
      </c>
      <c r="AC18" s="34">
        <v>66.924</v>
      </c>
      <c r="AD18" s="34">
        <v>67.0113</v>
      </c>
      <c r="AE18" s="34">
        <v>11.65</v>
      </c>
      <c r="AF18" s="34">
        <v>64.72</v>
      </c>
      <c r="AG18" s="34">
        <v>66.8381</v>
      </c>
      <c r="AH18" s="34">
        <v>66.8905</v>
      </c>
      <c r="AI18" s="34">
        <v>6.4</v>
      </c>
      <c r="AJ18" s="34">
        <v>70.4</v>
      </c>
      <c r="AK18" s="34">
        <v>71.7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79.8005</v>
      </c>
      <c r="F19" s="34">
        <v>79.7128</v>
      </c>
      <c r="G19" s="67">
        <v>8.85687608376684</v>
      </c>
      <c r="H19" s="60">
        <v>81.61</v>
      </c>
      <c r="I19" s="60">
        <v>80.3</v>
      </c>
      <c r="J19" s="60">
        <v>80.5</v>
      </c>
      <c r="K19" s="67">
        <v>21.689059500959686</v>
      </c>
      <c r="L19" s="34">
        <v>63.4</v>
      </c>
      <c r="M19" s="34">
        <v>63.9</v>
      </c>
      <c r="N19" s="34">
        <v>63.8</v>
      </c>
      <c r="O19" s="34">
        <v>7.5</v>
      </c>
      <c r="P19" s="34">
        <v>77.7</v>
      </c>
      <c r="Q19" s="34">
        <v>75.8964</v>
      </c>
      <c r="R19" s="34">
        <v>75.7143</v>
      </c>
      <c r="S19" s="34">
        <v>-2.36</v>
      </c>
      <c r="T19" s="34">
        <v>90.67</v>
      </c>
      <c r="U19" s="34">
        <v>85.2527</v>
      </c>
      <c r="V19" s="34">
        <v>84.9328</v>
      </c>
      <c r="W19" s="34">
        <v>5.57</v>
      </c>
      <c r="X19" s="34">
        <v>86.05</v>
      </c>
      <c r="Y19" s="34">
        <v>88.2794</v>
      </c>
      <c r="Z19" s="34">
        <v>88.2523</v>
      </c>
      <c r="AA19" s="34">
        <v>9.7</v>
      </c>
      <c r="AB19" s="34">
        <v>67.41</v>
      </c>
      <c r="AC19" s="34">
        <v>67.5496</v>
      </c>
      <c r="AD19" s="34">
        <v>67.6524</v>
      </c>
      <c r="AE19" s="34">
        <v>10.86</v>
      </c>
      <c r="AF19" s="34">
        <v>68.41</v>
      </c>
      <c r="AG19" s="34">
        <v>67.3997</v>
      </c>
      <c r="AH19" s="34">
        <v>67.379</v>
      </c>
      <c r="AI19" s="34">
        <v>6.1</v>
      </c>
      <c r="AJ19" s="34">
        <v>74.7</v>
      </c>
      <c r="AK19" s="34">
        <v>73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80.1199</v>
      </c>
      <c r="F20" s="34">
        <v>79.9675</v>
      </c>
      <c r="G20" s="67">
        <v>-1.0054064308071728</v>
      </c>
      <c r="H20" s="60">
        <v>104.37</v>
      </c>
      <c r="I20" s="60">
        <v>80.5</v>
      </c>
      <c r="J20" s="60">
        <v>80.8</v>
      </c>
      <c r="K20" s="67">
        <v>-0.4773269689737369</v>
      </c>
      <c r="L20" s="34">
        <v>83.4</v>
      </c>
      <c r="M20" s="34">
        <v>65.1</v>
      </c>
      <c r="N20" s="34">
        <v>64.4</v>
      </c>
      <c r="O20" s="34">
        <v>6.5</v>
      </c>
      <c r="P20" s="34">
        <v>88.9</v>
      </c>
      <c r="Q20" s="34">
        <v>76.1311</v>
      </c>
      <c r="R20" s="34">
        <v>76.1249</v>
      </c>
      <c r="S20" s="34">
        <v>-8.52</v>
      </c>
      <c r="T20" s="34">
        <v>100.45</v>
      </c>
      <c r="U20" s="34">
        <v>82.9279</v>
      </c>
      <c r="V20" s="34">
        <v>84.4956</v>
      </c>
      <c r="W20" s="34">
        <v>4.26</v>
      </c>
      <c r="X20" s="34">
        <v>97.01</v>
      </c>
      <c r="Y20" s="34">
        <v>88.4961</v>
      </c>
      <c r="Z20" s="34">
        <v>88.5049</v>
      </c>
      <c r="AA20" s="34">
        <v>7.75</v>
      </c>
      <c r="AB20" s="34">
        <v>78</v>
      </c>
      <c r="AC20" s="34">
        <v>68.0597</v>
      </c>
      <c r="AD20" s="34">
        <v>68.347</v>
      </c>
      <c r="AE20" s="34">
        <v>7.87</v>
      </c>
      <c r="AF20" s="34">
        <v>78.78</v>
      </c>
      <c r="AG20" s="34">
        <v>67.7289</v>
      </c>
      <c r="AH20" s="34">
        <v>67.8725</v>
      </c>
      <c r="AI20" s="34">
        <v>1.8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80.0618</v>
      </c>
      <c r="F21" s="34">
        <v>80.1938</v>
      </c>
      <c r="G21" s="67">
        <v>9.120809614168259</v>
      </c>
      <c r="H21" s="60">
        <v>86.26</v>
      </c>
      <c r="I21" s="60">
        <v>80.7</v>
      </c>
      <c r="J21" s="60">
        <v>81.1</v>
      </c>
      <c r="K21" s="67">
        <v>15.841584158415845</v>
      </c>
      <c r="L21" s="34">
        <v>70.2</v>
      </c>
      <c r="M21" s="34">
        <v>65.2</v>
      </c>
      <c r="N21" s="34">
        <v>65</v>
      </c>
      <c r="O21" s="34">
        <v>8.7</v>
      </c>
      <c r="P21" s="34">
        <v>78.6</v>
      </c>
      <c r="Q21" s="34">
        <v>76.5611</v>
      </c>
      <c r="R21" s="34">
        <v>76.5335</v>
      </c>
      <c r="S21" s="34">
        <v>-1.99</v>
      </c>
      <c r="T21" s="34">
        <v>86.52</v>
      </c>
      <c r="U21" s="34">
        <v>84.0651</v>
      </c>
      <c r="V21" s="34">
        <v>84.1152</v>
      </c>
      <c r="W21" s="34">
        <v>5.91</v>
      </c>
      <c r="X21" s="34">
        <v>109.1</v>
      </c>
      <c r="Y21" s="34">
        <v>88.4726</v>
      </c>
      <c r="Z21" s="34">
        <v>88.7579</v>
      </c>
      <c r="AA21" s="34">
        <v>11.72</v>
      </c>
      <c r="AB21" s="34">
        <v>75.16</v>
      </c>
      <c r="AC21" s="34">
        <v>68.9459</v>
      </c>
      <c r="AD21" s="34">
        <v>69.1203</v>
      </c>
      <c r="AE21" s="34">
        <v>11.54</v>
      </c>
      <c r="AF21" s="34">
        <v>71.13</v>
      </c>
      <c r="AG21" s="34">
        <v>68.2465</v>
      </c>
      <c r="AH21" s="34">
        <v>68.3787</v>
      </c>
      <c r="AI21" s="34">
        <v>7.4</v>
      </c>
      <c r="AJ21" s="34">
        <v>81.3</v>
      </c>
      <c r="AK21" s="34">
        <v>73.1</v>
      </c>
      <c r="AL21" s="34">
        <v>73.1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80.3965</v>
      </c>
      <c r="F22" s="34">
        <v>80.4814</v>
      </c>
      <c r="G22" s="67">
        <v>8.95562770562771</v>
      </c>
      <c r="H22" s="60">
        <v>80.54</v>
      </c>
      <c r="I22" s="60">
        <v>81</v>
      </c>
      <c r="J22" s="60">
        <v>81.4</v>
      </c>
      <c r="K22" s="67">
        <v>17.857142857142854</v>
      </c>
      <c r="L22" s="34">
        <v>75.9</v>
      </c>
      <c r="M22" s="34">
        <v>65.5</v>
      </c>
      <c r="N22" s="34">
        <v>65.6</v>
      </c>
      <c r="O22" s="34">
        <v>7.6</v>
      </c>
      <c r="P22" s="34">
        <v>76</v>
      </c>
      <c r="Q22" s="34">
        <v>76.9945</v>
      </c>
      <c r="R22" s="34">
        <v>76.9731</v>
      </c>
      <c r="S22" s="34">
        <v>-7.82</v>
      </c>
      <c r="T22" s="34">
        <v>75.27</v>
      </c>
      <c r="U22" s="34">
        <v>82.6433</v>
      </c>
      <c r="V22" s="34">
        <v>83.7937</v>
      </c>
      <c r="W22" s="34">
        <v>4.13</v>
      </c>
      <c r="X22" s="34">
        <v>90.01</v>
      </c>
      <c r="Y22" s="34">
        <v>89.0452</v>
      </c>
      <c r="Z22" s="34">
        <v>89.0216</v>
      </c>
      <c r="AA22" s="34">
        <v>13.22</v>
      </c>
      <c r="AB22" s="34">
        <v>66.11</v>
      </c>
      <c r="AC22" s="34">
        <v>72.3159</v>
      </c>
      <c r="AD22" s="34">
        <v>69.976</v>
      </c>
      <c r="AE22" s="34">
        <v>11.1</v>
      </c>
      <c r="AF22" s="34">
        <v>75.17</v>
      </c>
      <c r="AG22" s="34">
        <v>69.055</v>
      </c>
      <c r="AH22" s="34">
        <v>68.894</v>
      </c>
      <c r="AI22" s="34">
        <v>6.6</v>
      </c>
      <c r="AJ22" s="34">
        <v>73.3</v>
      </c>
      <c r="AK22" s="34">
        <v>74</v>
      </c>
      <c r="AL22" s="34">
        <v>73.5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80.7286</v>
      </c>
      <c r="F23" s="34">
        <v>80.8818</v>
      </c>
      <c r="G23" s="67">
        <v>-1.1000523834468352</v>
      </c>
      <c r="H23" s="60">
        <v>75.52</v>
      </c>
      <c r="I23" s="60">
        <v>81.3</v>
      </c>
      <c r="J23" s="60">
        <v>81.7</v>
      </c>
      <c r="K23" s="67">
        <v>1.167883211678828</v>
      </c>
      <c r="L23" s="34">
        <v>69.3</v>
      </c>
      <c r="M23" s="34">
        <v>66</v>
      </c>
      <c r="N23" s="34">
        <v>66.1</v>
      </c>
      <c r="O23" s="34">
        <v>5.2</v>
      </c>
      <c r="P23" s="34">
        <v>72.6</v>
      </c>
      <c r="Q23" s="34">
        <v>77.1377</v>
      </c>
      <c r="R23" s="34">
        <v>77.4668</v>
      </c>
      <c r="S23" s="34">
        <v>-5.13</v>
      </c>
      <c r="T23" s="34">
        <v>75.63</v>
      </c>
      <c r="U23" s="34">
        <v>82.9908</v>
      </c>
      <c r="V23" s="34">
        <v>83.5369</v>
      </c>
      <c r="W23" s="34">
        <v>3.45</v>
      </c>
      <c r="X23" s="34">
        <v>82.41</v>
      </c>
      <c r="Y23" s="34">
        <v>89.0421</v>
      </c>
      <c r="Z23" s="34">
        <v>89.2933</v>
      </c>
      <c r="AA23" s="34">
        <v>14.94</v>
      </c>
      <c r="AB23" s="34">
        <v>68.51</v>
      </c>
      <c r="AC23" s="34">
        <v>72.809</v>
      </c>
      <c r="AD23" s="34">
        <v>70.8874</v>
      </c>
      <c r="AE23" s="34">
        <v>8.17</v>
      </c>
      <c r="AF23" s="34">
        <v>64.64</v>
      </c>
      <c r="AG23" s="34">
        <v>68.8302</v>
      </c>
      <c r="AH23" s="34">
        <v>69.4234</v>
      </c>
      <c r="AI23" s="34">
        <v>2.5</v>
      </c>
      <c r="AJ23" s="34">
        <v>69.1</v>
      </c>
      <c r="AK23" s="34">
        <v>73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81.4398</v>
      </c>
      <c r="F24" s="34">
        <v>81.3701</v>
      </c>
      <c r="G24" s="67">
        <v>7.241523650062784</v>
      </c>
      <c r="H24" s="60">
        <v>76.86</v>
      </c>
      <c r="I24" s="60">
        <v>81.7</v>
      </c>
      <c r="J24" s="60">
        <v>82.1</v>
      </c>
      <c r="K24" s="67">
        <v>14.193548387096769</v>
      </c>
      <c r="L24" s="34">
        <v>70.8</v>
      </c>
      <c r="M24" s="34">
        <v>66.5</v>
      </c>
      <c r="N24" s="34">
        <v>66.8</v>
      </c>
      <c r="O24" s="34">
        <v>8.4</v>
      </c>
      <c r="P24" s="34">
        <v>73.6</v>
      </c>
      <c r="Q24" s="34">
        <v>78.315</v>
      </c>
      <c r="R24" s="34">
        <v>78.0032</v>
      </c>
      <c r="S24" s="34">
        <v>-4.61</v>
      </c>
      <c r="T24" s="34">
        <v>77.12</v>
      </c>
      <c r="U24" s="34">
        <v>83.0198</v>
      </c>
      <c r="V24" s="34">
        <v>83.3345</v>
      </c>
      <c r="W24" s="34">
        <v>6.37</v>
      </c>
      <c r="X24" s="34">
        <v>85.99</v>
      </c>
      <c r="Y24" s="34">
        <v>90.0832</v>
      </c>
      <c r="Z24" s="34">
        <v>89.5546</v>
      </c>
      <c r="AA24" s="34">
        <v>16.49</v>
      </c>
      <c r="AB24" s="34">
        <v>72.02</v>
      </c>
      <c r="AC24" s="34">
        <v>73.124</v>
      </c>
      <c r="AD24" s="34">
        <v>71.7997</v>
      </c>
      <c r="AE24" s="34">
        <v>12.06</v>
      </c>
      <c r="AF24" s="34">
        <v>66.69</v>
      </c>
      <c r="AG24" s="34">
        <v>70.4381</v>
      </c>
      <c r="AH24" s="34">
        <v>69.9721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82.1054</v>
      </c>
      <c r="F25" s="34">
        <v>81.8338</v>
      </c>
      <c r="G25" s="67">
        <v>6.997245179063379</v>
      </c>
      <c r="H25" s="60">
        <v>77.68</v>
      </c>
      <c r="I25" s="60">
        <v>82.3</v>
      </c>
      <c r="J25" s="60">
        <v>82.5</v>
      </c>
      <c r="K25" s="67">
        <v>22.11221122112211</v>
      </c>
      <c r="L25" s="34">
        <v>74</v>
      </c>
      <c r="M25" s="34">
        <v>68.1</v>
      </c>
      <c r="N25" s="34">
        <v>67.4</v>
      </c>
      <c r="O25" s="34">
        <v>7.5</v>
      </c>
      <c r="P25" s="34">
        <v>75.8</v>
      </c>
      <c r="Q25" s="34">
        <v>78.8862</v>
      </c>
      <c r="R25" s="34">
        <v>78.4611</v>
      </c>
      <c r="S25" s="34">
        <v>-5.45</v>
      </c>
      <c r="T25" s="34">
        <v>78.04</v>
      </c>
      <c r="U25" s="34">
        <v>82.7162</v>
      </c>
      <c r="V25" s="34">
        <v>83.1544</v>
      </c>
      <c r="W25" s="34">
        <v>3.48</v>
      </c>
      <c r="X25" s="34">
        <v>85.81</v>
      </c>
      <c r="Y25" s="34">
        <v>90.0508</v>
      </c>
      <c r="Z25" s="34">
        <v>89.7711</v>
      </c>
      <c r="AA25" s="34">
        <v>15.43</v>
      </c>
      <c r="AB25" s="34">
        <v>74.24</v>
      </c>
      <c r="AC25" s="34">
        <v>73.7247</v>
      </c>
      <c r="AD25" s="34">
        <v>72.6731</v>
      </c>
      <c r="AE25" s="34">
        <v>9.07</v>
      </c>
      <c r="AF25" s="34">
        <v>67.04</v>
      </c>
      <c r="AG25" s="34">
        <v>70.5853</v>
      </c>
      <c r="AH25" s="34">
        <v>70.5133</v>
      </c>
      <c r="AI25" s="34">
        <v>7.1</v>
      </c>
      <c r="AJ25" s="34">
        <v>72.4</v>
      </c>
      <c r="AK25" s="34">
        <v>76.3</v>
      </c>
      <c r="AL25" s="34">
        <v>75.2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82.2472</v>
      </c>
      <c r="F26" s="34">
        <v>82.1913</v>
      </c>
      <c r="G26" s="67">
        <v>-0.5662514156285426</v>
      </c>
      <c r="H26" s="60">
        <v>79.02</v>
      </c>
      <c r="I26" s="60">
        <v>82.5</v>
      </c>
      <c r="J26" s="60">
        <v>82.8</v>
      </c>
      <c r="K26" s="67">
        <v>3.3472803347280213</v>
      </c>
      <c r="L26" s="34">
        <v>74.1</v>
      </c>
      <c r="M26" s="34">
        <v>68.5</v>
      </c>
      <c r="N26" s="34">
        <v>67.9</v>
      </c>
      <c r="O26" s="34">
        <v>4.4</v>
      </c>
      <c r="P26" s="34">
        <v>82.2</v>
      </c>
      <c r="Q26" s="34">
        <v>78.5853</v>
      </c>
      <c r="R26" s="34">
        <v>78.8077</v>
      </c>
      <c r="S26" s="34">
        <v>-4.32</v>
      </c>
      <c r="T26" s="34">
        <v>81.43</v>
      </c>
      <c r="U26" s="34">
        <v>82.5572</v>
      </c>
      <c r="V26" s="34">
        <v>82.9982</v>
      </c>
      <c r="W26" s="34">
        <v>1.65</v>
      </c>
      <c r="X26" s="34">
        <v>89.81</v>
      </c>
      <c r="Y26" s="34">
        <v>89.8979</v>
      </c>
      <c r="Z26" s="34">
        <v>89.9437</v>
      </c>
      <c r="AA26" s="34">
        <v>13.08</v>
      </c>
      <c r="AB26" s="34">
        <v>81.62</v>
      </c>
      <c r="AC26" s="34">
        <v>73.9383</v>
      </c>
      <c r="AD26" s="34">
        <v>73.5143</v>
      </c>
      <c r="AE26" s="34">
        <v>7.85</v>
      </c>
      <c r="AF26" s="34">
        <v>73.09</v>
      </c>
      <c r="AG26" s="34">
        <v>70.9112</v>
      </c>
      <c r="AH26" s="34">
        <v>71.0449</v>
      </c>
      <c r="AI26" s="34">
        <v>4.5</v>
      </c>
      <c r="AJ26" s="34">
        <v>75.5</v>
      </c>
      <c r="AK26" s="34">
        <v>74.6</v>
      </c>
      <c r="AL26" s="34">
        <v>75.7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82.8139</v>
      </c>
      <c r="F27" s="39">
        <v>82.4209</v>
      </c>
      <c r="G27" s="39">
        <v>10.705628871532436</v>
      </c>
      <c r="H27" s="61">
        <v>82.21</v>
      </c>
      <c r="I27" s="61">
        <v>83.2</v>
      </c>
      <c r="J27" s="61">
        <v>83.2</v>
      </c>
      <c r="K27" s="39">
        <v>19.246861924686197</v>
      </c>
      <c r="L27" s="39">
        <v>57</v>
      </c>
      <c r="M27" s="39">
        <v>68.2</v>
      </c>
      <c r="N27" s="39">
        <v>68.5</v>
      </c>
      <c r="O27" s="39">
        <v>6.9</v>
      </c>
      <c r="P27" s="39">
        <v>75.9</v>
      </c>
      <c r="Q27" s="39">
        <v>79.1589</v>
      </c>
      <c r="R27" s="39">
        <v>79.1516</v>
      </c>
      <c r="S27" s="39">
        <v>-9.48</v>
      </c>
      <c r="T27" s="39">
        <v>85.09</v>
      </c>
      <c r="U27" s="39">
        <v>83.1908</v>
      </c>
      <c r="V27" s="39">
        <v>82.8439</v>
      </c>
      <c r="W27" s="39">
        <v>4.28</v>
      </c>
      <c r="X27" s="39">
        <v>85.34</v>
      </c>
      <c r="Y27" s="39">
        <v>90.364</v>
      </c>
      <c r="Z27" s="39">
        <v>90.0923</v>
      </c>
      <c r="AA27" s="39">
        <v>16.36</v>
      </c>
      <c r="AB27" s="39">
        <v>67.27</v>
      </c>
      <c r="AC27" s="39">
        <v>74.9273</v>
      </c>
      <c r="AD27" s="39">
        <v>74.3389</v>
      </c>
      <c r="AE27" s="39">
        <v>9.7</v>
      </c>
      <c r="AF27" s="39">
        <v>67.88</v>
      </c>
      <c r="AG27" s="39">
        <v>71.7776</v>
      </c>
      <c r="AH27" s="39">
        <v>71.5807</v>
      </c>
      <c r="AI27" s="39">
        <v>6.8</v>
      </c>
      <c r="AJ27" s="39">
        <v>72</v>
      </c>
      <c r="AK27" s="39">
        <v>76.8</v>
      </c>
      <c r="AL27" s="39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82.4273</v>
      </c>
      <c r="F28" s="34">
        <v>82.5284</v>
      </c>
      <c r="G28" s="67">
        <v>4.735523018071499</v>
      </c>
      <c r="H28" s="60">
        <v>79.4</v>
      </c>
      <c r="I28" s="60">
        <v>83.3</v>
      </c>
      <c r="J28" s="60">
        <v>83.6</v>
      </c>
      <c r="K28" s="67">
        <v>9.881422924901186</v>
      </c>
      <c r="L28" s="34">
        <v>55.6</v>
      </c>
      <c r="M28" s="34">
        <v>68.9</v>
      </c>
      <c r="N28" s="34">
        <v>69</v>
      </c>
      <c r="O28" s="34">
        <v>6.9</v>
      </c>
      <c r="P28" s="34">
        <v>77.4</v>
      </c>
      <c r="Q28" s="34">
        <v>79.5367</v>
      </c>
      <c r="R28" s="34">
        <v>79.5457</v>
      </c>
      <c r="S28" s="34">
        <v>-1.8</v>
      </c>
      <c r="T28" s="34">
        <v>82.91</v>
      </c>
      <c r="U28" s="34">
        <v>82.8871</v>
      </c>
      <c r="V28" s="34">
        <v>82.6419</v>
      </c>
      <c r="W28" s="34">
        <v>3.2</v>
      </c>
      <c r="X28" s="34">
        <v>86.16</v>
      </c>
      <c r="Y28" s="34">
        <v>90.1446</v>
      </c>
      <c r="Z28" s="34">
        <v>90.2209</v>
      </c>
      <c r="AA28" s="34">
        <v>16.56</v>
      </c>
      <c r="AB28" s="34">
        <v>72.91</v>
      </c>
      <c r="AC28" s="34">
        <v>75.5058</v>
      </c>
      <c r="AD28" s="34">
        <v>75.1195</v>
      </c>
      <c r="AE28" s="34">
        <v>8.03</v>
      </c>
      <c r="AF28" s="34">
        <v>68.29</v>
      </c>
      <c r="AG28" s="34">
        <v>71.806</v>
      </c>
      <c r="AH28" s="34">
        <v>72.1229</v>
      </c>
      <c r="AI28" s="34">
        <v>6.2</v>
      </c>
      <c r="AJ28" s="34">
        <v>72.2</v>
      </c>
      <c r="AK28" s="34">
        <v>76.3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82.5527</v>
      </c>
      <c r="F29" s="34">
        <v>82.6374</v>
      </c>
      <c r="G29" s="67">
        <v>0.5791505791505828</v>
      </c>
      <c r="H29" s="60">
        <v>78.15</v>
      </c>
      <c r="I29" s="60">
        <v>83.6</v>
      </c>
      <c r="J29" s="60">
        <v>84</v>
      </c>
      <c r="K29" s="67">
        <v>5.063291139240515</v>
      </c>
      <c r="L29" s="34">
        <v>58.1</v>
      </c>
      <c r="M29" s="34">
        <v>69.4</v>
      </c>
      <c r="N29" s="34">
        <v>69.6</v>
      </c>
      <c r="O29" s="34">
        <v>3.1</v>
      </c>
      <c r="P29" s="34">
        <v>77.5</v>
      </c>
      <c r="Q29" s="34">
        <v>77.7459</v>
      </c>
      <c r="R29" s="34">
        <v>79.9928</v>
      </c>
      <c r="S29" s="34">
        <v>-6.63</v>
      </c>
      <c r="T29" s="34">
        <v>80.57</v>
      </c>
      <c r="U29" s="34">
        <v>81.3809</v>
      </c>
      <c r="V29" s="34">
        <v>82.4208</v>
      </c>
      <c r="W29" s="34">
        <v>2.75</v>
      </c>
      <c r="X29" s="34">
        <v>87.08</v>
      </c>
      <c r="Y29" s="34">
        <v>90.3133</v>
      </c>
      <c r="Z29" s="34">
        <v>90.3427</v>
      </c>
      <c r="AA29" s="34">
        <v>14</v>
      </c>
      <c r="AB29" s="34">
        <v>73.21</v>
      </c>
      <c r="AC29" s="34">
        <v>75.87</v>
      </c>
      <c r="AD29" s="34">
        <v>75.8586</v>
      </c>
      <c r="AE29" s="34">
        <v>8.62</v>
      </c>
      <c r="AF29" s="34">
        <v>68.56</v>
      </c>
      <c r="AG29" s="34">
        <v>72.5669</v>
      </c>
      <c r="AH29" s="34">
        <v>72.6861</v>
      </c>
      <c r="AI29" s="34">
        <v>4.1</v>
      </c>
      <c r="AJ29" s="34">
        <v>73.8</v>
      </c>
      <c r="AK29" s="34">
        <v>76.5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82.5327</v>
      </c>
      <c r="F30" s="34">
        <v>82.8919</v>
      </c>
      <c r="G30" s="67">
        <v>7.05399682371625</v>
      </c>
      <c r="H30" s="60">
        <v>80.89</v>
      </c>
      <c r="I30" s="60">
        <v>83.9</v>
      </c>
      <c r="J30" s="60">
        <v>84.4</v>
      </c>
      <c r="K30" s="67">
        <v>11.560693641618498</v>
      </c>
      <c r="L30" s="34">
        <v>57.9</v>
      </c>
      <c r="M30" s="34">
        <v>69.8</v>
      </c>
      <c r="N30" s="34">
        <v>70.3</v>
      </c>
      <c r="O30" s="34">
        <v>6.6</v>
      </c>
      <c r="P30" s="34">
        <v>77.2</v>
      </c>
      <c r="Q30" s="34">
        <v>79.3623</v>
      </c>
      <c r="R30" s="34">
        <v>80.4493</v>
      </c>
      <c r="S30" s="34">
        <v>-2.86</v>
      </c>
      <c r="T30" s="34">
        <v>82.35</v>
      </c>
      <c r="U30" s="34">
        <v>81.1428</v>
      </c>
      <c r="V30" s="34">
        <v>82.282</v>
      </c>
      <c r="W30" s="34">
        <v>3.2</v>
      </c>
      <c r="X30" s="34">
        <v>87.96</v>
      </c>
      <c r="Y30" s="34">
        <v>90.2534</v>
      </c>
      <c r="Z30" s="34">
        <v>90.475</v>
      </c>
      <c r="AA30" s="34">
        <v>16.82</v>
      </c>
      <c r="AB30" s="34">
        <v>76.35</v>
      </c>
      <c r="AC30" s="34">
        <v>76.6363</v>
      </c>
      <c r="AD30" s="34">
        <v>76.6019</v>
      </c>
      <c r="AE30" s="34">
        <v>10.53</v>
      </c>
      <c r="AF30" s="34">
        <v>71.53</v>
      </c>
      <c r="AG30" s="34">
        <v>73.2678</v>
      </c>
      <c r="AH30" s="34">
        <v>73.2711</v>
      </c>
      <c r="AI30" s="34">
        <v>8.9</v>
      </c>
      <c r="AJ30" s="34">
        <v>76.6</v>
      </c>
      <c r="AK30" s="34">
        <v>77.1</v>
      </c>
      <c r="AL30" s="34">
        <v>77.3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83.3445</v>
      </c>
      <c r="F31" s="34">
        <v>83.323</v>
      </c>
      <c r="G31" s="67">
        <v>5.232201936037246</v>
      </c>
      <c r="H31" s="60">
        <v>85.88</v>
      </c>
      <c r="I31" s="60">
        <v>84.5</v>
      </c>
      <c r="J31" s="60">
        <v>84.8</v>
      </c>
      <c r="K31" s="67">
        <v>8.201892744479489</v>
      </c>
      <c r="L31" s="34">
        <v>68.6</v>
      </c>
      <c r="M31" s="34">
        <v>70.8</v>
      </c>
      <c r="N31" s="34">
        <v>71</v>
      </c>
      <c r="O31" s="34">
        <v>5.1</v>
      </c>
      <c r="P31" s="34">
        <v>81.7</v>
      </c>
      <c r="Q31" s="34">
        <v>79.7647</v>
      </c>
      <c r="R31" s="34">
        <v>80.8595</v>
      </c>
      <c r="S31" s="34">
        <v>-5.65</v>
      </c>
      <c r="T31" s="34">
        <v>85.54</v>
      </c>
      <c r="U31" s="34">
        <v>81.3657</v>
      </c>
      <c r="V31" s="34">
        <v>82.2723</v>
      </c>
      <c r="W31" s="34">
        <v>2.94</v>
      </c>
      <c r="X31" s="34">
        <v>88.58</v>
      </c>
      <c r="Y31" s="34">
        <v>90.6235</v>
      </c>
      <c r="Z31" s="34">
        <v>90.6232</v>
      </c>
      <c r="AA31" s="34">
        <v>14.73</v>
      </c>
      <c r="AB31" s="34">
        <v>77.34</v>
      </c>
      <c r="AC31" s="34">
        <v>77.3621</v>
      </c>
      <c r="AD31" s="34">
        <v>77.3569</v>
      </c>
      <c r="AE31" s="34">
        <v>9.2</v>
      </c>
      <c r="AF31" s="34">
        <v>74.7</v>
      </c>
      <c r="AG31" s="34">
        <v>73.7279</v>
      </c>
      <c r="AH31" s="34">
        <v>73.8701</v>
      </c>
      <c r="AI31" s="34">
        <v>6.7</v>
      </c>
      <c r="AJ31" s="34">
        <v>79.8</v>
      </c>
      <c r="AK31" s="34">
        <v>78.5</v>
      </c>
      <c r="AL31" s="34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83.7514</v>
      </c>
      <c r="F32" s="34">
        <v>83.8626</v>
      </c>
      <c r="G32" s="67">
        <v>0.7952476765354013</v>
      </c>
      <c r="H32" s="60">
        <v>105.2</v>
      </c>
      <c r="I32" s="60">
        <v>84.9</v>
      </c>
      <c r="J32" s="60">
        <v>85.2</v>
      </c>
      <c r="K32" s="67">
        <v>-2.637889688249404</v>
      </c>
      <c r="L32" s="34">
        <v>81.2</v>
      </c>
      <c r="M32" s="34">
        <v>71</v>
      </c>
      <c r="N32" s="34">
        <v>71.7</v>
      </c>
      <c r="O32" s="34">
        <v>5.3</v>
      </c>
      <c r="P32" s="34">
        <v>93.6</v>
      </c>
      <c r="Q32" s="34">
        <v>80.3737</v>
      </c>
      <c r="R32" s="34">
        <v>81.2723</v>
      </c>
      <c r="S32" s="34">
        <v>-1.03</v>
      </c>
      <c r="T32" s="34">
        <v>99.42</v>
      </c>
      <c r="U32" s="34">
        <v>82.54</v>
      </c>
      <c r="V32" s="34">
        <v>82.341</v>
      </c>
      <c r="W32" s="34">
        <v>2.44</v>
      </c>
      <c r="X32" s="34">
        <v>99.38</v>
      </c>
      <c r="Y32" s="34">
        <v>90.7829</v>
      </c>
      <c r="Z32" s="34">
        <v>90.7801</v>
      </c>
      <c r="AA32" s="34">
        <v>15.18</v>
      </c>
      <c r="AB32" s="34">
        <v>89.84</v>
      </c>
      <c r="AC32" s="34">
        <v>78.1782</v>
      </c>
      <c r="AD32" s="34">
        <v>78.1033</v>
      </c>
      <c r="AE32" s="34">
        <v>9.33</v>
      </c>
      <c r="AF32" s="34">
        <v>86.13</v>
      </c>
      <c r="AG32" s="34">
        <v>74.3071</v>
      </c>
      <c r="AH32" s="34">
        <v>74.4889</v>
      </c>
      <c r="AI32" s="34">
        <v>7.2</v>
      </c>
      <c r="AJ32" s="34">
        <v>90.3</v>
      </c>
      <c r="AK32" s="34">
        <v>77.4</v>
      </c>
      <c r="AL32" s="34">
        <v>78.3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84.5951</v>
      </c>
      <c r="F33" s="34">
        <v>84.4366</v>
      </c>
      <c r="G33" s="67">
        <v>11.094365870623687</v>
      </c>
      <c r="H33" s="60">
        <v>95.83</v>
      </c>
      <c r="I33" s="60">
        <v>85.5</v>
      </c>
      <c r="J33" s="60">
        <v>85.6</v>
      </c>
      <c r="K33" s="67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81.286</v>
      </c>
      <c r="R33" s="34">
        <v>81.7298</v>
      </c>
      <c r="S33" s="34">
        <v>-1.31</v>
      </c>
      <c r="T33" s="34">
        <v>85.39</v>
      </c>
      <c r="U33" s="34">
        <v>81.9882</v>
      </c>
      <c r="V33" s="34">
        <v>82.4242</v>
      </c>
      <c r="W33" s="34">
        <v>5.45</v>
      </c>
      <c r="X33" s="34">
        <v>115.04</v>
      </c>
      <c r="Y33" s="34">
        <v>91.4482</v>
      </c>
      <c r="Z33" s="34">
        <v>90.9222</v>
      </c>
      <c r="AA33" s="34">
        <v>15.97</v>
      </c>
      <c r="AB33" s="34">
        <v>87.17</v>
      </c>
      <c r="AC33" s="34">
        <v>78.9656</v>
      </c>
      <c r="AD33" s="34">
        <v>78.8117</v>
      </c>
      <c r="AE33" s="34">
        <v>11.1</v>
      </c>
      <c r="AF33" s="34">
        <v>79.02</v>
      </c>
      <c r="AG33" s="34">
        <v>75.2409</v>
      </c>
      <c r="AH33" s="34">
        <v>75.1256</v>
      </c>
      <c r="AI33" s="34">
        <v>8.7</v>
      </c>
      <c r="AJ33" s="34">
        <v>88.4</v>
      </c>
      <c r="AK33" s="34">
        <v>79.3</v>
      </c>
      <c r="AL33" s="34">
        <v>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85.2213</v>
      </c>
      <c r="F34" s="34">
        <v>84.9421</v>
      </c>
      <c r="G34" s="67">
        <v>6.481251552023837</v>
      </c>
      <c r="H34" s="60">
        <v>85.76</v>
      </c>
      <c r="I34" s="60">
        <v>86.1</v>
      </c>
      <c r="J34" s="60">
        <v>86.1</v>
      </c>
      <c r="K34" s="67">
        <v>9.617918313570483</v>
      </c>
      <c r="L34" s="34">
        <v>83.2</v>
      </c>
      <c r="M34" s="34">
        <v>73.8</v>
      </c>
      <c r="N34" s="34">
        <v>73.4</v>
      </c>
      <c r="O34" s="34">
        <v>7.1</v>
      </c>
      <c r="P34" s="34">
        <v>81.4</v>
      </c>
      <c r="Q34" s="34">
        <v>82.0437</v>
      </c>
      <c r="R34" s="34">
        <v>82.1857</v>
      </c>
      <c r="S34" s="34">
        <v>-0.89</v>
      </c>
      <c r="T34" s="34">
        <v>74.61</v>
      </c>
      <c r="U34" s="34">
        <v>82.1416</v>
      </c>
      <c r="V34" s="34">
        <v>82.5261</v>
      </c>
      <c r="W34" s="34">
        <v>0.53</v>
      </c>
      <c r="X34" s="34">
        <v>90.49</v>
      </c>
      <c r="Y34" s="34">
        <v>91.0632</v>
      </c>
      <c r="Z34" s="34">
        <v>91.0326</v>
      </c>
      <c r="AA34" s="34">
        <v>9.09</v>
      </c>
      <c r="AB34" s="34">
        <v>72.11</v>
      </c>
      <c r="AC34" s="34">
        <v>79.3825</v>
      </c>
      <c r="AD34" s="34">
        <v>79.4753</v>
      </c>
      <c r="AE34" s="34">
        <v>10.06</v>
      </c>
      <c r="AF34" s="34">
        <v>82.74</v>
      </c>
      <c r="AG34" s="34">
        <v>75.9665</v>
      </c>
      <c r="AH34" s="34">
        <v>75.7619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85.5495</v>
      </c>
      <c r="F35" s="34">
        <v>85.2795</v>
      </c>
      <c r="G35" s="67">
        <v>7.640360169491539</v>
      </c>
      <c r="H35" s="60">
        <v>81.29</v>
      </c>
      <c r="I35" s="60">
        <v>86.5</v>
      </c>
      <c r="J35" s="60">
        <v>86.5</v>
      </c>
      <c r="K35" s="67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82.2842</v>
      </c>
      <c r="R35" s="34">
        <v>82.6035</v>
      </c>
      <c r="S35" s="34">
        <v>-0.85</v>
      </c>
      <c r="T35" s="34">
        <v>74.98</v>
      </c>
      <c r="U35" s="34">
        <v>82.032</v>
      </c>
      <c r="V35" s="34">
        <v>82.6746</v>
      </c>
      <c r="W35" s="34">
        <v>4.24</v>
      </c>
      <c r="X35" s="34">
        <v>85.9</v>
      </c>
      <c r="Y35" s="34">
        <v>91.3248</v>
      </c>
      <c r="Z35" s="34">
        <v>91.1233</v>
      </c>
      <c r="AA35" s="34">
        <v>9.44</v>
      </c>
      <c r="AB35" s="34">
        <v>74.97</v>
      </c>
      <c r="AC35" s="34">
        <v>79.9487</v>
      </c>
      <c r="AD35" s="34">
        <v>80.1335</v>
      </c>
      <c r="AE35" s="34">
        <v>12.2</v>
      </c>
      <c r="AF35" s="34">
        <v>72.53</v>
      </c>
      <c r="AG35" s="34">
        <v>76.585</v>
      </c>
      <c r="AH35" s="34">
        <v>76.3842</v>
      </c>
      <c r="AI35" s="34">
        <v>10.3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85.4188</v>
      </c>
      <c r="F36" s="34">
        <v>85.4951</v>
      </c>
      <c r="G36" s="67">
        <v>8.56102003642987</v>
      </c>
      <c r="H36" s="60">
        <v>83.44</v>
      </c>
      <c r="I36" s="60">
        <v>86.6</v>
      </c>
      <c r="J36" s="60">
        <v>86.8</v>
      </c>
      <c r="K36" s="67">
        <v>21.89265536723164</v>
      </c>
      <c r="L36" s="34">
        <v>86.3</v>
      </c>
      <c r="M36" s="34">
        <v>75.7</v>
      </c>
      <c r="N36" s="34">
        <v>75</v>
      </c>
      <c r="O36" s="34">
        <v>5.7</v>
      </c>
      <c r="P36" s="34">
        <v>77.8</v>
      </c>
      <c r="Q36" s="34">
        <v>82.9509</v>
      </c>
      <c r="R36" s="34">
        <v>83.0163</v>
      </c>
      <c r="S36" s="34">
        <v>-1.22</v>
      </c>
      <c r="T36" s="34">
        <v>76.17</v>
      </c>
      <c r="U36" s="34">
        <v>82.2552</v>
      </c>
      <c r="V36" s="34">
        <v>82.8861</v>
      </c>
      <c r="W36" s="34">
        <v>0.16</v>
      </c>
      <c r="X36" s="34">
        <v>86.12</v>
      </c>
      <c r="Y36" s="34">
        <v>91.0571</v>
      </c>
      <c r="Z36" s="34">
        <v>91.2141</v>
      </c>
      <c r="AA36" s="34">
        <v>10.69</v>
      </c>
      <c r="AB36" s="34">
        <v>79.72</v>
      </c>
      <c r="AC36" s="34">
        <v>80.7915</v>
      </c>
      <c r="AD36" s="34">
        <v>80.8076</v>
      </c>
      <c r="AE36" s="34">
        <v>8.91</v>
      </c>
      <c r="AF36" s="34">
        <v>72.63</v>
      </c>
      <c r="AG36" s="34">
        <v>76.7832</v>
      </c>
      <c r="AH36" s="34">
        <v>77.0017</v>
      </c>
      <c r="AI36" s="34">
        <v>9</v>
      </c>
      <c r="AJ36" s="34">
        <v>77.7</v>
      </c>
      <c r="AK36" s="34">
        <v>81.3</v>
      </c>
      <c r="AL36" s="34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85.4034</v>
      </c>
      <c r="F37" s="34">
        <v>85.7865</v>
      </c>
      <c r="G37" s="67">
        <v>0.9912461380020545</v>
      </c>
      <c r="H37" s="60">
        <v>78.45</v>
      </c>
      <c r="I37" s="60">
        <v>86.8</v>
      </c>
      <c r="J37" s="60">
        <v>87.2</v>
      </c>
      <c r="K37" s="67">
        <v>0.40540540540540154</v>
      </c>
      <c r="L37" s="34">
        <v>74.3</v>
      </c>
      <c r="M37" s="34">
        <v>75.4</v>
      </c>
      <c r="N37" s="34">
        <v>75.9</v>
      </c>
      <c r="O37" s="34">
        <v>4.2</v>
      </c>
      <c r="P37" s="34">
        <v>79</v>
      </c>
      <c r="Q37" s="34">
        <v>83.1609</v>
      </c>
      <c r="R37" s="34">
        <v>83.4879</v>
      </c>
      <c r="S37" s="34">
        <v>-1.06</v>
      </c>
      <c r="T37" s="34">
        <v>77.21</v>
      </c>
      <c r="U37" s="34">
        <v>82.8067</v>
      </c>
      <c r="V37" s="34">
        <v>83.1589</v>
      </c>
      <c r="W37" s="34">
        <v>0.16</v>
      </c>
      <c r="X37" s="34">
        <v>85.95</v>
      </c>
      <c r="Y37" s="34">
        <v>91.0696</v>
      </c>
      <c r="Z37" s="34">
        <v>91.3295</v>
      </c>
      <c r="AA37" s="34">
        <v>7.96</v>
      </c>
      <c r="AB37" s="34">
        <v>80.16</v>
      </c>
      <c r="AC37" s="34">
        <v>81.4042</v>
      </c>
      <c r="AD37" s="34">
        <v>81.4813</v>
      </c>
      <c r="AE37" s="34">
        <v>8.9</v>
      </c>
      <c r="AF37" s="34">
        <v>73.01</v>
      </c>
      <c r="AG37" s="34">
        <v>77.3918</v>
      </c>
      <c r="AH37" s="34">
        <v>77.6391</v>
      </c>
      <c r="AI37" s="34">
        <v>4.8</v>
      </c>
      <c r="AJ37" s="34">
        <v>75.9</v>
      </c>
      <c r="AK37" s="34">
        <v>80.7</v>
      </c>
      <c r="AL37" s="34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86.0624</v>
      </c>
      <c r="F38" s="34">
        <v>86.3188</v>
      </c>
      <c r="G38" s="67">
        <v>8.314350797266524</v>
      </c>
      <c r="H38" s="60">
        <v>85.59</v>
      </c>
      <c r="I38" s="60">
        <v>87.1</v>
      </c>
      <c r="J38" s="60">
        <v>87.6</v>
      </c>
      <c r="K38" s="67">
        <v>8.097165991902834</v>
      </c>
      <c r="L38" s="34">
        <v>80.1</v>
      </c>
      <c r="M38" s="34">
        <v>76.1</v>
      </c>
      <c r="N38" s="34">
        <v>76.7</v>
      </c>
      <c r="O38" s="34">
        <v>5.5</v>
      </c>
      <c r="P38" s="34">
        <v>86.7</v>
      </c>
      <c r="Q38" s="34">
        <v>83.6177</v>
      </c>
      <c r="R38" s="34">
        <v>84.0919</v>
      </c>
      <c r="S38" s="34">
        <v>0</v>
      </c>
      <c r="T38" s="34">
        <v>81.42</v>
      </c>
      <c r="U38" s="34">
        <v>82.611</v>
      </c>
      <c r="V38" s="34">
        <v>83.4907</v>
      </c>
      <c r="W38" s="34">
        <v>0.73</v>
      </c>
      <c r="X38" s="34">
        <v>90.47</v>
      </c>
      <c r="Y38" s="34">
        <v>91.0526</v>
      </c>
      <c r="Z38" s="34">
        <v>91.4961</v>
      </c>
      <c r="AA38" s="34">
        <v>10.26</v>
      </c>
      <c r="AB38" s="34">
        <v>90</v>
      </c>
      <c r="AC38" s="34">
        <v>82.0276</v>
      </c>
      <c r="AD38" s="34">
        <v>82.1544</v>
      </c>
      <c r="AE38" s="34">
        <v>9.53</v>
      </c>
      <c r="AF38" s="34">
        <v>80.05</v>
      </c>
      <c r="AG38" s="34">
        <v>77.8473</v>
      </c>
      <c r="AH38" s="34">
        <v>78.3167</v>
      </c>
      <c r="AI38" s="34">
        <v>11.4</v>
      </c>
      <c r="AJ38" s="34">
        <v>84.1</v>
      </c>
      <c r="AK38" s="34">
        <v>82.1</v>
      </c>
      <c r="AL38" s="34">
        <v>82.2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87.1497</v>
      </c>
      <c r="F39" s="39">
        <v>87.0329</v>
      </c>
      <c r="G39" s="39">
        <v>4.975063860844184</v>
      </c>
      <c r="H39" s="61">
        <v>86.3</v>
      </c>
      <c r="I39" s="61">
        <v>87.7</v>
      </c>
      <c r="J39" s="61">
        <v>88</v>
      </c>
      <c r="K39" s="39">
        <v>11.929824561403505</v>
      </c>
      <c r="L39" s="39">
        <v>63.8</v>
      </c>
      <c r="M39" s="39">
        <v>77.7</v>
      </c>
      <c r="N39" s="39">
        <v>77.6</v>
      </c>
      <c r="O39" s="39">
        <v>7.5</v>
      </c>
      <c r="P39" s="39">
        <v>81.6</v>
      </c>
      <c r="Q39" s="39">
        <v>85.1451</v>
      </c>
      <c r="R39" s="39">
        <v>84.7947</v>
      </c>
      <c r="S39" s="39">
        <v>-0.01</v>
      </c>
      <c r="T39" s="39">
        <v>85.08</v>
      </c>
      <c r="U39" s="39">
        <v>83.8482</v>
      </c>
      <c r="V39" s="39">
        <v>83.8776</v>
      </c>
      <c r="W39" s="39">
        <v>0.41</v>
      </c>
      <c r="X39" s="39">
        <v>85.68</v>
      </c>
      <c r="Y39" s="39">
        <v>91.5109</v>
      </c>
      <c r="Z39" s="39">
        <v>91.722</v>
      </c>
      <c r="AA39" s="39">
        <v>9.08</v>
      </c>
      <c r="AB39" s="39">
        <v>73.37</v>
      </c>
      <c r="AC39" s="39">
        <v>82.5742</v>
      </c>
      <c r="AD39" s="39">
        <v>82.8527</v>
      </c>
      <c r="AE39" s="39">
        <v>9.84</v>
      </c>
      <c r="AF39" s="39">
        <v>74.56</v>
      </c>
      <c r="AG39" s="39">
        <v>79.1966</v>
      </c>
      <c r="AH39" s="39">
        <v>79.0302</v>
      </c>
      <c r="AI39" s="39">
        <v>8.4</v>
      </c>
      <c r="AJ39" s="39">
        <v>78</v>
      </c>
      <c r="AK39" s="39">
        <v>83.9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88.011</v>
      </c>
      <c r="F40" s="34">
        <v>87.727</v>
      </c>
      <c r="G40" s="67">
        <v>7.6952141057934496</v>
      </c>
      <c r="H40" s="60">
        <v>85.51</v>
      </c>
      <c r="I40" s="60">
        <v>92.3</v>
      </c>
      <c r="J40" s="60">
        <v>88.4</v>
      </c>
      <c r="K40" s="67">
        <v>14.928057553956828</v>
      </c>
      <c r="L40" s="34">
        <v>63.9</v>
      </c>
      <c r="M40" s="34">
        <v>78.7</v>
      </c>
      <c r="N40" s="34">
        <v>78.5</v>
      </c>
      <c r="O40" s="34">
        <v>7.6</v>
      </c>
      <c r="P40" s="34">
        <v>83.3</v>
      </c>
      <c r="Q40" s="34">
        <v>85.6289</v>
      </c>
      <c r="R40" s="34">
        <v>85.4466</v>
      </c>
      <c r="S40" s="34">
        <v>0.43</v>
      </c>
      <c r="T40" s="34">
        <v>83.27</v>
      </c>
      <c r="U40" s="34">
        <v>83.874</v>
      </c>
      <c r="V40" s="34">
        <v>84.29</v>
      </c>
      <c r="W40" s="34">
        <v>3.19</v>
      </c>
      <c r="X40" s="34">
        <v>88.91</v>
      </c>
      <c r="Y40" s="34">
        <v>92.4085</v>
      </c>
      <c r="Z40" s="34">
        <v>91.9755</v>
      </c>
      <c r="AA40" s="34">
        <v>9.89</v>
      </c>
      <c r="AB40" s="34">
        <v>80.12</v>
      </c>
      <c r="AC40" s="34">
        <v>83.4632</v>
      </c>
      <c r="AD40" s="34">
        <v>83.5924</v>
      </c>
      <c r="AE40" s="34">
        <v>11.52</v>
      </c>
      <c r="AF40" s="34">
        <v>76.15</v>
      </c>
      <c r="AG40" s="34">
        <v>79.9953</v>
      </c>
      <c r="AH40" s="34">
        <v>79.7475</v>
      </c>
      <c r="AI40" s="34">
        <v>9.9</v>
      </c>
      <c r="AJ40" s="34">
        <v>79.3</v>
      </c>
      <c r="AK40" s="34">
        <v>83.9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88.4802</v>
      </c>
      <c r="F41" s="34">
        <v>88.2769</v>
      </c>
      <c r="G41" s="67">
        <v>12.476007677543185</v>
      </c>
      <c r="H41" s="60">
        <v>87.9</v>
      </c>
      <c r="I41" s="60">
        <v>91.6</v>
      </c>
      <c r="J41" s="60">
        <v>88.8</v>
      </c>
      <c r="K41" s="67">
        <v>15.318416523235797</v>
      </c>
      <c r="L41" s="34">
        <v>67</v>
      </c>
      <c r="M41" s="34">
        <v>79.6</v>
      </c>
      <c r="N41" s="34">
        <v>79.4</v>
      </c>
      <c r="O41" s="34">
        <v>10.5</v>
      </c>
      <c r="P41" s="34">
        <v>85.6</v>
      </c>
      <c r="Q41" s="34">
        <v>85.9337</v>
      </c>
      <c r="R41" s="34">
        <v>86.0043</v>
      </c>
      <c r="S41" s="34">
        <v>2.84</v>
      </c>
      <c r="T41" s="34">
        <v>82.86</v>
      </c>
      <c r="U41" s="34">
        <v>83.2529</v>
      </c>
      <c r="V41" s="34">
        <v>84.7613</v>
      </c>
      <c r="W41" s="34">
        <v>2.88</v>
      </c>
      <c r="X41" s="34">
        <v>89.59</v>
      </c>
      <c r="Y41" s="34">
        <v>92.3704</v>
      </c>
      <c r="Z41" s="34">
        <v>92.2135</v>
      </c>
      <c r="AA41" s="34">
        <v>12.76</v>
      </c>
      <c r="AB41" s="34">
        <v>82.56</v>
      </c>
      <c r="AC41" s="34">
        <v>84.3211</v>
      </c>
      <c r="AD41" s="34">
        <v>84.3485</v>
      </c>
      <c r="AE41" s="34">
        <v>11.9</v>
      </c>
      <c r="AF41" s="34">
        <v>76.72</v>
      </c>
      <c r="AG41" s="34">
        <v>80.3374</v>
      </c>
      <c r="AH41" s="34">
        <v>80.4555</v>
      </c>
      <c r="AI41" s="34">
        <v>10.8</v>
      </c>
      <c r="AJ41" s="34">
        <v>81.8</v>
      </c>
      <c r="AK41" s="34">
        <v>83.3</v>
      </c>
      <c r="AL41" s="34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88.861</v>
      </c>
      <c r="F42" s="34">
        <v>88.6855</v>
      </c>
      <c r="G42" s="67">
        <v>11.571269625417232</v>
      </c>
      <c r="H42" s="60">
        <v>90.25</v>
      </c>
      <c r="I42" s="60">
        <v>91.1</v>
      </c>
      <c r="J42" s="60">
        <v>89.1</v>
      </c>
      <c r="K42" s="67">
        <v>24.69775474956823</v>
      </c>
      <c r="L42" s="34">
        <v>72.2</v>
      </c>
      <c r="M42" s="34">
        <v>81.2</v>
      </c>
      <c r="N42" s="34">
        <v>80.2</v>
      </c>
      <c r="O42" s="34">
        <v>9.2</v>
      </c>
      <c r="P42" s="34">
        <v>84.3</v>
      </c>
      <c r="Q42" s="34">
        <v>86.5196</v>
      </c>
      <c r="R42" s="34">
        <v>86.5301</v>
      </c>
      <c r="S42" s="34">
        <v>8.5</v>
      </c>
      <c r="T42" s="34">
        <v>89.35</v>
      </c>
      <c r="U42" s="34">
        <v>85.5065</v>
      </c>
      <c r="V42" s="34">
        <v>85.3204</v>
      </c>
      <c r="W42" s="34">
        <v>2.96</v>
      </c>
      <c r="X42" s="34">
        <v>90.56</v>
      </c>
      <c r="Y42" s="34">
        <v>92.7598</v>
      </c>
      <c r="Z42" s="34">
        <v>92.4244</v>
      </c>
      <c r="AA42" s="34">
        <v>10.68</v>
      </c>
      <c r="AB42" s="34">
        <v>84.51</v>
      </c>
      <c r="AC42" s="34">
        <v>85.158</v>
      </c>
      <c r="AD42" s="34">
        <v>85.0762</v>
      </c>
      <c r="AE42" s="34">
        <v>10.2</v>
      </c>
      <c r="AF42" s="34">
        <v>78.83</v>
      </c>
      <c r="AG42" s="34">
        <v>81.1438</v>
      </c>
      <c r="AH42" s="34">
        <v>81.169</v>
      </c>
      <c r="AI42" s="34">
        <v>11.9</v>
      </c>
      <c r="AJ42" s="34">
        <v>85.7</v>
      </c>
      <c r="AK42" s="34">
        <v>87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89.0376</v>
      </c>
      <c r="F43" s="34">
        <v>89.0072</v>
      </c>
      <c r="G43" s="67">
        <v>3.726129482999538</v>
      </c>
      <c r="H43" s="60">
        <v>89.08</v>
      </c>
      <c r="I43" s="60">
        <v>90.9</v>
      </c>
      <c r="J43" s="60">
        <v>89.5</v>
      </c>
      <c r="K43" s="67">
        <v>7.142857142857152</v>
      </c>
      <c r="L43" s="34">
        <v>73.5</v>
      </c>
      <c r="M43" s="34">
        <v>81.5</v>
      </c>
      <c r="N43" s="34">
        <v>81</v>
      </c>
      <c r="O43" s="34">
        <v>9.2</v>
      </c>
      <c r="P43" s="34">
        <v>89.2</v>
      </c>
      <c r="Q43" s="34">
        <v>87.0882</v>
      </c>
      <c r="R43" s="34">
        <v>87.0679</v>
      </c>
      <c r="S43" s="34">
        <v>4.78</v>
      </c>
      <c r="T43" s="34">
        <v>89.63</v>
      </c>
      <c r="U43" s="34">
        <v>86.125</v>
      </c>
      <c r="V43" s="34">
        <v>85.8808</v>
      </c>
      <c r="W43" s="34">
        <v>1.62</v>
      </c>
      <c r="X43" s="34">
        <v>90.02</v>
      </c>
      <c r="Y43" s="34">
        <v>92.8045</v>
      </c>
      <c r="Z43" s="34">
        <v>92.609</v>
      </c>
      <c r="AA43" s="34">
        <v>10.92</v>
      </c>
      <c r="AB43" s="34">
        <v>85.78</v>
      </c>
      <c r="AC43" s="34">
        <v>85.5794</v>
      </c>
      <c r="AD43" s="34">
        <v>85.766</v>
      </c>
      <c r="AE43" s="34">
        <v>11.38</v>
      </c>
      <c r="AF43" s="34">
        <v>83.2</v>
      </c>
      <c r="AG43" s="34">
        <v>82.233</v>
      </c>
      <c r="AH43" s="34">
        <v>81.8822</v>
      </c>
      <c r="AI43" s="34">
        <v>8.5</v>
      </c>
      <c r="AJ43" s="34">
        <v>86.5</v>
      </c>
      <c r="AK43" s="34">
        <v>86.1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89.1473</v>
      </c>
      <c r="F44" s="34">
        <v>89.3495</v>
      </c>
      <c r="G44" s="67">
        <v>4.819391634980982</v>
      </c>
      <c r="H44" s="60">
        <v>110.27</v>
      </c>
      <c r="I44" s="60">
        <v>90.7</v>
      </c>
      <c r="J44" s="60">
        <v>89.9</v>
      </c>
      <c r="K44" s="67">
        <v>11.576354679802945</v>
      </c>
      <c r="L44" s="34">
        <v>90.6</v>
      </c>
      <c r="M44" s="34">
        <v>80.8</v>
      </c>
      <c r="N44" s="34">
        <v>81.7</v>
      </c>
      <c r="O44" s="34">
        <v>9.3</v>
      </c>
      <c r="P44" s="34">
        <v>102.3</v>
      </c>
      <c r="Q44" s="34">
        <v>87.5255</v>
      </c>
      <c r="R44" s="34">
        <v>87.6327</v>
      </c>
      <c r="S44" s="34">
        <v>2.12</v>
      </c>
      <c r="T44" s="34">
        <v>101.53</v>
      </c>
      <c r="U44" s="34">
        <v>84.4663</v>
      </c>
      <c r="V44" s="34">
        <v>86.4525</v>
      </c>
      <c r="W44" s="34">
        <v>3.31</v>
      </c>
      <c r="X44" s="34">
        <v>102.67</v>
      </c>
      <c r="Y44" s="34">
        <v>92.7775</v>
      </c>
      <c r="Z44" s="34">
        <v>92.7775</v>
      </c>
      <c r="AA44" s="34">
        <v>11.52</v>
      </c>
      <c r="AB44" s="34">
        <v>100.2</v>
      </c>
      <c r="AC44" s="34">
        <v>86.3517</v>
      </c>
      <c r="AD44" s="34">
        <v>86.4424</v>
      </c>
      <c r="AE44" s="34">
        <v>10.9</v>
      </c>
      <c r="AF44" s="34">
        <v>95.51</v>
      </c>
      <c r="AG44" s="34">
        <v>82.4264</v>
      </c>
      <c r="AH44" s="34">
        <v>82.5849</v>
      </c>
      <c r="AI44" s="34">
        <v>12</v>
      </c>
      <c r="AJ44" s="34">
        <v>101.1</v>
      </c>
      <c r="AK44" s="34">
        <v>86.1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89.9195</v>
      </c>
      <c r="F45" s="34">
        <v>89.7626</v>
      </c>
      <c r="G45" s="67">
        <v>12.929145361577795</v>
      </c>
      <c r="H45" s="60">
        <v>108.22</v>
      </c>
      <c r="I45" s="60">
        <v>90.9</v>
      </c>
      <c r="J45" s="60">
        <v>90.3</v>
      </c>
      <c r="K45" s="67">
        <v>24.03965303593555</v>
      </c>
      <c r="L45" s="34">
        <v>100.1</v>
      </c>
      <c r="M45" s="34">
        <v>82.9</v>
      </c>
      <c r="N45" s="34">
        <v>82.4</v>
      </c>
      <c r="O45" s="34">
        <v>9.9</v>
      </c>
      <c r="P45" s="34">
        <v>92.9</v>
      </c>
      <c r="Q45" s="34">
        <v>88.4494</v>
      </c>
      <c r="R45" s="34">
        <v>88.199</v>
      </c>
      <c r="S45" s="34">
        <v>6.97</v>
      </c>
      <c r="T45" s="34">
        <v>91.34</v>
      </c>
      <c r="U45" s="34">
        <v>87.6753</v>
      </c>
      <c r="V45" s="34">
        <v>87.097</v>
      </c>
      <c r="W45" s="34">
        <v>1.63</v>
      </c>
      <c r="X45" s="34">
        <v>116.92</v>
      </c>
      <c r="Y45" s="34">
        <v>92.5406</v>
      </c>
      <c r="Z45" s="34">
        <v>92.9617</v>
      </c>
      <c r="AA45" s="34">
        <v>10.38</v>
      </c>
      <c r="AB45" s="34">
        <v>96.21</v>
      </c>
      <c r="AC45" s="34">
        <v>87.0487</v>
      </c>
      <c r="AD45" s="34">
        <v>87.107</v>
      </c>
      <c r="AE45" s="34">
        <v>11.25</v>
      </c>
      <c r="AF45" s="34">
        <v>87.91</v>
      </c>
      <c r="AG45" s="34">
        <v>83.2643</v>
      </c>
      <c r="AH45" s="34">
        <v>83.2909</v>
      </c>
      <c r="AI45" s="34">
        <v>11.7</v>
      </c>
      <c r="AJ45" s="34">
        <v>98.8</v>
      </c>
      <c r="AK45" s="34">
        <v>88.4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90.2071</v>
      </c>
      <c r="F46" s="34">
        <v>90.1763</v>
      </c>
      <c r="G46" s="67">
        <v>0.1865671641791005</v>
      </c>
      <c r="H46" s="60">
        <v>85.92</v>
      </c>
      <c r="I46" s="60">
        <v>90.8</v>
      </c>
      <c r="J46" s="60">
        <v>90.6</v>
      </c>
      <c r="K46" s="67">
        <v>3.8461538461538494</v>
      </c>
      <c r="L46" s="34">
        <v>86.4</v>
      </c>
      <c r="M46" s="34">
        <v>82.9</v>
      </c>
      <c r="N46" s="34">
        <v>83.1</v>
      </c>
      <c r="O46" s="34">
        <v>8.5</v>
      </c>
      <c r="P46" s="34">
        <v>88.3</v>
      </c>
      <c r="Q46" s="34">
        <v>88.729</v>
      </c>
      <c r="R46" s="34">
        <v>88.7228</v>
      </c>
      <c r="S46" s="34">
        <v>6.29</v>
      </c>
      <c r="T46" s="34">
        <v>79.3</v>
      </c>
      <c r="U46" s="34">
        <v>87.2096</v>
      </c>
      <c r="V46" s="34">
        <v>87.747</v>
      </c>
      <c r="W46" s="34">
        <v>2.36</v>
      </c>
      <c r="X46" s="34">
        <v>92.63</v>
      </c>
      <c r="Y46" s="34">
        <v>93.2167</v>
      </c>
      <c r="Z46" s="34">
        <v>93.1813</v>
      </c>
      <c r="AA46" s="34">
        <v>11.14</v>
      </c>
      <c r="AB46" s="34">
        <v>80.15</v>
      </c>
      <c r="AC46" s="34">
        <v>87.8241</v>
      </c>
      <c r="AD46" s="34">
        <v>87.7309</v>
      </c>
      <c r="AE46" s="34">
        <v>10.58</v>
      </c>
      <c r="AF46" s="34">
        <v>91.5</v>
      </c>
      <c r="AG46" s="34">
        <v>84.1564</v>
      </c>
      <c r="AH46" s="34">
        <v>84.002</v>
      </c>
      <c r="AI46" s="34">
        <v>9.7</v>
      </c>
      <c r="AJ46" s="34">
        <v>86.5</v>
      </c>
      <c r="AK46" s="34">
        <v>87.7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90.6168</v>
      </c>
      <c r="F47" s="34">
        <v>90.565</v>
      </c>
      <c r="G47" s="67">
        <v>5.794070611391307</v>
      </c>
      <c r="H47" s="60">
        <v>86</v>
      </c>
      <c r="I47" s="60">
        <v>91</v>
      </c>
      <c r="J47" s="60">
        <v>91</v>
      </c>
      <c r="K47" s="67">
        <v>11.210191082802544</v>
      </c>
      <c r="L47" s="34">
        <v>87.3</v>
      </c>
      <c r="M47" s="34">
        <v>83.9</v>
      </c>
      <c r="N47" s="34">
        <v>83.8</v>
      </c>
      <c r="O47" s="34">
        <v>8.9</v>
      </c>
      <c r="P47" s="34">
        <v>84.3</v>
      </c>
      <c r="Q47" s="34">
        <v>89.216</v>
      </c>
      <c r="R47" s="34">
        <v>89.2231</v>
      </c>
      <c r="S47" s="34">
        <v>8.24</v>
      </c>
      <c r="T47" s="34">
        <v>81.16</v>
      </c>
      <c r="U47" s="34">
        <v>88.2467</v>
      </c>
      <c r="V47" s="34">
        <v>88.3693</v>
      </c>
      <c r="W47" s="34">
        <v>2.81</v>
      </c>
      <c r="X47" s="34">
        <v>88.31</v>
      </c>
      <c r="Y47" s="34">
        <v>93.6969</v>
      </c>
      <c r="Z47" s="34">
        <v>93.4127</v>
      </c>
      <c r="AA47" s="34">
        <v>10.71</v>
      </c>
      <c r="AB47" s="34">
        <v>83</v>
      </c>
      <c r="AC47" s="34">
        <v>88.1621</v>
      </c>
      <c r="AD47" s="34">
        <v>88.304</v>
      </c>
      <c r="AE47" s="34">
        <v>11.1</v>
      </c>
      <c r="AF47" s="34">
        <v>80.57</v>
      </c>
      <c r="AG47" s="34">
        <v>84.799</v>
      </c>
      <c r="AH47" s="34">
        <v>84.7054</v>
      </c>
      <c r="AI47" s="34">
        <v>10.9</v>
      </c>
      <c r="AJ47" s="34">
        <v>84.5</v>
      </c>
      <c r="AK47" s="34">
        <v>88.6</v>
      </c>
      <c r="AL47" s="34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90.9857</v>
      </c>
      <c r="F48" s="34">
        <v>90.9481</v>
      </c>
      <c r="G48" s="67">
        <v>4.446308724832225</v>
      </c>
      <c r="H48" s="60">
        <v>87.15</v>
      </c>
      <c r="I48" s="60">
        <v>91.4</v>
      </c>
      <c r="J48" s="60">
        <v>91.3</v>
      </c>
      <c r="K48" s="67">
        <v>9.84936268829664</v>
      </c>
      <c r="L48" s="34">
        <v>94.8</v>
      </c>
      <c r="M48" s="34">
        <v>84.2</v>
      </c>
      <c r="N48" s="34">
        <v>84.5</v>
      </c>
      <c r="O48" s="34">
        <v>8</v>
      </c>
      <c r="P48" s="34">
        <v>84</v>
      </c>
      <c r="Q48" s="34">
        <v>89.8045</v>
      </c>
      <c r="R48" s="34">
        <v>89.7284</v>
      </c>
      <c r="S48" s="34">
        <v>7.87</v>
      </c>
      <c r="T48" s="34">
        <v>82.17</v>
      </c>
      <c r="U48" s="34">
        <v>88.9645</v>
      </c>
      <c r="V48" s="34">
        <v>88.9648</v>
      </c>
      <c r="W48" s="34">
        <v>2.41</v>
      </c>
      <c r="X48" s="34">
        <v>88.2</v>
      </c>
      <c r="Y48" s="34">
        <v>93.5384</v>
      </c>
      <c r="Z48" s="34">
        <v>93.6366</v>
      </c>
      <c r="AA48" s="34">
        <v>9.75</v>
      </c>
      <c r="AB48" s="34">
        <v>87.5</v>
      </c>
      <c r="AC48" s="34">
        <v>88.8262</v>
      </c>
      <c r="AD48" s="34">
        <v>88.8439</v>
      </c>
      <c r="AE48" s="34">
        <v>10.95</v>
      </c>
      <c r="AF48" s="34">
        <v>80.58</v>
      </c>
      <c r="AG48" s="34">
        <v>85.4205</v>
      </c>
      <c r="AH48" s="34">
        <v>85.401</v>
      </c>
      <c r="AI48" s="34">
        <v>10.5</v>
      </c>
      <c r="AJ48" s="34">
        <v>85.8</v>
      </c>
      <c r="AK48" s="34">
        <v>90.3</v>
      </c>
      <c r="AL48" s="34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91.4302</v>
      </c>
      <c r="F49" s="34">
        <v>91.311</v>
      </c>
      <c r="G49" s="67">
        <v>5.111536010197566</v>
      </c>
      <c r="H49" s="60">
        <v>82.46</v>
      </c>
      <c r="I49" s="60">
        <v>91.7</v>
      </c>
      <c r="J49" s="60">
        <v>91.7</v>
      </c>
      <c r="K49" s="67">
        <v>11.843876177658139</v>
      </c>
      <c r="L49" s="34">
        <v>83.1</v>
      </c>
      <c r="M49" s="34">
        <v>85.5</v>
      </c>
      <c r="N49" s="34">
        <v>85.2</v>
      </c>
      <c r="O49" s="34">
        <v>7.8</v>
      </c>
      <c r="P49" s="34">
        <v>85.2</v>
      </c>
      <c r="Q49" s="34">
        <v>90.1017</v>
      </c>
      <c r="R49" s="34">
        <v>90.2496</v>
      </c>
      <c r="S49" s="34">
        <v>6.06</v>
      </c>
      <c r="T49" s="34">
        <v>81.89</v>
      </c>
      <c r="U49" s="34">
        <v>88.9723</v>
      </c>
      <c r="V49" s="34">
        <v>89.5254</v>
      </c>
      <c r="W49" s="34">
        <v>3.15</v>
      </c>
      <c r="X49" s="34">
        <v>88.66</v>
      </c>
      <c r="Y49" s="34">
        <v>93.9286</v>
      </c>
      <c r="Z49" s="34">
        <v>93.8637</v>
      </c>
      <c r="AA49" s="34">
        <v>8.76</v>
      </c>
      <c r="AB49" s="34">
        <v>87.18</v>
      </c>
      <c r="AC49" s="34">
        <v>88.9604</v>
      </c>
      <c r="AD49" s="34">
        <v>89.3862</v>
      </c>
      <c r="AE49" s="34">
        <v>11.79</v>
      </c>
      <c r="AF49" s="34">
        <v>81.62</v>
      </c>
      <c r="AG49" s="34">
        <v>86.2609</v>
      </c>
      <c r="AH49" s="34">
        <v>86.0904</v>
      </c>
      <c r="AI49" s="34">
        <v>11.2</v>
      </c>
      <c r="AJ49" s="34">
        <v>84.4</v>
      </c>
      <c r="AK49" s="34">
        <v>89.4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91.8594</v>
      </c>
      <c r="F50" s="34">
        <v>91.5959</v>
      </c>
      <c r="G50" s="67">
        <v>14.382521322584415</v>
      </c>
      <c r="H50" s="60">
        <v>97.9</v>
      </c>
      <c r="I50" s="60">
        <v>92.1</v>
      </c>
      <c r="J50" s="60">
        <v>92</v>
      </c>
      <c r="K50" s="67">
        <v>20.59925093632959</v>
      </c>
      <c r="L50" s="34">
        <v>96.6</v>
      </c>
      <c r="M50" s="34">
        <v>87.4</v>
      </c>
      <c r="N50" s="34">
        <v>85.8</v>
      </c>
      <c r="O50" s="34">
        <v>9</v>
      </c>
      <c r="P50" s="34">
        <v>94.5</v>
      </c>
      <c r="Q50" s="34">
        <v>91.0198</v>
      </c>
      <c r="R50" s="34">
        <v>90.7784</v>
      </c>
      <c r="S50" s="34">
        <v>9.95</v>
      </c>
      <c r="T50" s="34">
        <v>89.53</v>
      </c>
      <c r="U50" s="34">
        <v>90.4705</v>
      </c>
      <c r="V50" s="34">
        <v>90.0483</v>
      </c>
      <c r="W50" s="34">
        <v>3.99</v>
      </c>
      <c r="X50" s="34">
        <v>94.08</v>
      </c>
      <c r="Y50" s="34">
        <v>94.3669</v>
      </c>
      <c r="Z50" s="34">
        <v>94.0884</v>
      </c>
      <c r="AA50" s="34">
        <v>9.92</v>
      </c>
      <c r="AB50" s="34">
        <v>98.92</v>
      </c>
      <c r="AC50" s="34">
        <v>89.9598</v>
      </c>
      <c r="AD50" s="34">
        <v>89.9544</v>
      </c>
      <c r="AE50" s="34">
        <v>11.76</v>
      </c>
      <c r="AF50" s="34">
        <v>89.47</v>
      </c>
      <c r="AG50" s="34">
        <v>86.7825</v>
      </c>
      <c r="AH50" s="34">
        <v>86.7714</v>
      </c>
      <c r="AI50" s="34">
        <v>11.2</v>
      </c>
      <c r="AJ50" s="34">
        <v>93.5</v>
      </c>
      <c r="AK50" s="34">
        <v>90.5</v>
      </c>
      <c r="AL50" s="34">
        <v>89.8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91.6597</v>
      </c>
      <c r="F51" s="39">
        <v>91.8102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86.3</v>
      </c>
      <c r="N51" s="39">
        <v>86.4</v>
      </c>
      <c r="O51" s="39">
        <v>6.5</v>
      </c>
      <c r="P51" s="39">
        <v>86.9</v>
      </c>
      <c r="Q51" s="39">
        <v>91.3355</v>
      </c>
      <c r="R51" s="39">
        <v>91.2771</v>
      </c>
      <c r="S51" s="39">
        <v>4.96</v>
      </c>
      <c r="T51" s="39">
        <v>89.3</v>
      </c>
      <c r="U51" s="39">
        <v>90.0064</v>
      </c>
      <c r="V51" s="39">
        <v>90.5152</v>
      </c>
      <c r="W51" s="39">
        <v>3.2</v>
      </c>
      <c r="X51" s="39">
        <v>88.43</v>
      </c>
      <c r="Y51" s="39">
        <v>94.6176</v>
      </c>
      <c r="Z51" s="39">
        <v>94.2907</v>
      </c>
      <c r="AA51" s="39">
        <v>9.21</v>
      </c>
      <c r="AB51" s="39">
        <v>80.13</v>
      </c>
      <c r="AC51" s="39">
        <v>90.6237</v>
      </c>
      <c r="AD51" s="39">
        <v>90.4987</v>
      </c>
      <c r="AE51" s="39">
        <v>9.78</v>
      </c>
      <c r="AF51" s="39">
        <v>81.85</v>
      </c>
      <c r="AG51" s="39">
        <v>87.6567</v>
      </c>
      <c r="AH51" s="39">
        <v>87.4429</v>
      </c>
      <c r="AI51" s="39">
        <v>5</v>
      </c>
      <c r="AJ51" s="39">
        <v>81.9</v>
      </c>
      <c r="AK51" s="39">
        <v>88.9</v>
      </c>
      <c r="AL51" s="39">
        <v>90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92.0453</v>
      </c>
      <c r="F52" s="34">
        <v>92.0612</v>
      </c>
      <c r="G52" s="67">
        <v>2.4090749619927356</v>
      </c>
      <c r="H52" s="60">
        <v>87.57</v>
      </c>
      <c r="I52" s="60">
        <v>92.4</v>
      </c>
      <c r="J52" s="60">
        <v>92.6</v>
      </c>
      <c r="K52" s="67">
        <v>10.015649452269168</v>
      </c>
      <c r="L52" s="34">
        <v>70.3</v>
      </c>
      <c r="M52" s="34">
        <v>86.5</v>
      </c>
      <c r="N52" s="34">
        <v>86.9</v>
      </c>
      <c r="O52" s="34">
        <v>6.5</v>
      </c>
      <c r="P52" s="34">
        <v>88.7</v>
      </c>
      <c r="Q52" s="34">
        <v>91.7342</v>
      </c>
      <c r="R52" s="34">
        <v>91.7527</v>
      </c>
      <c r="S52" s="34">
        <v>6.48</v>
      </c>
      <c r="T52" s="34">
        <v>88.67</v>
      </c>
      <c r="U52" s="34">
        <v>89.8826</v>
      </c>
      <c r="V52" s="34">
        <v>90.9764</v>
      </c>
      <c r="W52" s="34">
        <v>1.29</v>
      </c>
      <c r="X52" s="34">
        <v>90.06</v>
      </c>
      <c r="Y52" s="34">
        <v>94.5041</v>
      </c>
      <c r="Z52" s="34">
        <v>94.4714</v>
      </c>
      <c r="AA52" s="34">
        <v>8.81</v>
      </c>
      <c r="AB52" s="34">
        <v>87.18</v>
      </c>
      <c r="AC52" s="34">
        <v>91.0732</v>
      </c>
      <c r="AD52" s="34">
        <v>90.9631</v>
      </c>
      <c r="AE52" s="34">
        <v>10.11</v>
      </c>
      <c r="AF52" s="34">
        <v>83.85</v>
      </c>
      <c r="AG52" s="34">
        <v>88.2636</v>
      </c>
      <c r="AH52" s="34">
        <v>88.0996</v>
      </c>
      <c r="AI52" s="34">
        <v>7.8</v>
      </c>
      <c r="AJ52" s="34">
        <v>85.5</v>
      </c>
      <c r="AK52" s="34">
        <v>90.4</v>
      </c>
      <c r="AL52" s="34">
        <v>90.5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92.4434</v>
      </c>
      <c r="F53" s="34">
        <v>92.3574</v>
      </c>
      <c r="G53" s="67">
        <v>5.893060295790662</v>
      </c>
      <c r="H53" s="60">
        <v>93.08</v>
      </c>
      <c r="I53" s="60">
        <v>92.8</v>
      </c>
      <c r="J53" s="60">
        <v>92.9</v>
      </c>
      <c r="K53" s="67">
        <v>14.328358208955216</v>
      </c>
      <c r="L53" s="34">
        <v>76.6</v>
      </c>
      <c r="M53" s="34">
        <v>86.9</v>
      </c>
      <c r="N53" s="34">
        <v>87.5</v>
      </c>
      <c r="O53" s="34">
        <v>7.4</v>
      </c>
      <c r="P53" s="34">
        <v>91.9</v>
      </c>
      <c r="Q53" s="34">
        <v>92.1091</v>
      </c>
      <c r="R53" s="34">
        <v>92.245</v>
      </c>
      <c r="S53" s="34">
        <v>13.87</v>
      </c>
      <c r="T53" s="34">
        <v>94.36</v>
      </c>
      <c r="U53" s="34">
        <v>91.515</v>
      </c>
      <c r="V53" s="34">
        <v>91.4657</v>
      </c>
      <c r="W53" s="34">
        <v>3.1</v>
      </c>
      <c r="X53" s="34">
        <v>92.36</v>
      </c>
      <c r="Y53" s="34">
        <v>94.5761</v>
      </c>
      <c r="Z53" s="34">
        <v>94.6542</v>
      </c>
      <c r="AA53" s="34">
        <v>9.76</v>
      </c>
      <c r="AB53" s="34">
        <v>90.62</v>
      </c>
      <c r="AC53" s="34">
        <v>91.1436</v>
      </c>
      <c r="AD53" s="34">
        <v>91.371</v>
      </c>
      <c r="AE53" s="34">
        <v>11.33</v>
      </c>
      <c r="AF53" s="34">
        <v>85.41</v>
      </c>
      <c r="AG53" s="34">
        <v>88.8682</v>
      </c>
      <c r="AH53" s="34">
        <v>88.7396</v>
      </c>
      <c r="AI53" s="34">
        <v>11.1</v>
      </c>
      <c r="AJ53" s="34">
        <v>90.9</v>
      </c>
      <c r="AK53" s="34">
        <v>91.6</v>
      </c>
      <c r="AL53" s="34">
        <v>91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92.639</v>
      </c>
      <c r="F54" s="34">
        <v>92.6509</v>
      </c>
      <c r="G54" s="67">
        <v>0.5872576177285331</v>
      </c>
      <c r="H54" s="60">
        <v>90.78</v>
      </c>
      <c r="I54" s="60">
        <v>93</v>
      </c>
      <c r="J54" s="60">
        <v>93.3</v>
      </c>
      <c r="K54" s="67">
        <v>9.141274238227139</v>
      </c>
      <c r="L54" s="34">
        <v>78.8</v>
      </c>
      <c r="M54" s="34">
        <v>87.7</v>
      </c>
      <c r="N54" s="34">
        <v>88.1</v>
      </c>
      <c r="O54" s="34">
        <v>7.4</v>
      </c>
      <c r="P54" s="34">
        <v>90.5</v>
      </c>
      <c r="Q54" s="34">
        <v>93.0872</v>
      </c>
      <c r="R54" s="34">
        <v>92.7564</v>
      </c>
      <c r="S54" s="34">
        <v>9.97</v>
      </c>
      <c r="T54" s="34">
        <v>98.26</v>
      </c>
      <c r="U54" s="34">
        <v>92.6547</v>
      </c>
      <c r="V54" s="34">
        <v>91.8983</v>
      </c>
      <c r="W54" s="34">
        <v>2.03</v>
      </c>
      <c r="X54" s="34">
        <v>92.39</v>
      </c>
      <c r="Y54" s="34">
        <v>94.7776</v>
      </c>
      <c r="Z54" s="34">
        <v>94.859</v>
      </c>
      <c r="AA54" s="34">
        <v>6.98</v>
      </c>
      <c r="AB54" s="34">
        <v>90.4</v>
      </c>
      <c r="AC54" s="34">
        <v>91.5009</v>
      </c>
      <c r="AD54" s="34">
        <v>91.7923</v>
      </c>
      <c r="AE54" s="34">
        <v>10.46</v>
      </c>
      <c r="AF54" s="34">
        <v>87.08</v>
      </c>
      <c r="AG54" s="34">
        <v>89.4717</v>
      </c>
      <c r="AH54" s="34">
        <v>89.3676</v>
      </c>
      <c r="AI54" s="34">
        <v>5.2</v>
      </c>
      <c r="AJ54" s="34">
        <v>90.2</v>
      </c>
      <c r="AK54" s="34">
        <v>91.7</v>
      </c>
      <c r="AL54" s="34">
        <v>91.5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92.8363</v>
      </c>
      <c r="F55" s="34">
        <v>92.9875</v>
      </c>
      <c r="G55" s="67">
        <v>2.3125280646609814</v>
      </c>
      <c r="H55" s="60">
        <v>91.14</v>
      </c>
      <c r="I55" s="60">
        <v>93.2</v>
      </c>
      <c r="J55" s="60">
        <v>93.6</v>
      </c>
      <c r="K55" s="67">
        <v>10.34013605442176</v>
      </c>
      <c r="L55" s="34">
        <v>81.1</v>
      </c>
      <c r="M55" s="34">
        <v>88.4</v>
      </c>
      <c r="N55" s="34">
        <v>88.7</v>
      </c>
      <c r="O55" s="34">
        <v>6.8</v>
      </c>
      <c r="P55" s="34">
        <v>95.3</v>
      </c>
      <c r="Q55" s="34">
        <v>93.0636</v>
      </c>
      <c r="R55" s="34">
        <v>93.2664</v>
      </c>
      <c r="S55" s="34">
        <v>4.21</v>
      </c>
      <c r="T55" s="34">
        <v>93.4</v>
      </c>
      <c r="U55" s="34">
        <v>90.9848</v>
      </c>
      <c r="V55" s="34">
        <v>92.2551</v>
      </c>
      <c r="W55" s="34">
        <v>2.42</v>
      </c>
      <c r="X55" s="34">
        <v>92.19</v>
      </c>
      <c r="Y55" s="34">
        <v>94.8549</v>
      </c>
      <c r="Z55" s="34">
        <v>95.0972</v>
      </c>
      <c r="AA55" s="34">
        <v>8.68</v>
      </c>
      <c r="AB55" s="34">
        <v>93.22</v>
      </c>
      <c r="AC55" s="34">
        <v>92.3742</v>
      </c>
      <c r="AD55" s="34">
        <v>92.2373</v>
      </c>
      <c r="AE55" s="34">
        <v>9.24</v>
      </c>
      <c r="AF55" s="34">
        <v>90.89</v>
      </c>
      <c r="AG55" s="34">
        <v>89.6857</v>
      </c>
      <c r="AH55" s="34">
        <v>89.9984</v>
      </c>
      <c r="AI55" s="34">
        <v>6.3</v>
      </c>
      <c r="AJ55" s="34">
        <v>92</v>
      </c>
      <c r="AK55" s="34">
        <v>91.3</v>
      </c>
      <c r="AL55" s="34">
        <v>91.9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93.1859</v>
      </c>
      <c r="F56" s="34">
        <v>93.4672</v>
      </c>
      <c r="G56" s="67">
        <v>2.956379795048522</v>
      </c>
      <c r="H56" s="60">
        <v>113.53</v>
      </c>
      <c r="I56" s="60">
        <v>93.3</v>
      </c>
      <c r="J56" s="60">
        <v>94</v>
      </c>
      <c r="K56" s="67">
        <v>15.231788079470213</v>
      </c>
      <c r="L56" s="34">
        <v>104.4</v>
      </c>
      <c r="M56" s="34">
        <v>89.2</v>
      </c>
      <c r="N56" s="34">
        <v>89.4</v>
      </c>
      <c r="O56" s="34">
        <v>7.6</v>
      </c>
      <c r="P56" s="34">
        <v>110.1</v>
      </c>
      <c r="Q56" s="34">
        <v>93.7351</v>
      </c>
      <c r="R56" s="34">
        <v>93.8137</v>
      </c>
      <c r="S56" s="34">
        <v>13.28</v>
      </c>
      <c r="T56" s="34">
        <v>115.02</v>
      </c>
      <c r="U56" s="34">
        <v>93.4298</v>
      </c>
      <c r="V56" s="34">
        <v>92.5813</v>
      </c>
      <c r="W56" s="34">
        <v>2.97</v>
      </c>
      <c r="X56" s="34">
        <v>105.72</v>
      </c>
      <c r="Y56" s="34">
        <v>95.0827</v>
      </c>
      <c r="Z56" s="34">
        <v>95.3827</v>
      </c>
      <c r="AA56" s="34">
        <v>7.53</v>
      </c>
      <c r="AB56" s="34">
        <v>107.74</v>
      </c>
      <c r="AC56" s="34">
        <v>92.4012</v>
      </c>
      <c r="AD56" s="34">
        <v>92.679</v>
      </c>
      <c r="AE56" s="34">
        <v>9.53</v>
      </c>
      <c r="AF56" s="34">
        <v>104.61</v>
      </c>
      <c r="AG56" s="34">
        <v>90.1481</v>
      </c>
      <c r="AH56" s="34">
        <v>90.663</v>
      </c>
      <c r="AI56" s="34">
        <v>7</v>
      </c>
      <c r="AJ56" s="34">
        <v>108.2</v>
      </c>
      <c r="AK56" s="34">
        <v>91.9</v>
      </c>
      <c r="AL56" s="34">
        <v>92.4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94.4517</v>
      </c>
      <c r="F57" s="34">
        <v>94.0337</v>
      </c>
      <c r="G57" s="67">
        <v>2.171502494917755</v>
      </c>
      <c r="H57" s="60">
        <v>110.57</v>
      </c>
      <c r="I57" s="60">
        <v>94.1</v>
      </c>
      <c r="J57" s="60">
        <v>94.4</v>
      </c>
      <c r="K57" s="67">
        <v>11.388611388611395</v>
      </c>
      <c r="L57" s="34">
        <v>111.5</v>
      </c>
      <c r="M57" s="34">
        <v>90.7</v>
      </c>
      <c r="N57" s="34">
        <v>90.1</v>
      </c>
      <c r="O57" s="34">
        <v>7.5</v>
      </c>
      <c r="P57" s="34">
        <v>99.9</v>
      </c>
      <c r="Q57" s="34">
        <v>94.6797</v>
      </c>
      <c r="R57" s="34">
        <v>94.3862</v>
      </c>
      <c r="S57" s="34">
        <v>2.87</v>
      </c>
      <c r="T57" s="34">
        <v>93.96</v>
      </c>
      <c r="U57" s="34">
        <v>91.4858</v>
      </c>
      <c r="V57" s="34">
        <v>92.8813</v>
      </c>
      <c r="W57" s="34">
        <v>4.53</v>
      </c>
      <c r="X57" s="34">
        <v>122.21</v>
      </c>
      <c r="Y57" s="34">
        <v>96.1324</v>
      </c>
      <c r="Z57" s="34">
        <v>95.7008</v>
      </c>
      <c r="AA57" s="34">
        <v>8.44</v>
      </c>
      <c r="AB57" s="34">
        <v>104.33</v>
      </c>
      <c r="AC57" s="34">
        <v>95.5702</v>
      </c>
      <c r="AD57" s="34">
        <v>93.1421</v>
      </c>
      <c r="AE57" s="34">
        <v>10.52</v>
      </c>
      <c r="AF57" s="34">
        <v>97.16</v>
      </c>
      <c r="AG57" s="34">
        <v>91.9548</v>
      </c>
      <c r="AH57" s="34">
        <v>91.3544</v>
      </c>
      <c r="AI57" s="34">
        <v>5.7</v>
      </c>
      <c r="AJ57" s="34">
        <v>104.4</v>
      </c>
      <c r="AK57" s="34">
        <v>94.2</v>
      </c>
      <c r="AL57" s="34">
        <v>92.9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94.5962</v>
      </c>
      <c r="F58" s="34">
        <v>94.5015</v>
      </c>
      <c r="G58" s="67">
        <v>3.8989757914338856</v>
      </c>
      <c r="H58" s="60">
        <v>89.27</v>
      </c>
      <c r="I58" s="60">
        <v>94.4</v>
      </c>
      <c r="J58" s="60">
        <v>94.8</v>
      </c>
      <c r="K58" s="67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94.7853</v>
      </c>
      <c r="R58" s="34">
        <v>94.9353</v>
      </c>
      <c r="S58" s="34">
        <v>6.76</v>
      </c>
      <c r="T58" s="34">
        <v>84.67</v>
      </c>
      <c r="U58" s="34">
        <v>92.7785</v>
      </c>
      <c r="V58" s="34">
        <v>93.2077</v>
      </c>
      <c r="W58" s="34">
        <v>3.06</v>
      </c>
      <c r="X58" s="34">
        <v>95.46</v>
      </c>
      <c r="Y58" s="34">
        <v>96.2278</v>
      </c>
      <c r="Z58" s="34">
        <v>96.0123</v>
      </c>
      <c r="AA58" s="34">
        <v>6.55</v>
      </c>
      <c r="AB58" s="34">
        <v>85.4</v>
      </c>
      <c r="AC58" s="34">
        <v>93.2875</v>
      </c>
      <c r="AD58" s="34">
        <v>93.6593</v>
      </c>
      <c r="AE58" s="34">
        <v>9.13</v>
      </c>
      <c r="AF58" s="34">
        <v>99.85</v>
      </c>
      <c r="AG58" s="34">
        <v>91.9105</v>
      </c>
      <c r="AH58" s="34">
        <v>92.0364</v>
      </c>
      <c r="AI58" s="34">
        <v>6.6</v>
      </c>
      <c r="AJ58" s="34">
        <v>92.2</v>
      </c>
      <c r="AK58" s="34">
        <v>92.8</v>
      </c>
      <c r="AL58" s="34">
        <v>93.4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94.8825</v>
      </c>
      <c r="F59" s="34">
        <v>94.8759</v>
      </c>
      <c r="G59" s="67">
        <v>4.941860465116279</v>
      </c>
      <c r="H59" s="60">
        <v>90.25</v>
      </c>
      <c r="I59" s="60">
        <v>94.8</v>
      </c>
      <c r="J59" s="60">
        <v>95.2</v>
      </c>
      <c r="K59" s="67">
        <v>9.736540664375717</v>
      </c>
      <c r="L59" s="34">
        <v>95.8</v>
      </c>
      <c r="M59" s="34">
        <v>91.3</v>
      </c>
      <c r="N59" s="34">
        <v>91.6</v>
      </c>
      <c r="O59" s="34">
        <v>7.7</v>
      </c>
      <c r="P59" s="34">
        <v>90.8</v>
      </c>
      <c r="Q59" s="34">
        <v>95.7176</v>
      </c>
      <c r="R59" s="34">
        <v>95.4569</v>
      </c>
      <c r="S59" s="34">
        <v>5.55</v>
      </c>
      <c r="T59" s="34">
        <v>85.67</v>
      </c>
      <c r="U59" s="34">
        <v>93.0074</v>
      </c>
      <c r="V59" s="34">
        <v>93.58</v>
      </c>
      <c r="W59" s="34">
        <v>1.83</v>
      </c>
      <c r="X59" s="34">
        <v>89.93</v>
      </c>
      <c r="Y59" s="34">
        <v>96.0936</v>
      </c>
      <c r="Z59" s="34">
        <v>96.3209</v>
      </c>
      <c r="AA59" s="34">
        <v>7.46</v>
      </c>
      <c r="AB59" s="34">
        <v>89.19</v>
      </c>
      <c r="AC59" s="34">
        <v>94.1626</v>
      </c>
      <c r="AD59" s="34">
        <v>94.237</v>
      </c>
      <c r="AE59" s="34">
        <v>9.54</v>
      </c>
      <c r="AF59" s="34">
        <v>88.26</v>
      </c>
      <c r="AG59" s="34">
        <v>92.7596</v>
      </c>
      <c r="AH59" s="34">
        <v>92.7139</v>
      </c>
      <c r="AI59" s="34">
        <v>5.9</v>
      </c>
      <c r="AJ59" s="34">
        <v>89.5</v>
      </c>
      <c r="AK59" s="34">
        <v>93.7</v>
      </c>
      <c r="AL59" s="34">
        <v>93.9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95.2893</v>
      </c>
      <c r="F60" s="34">
        <v>95.2479</v>
      </c>
      <c r="G60" s="67">
        <v>2.8456683878370503</v>
      </c>
      <c r="H60" s="60">
        <v>89.63</v>
      </c>
      <c r="I60" s="60">
        <v>95.2</v>
      </c>
      <c r="J60" s="60">
        <v>95.7</v>
      </c>
      <c r="K60" s="67">
        <v>5.168776371308023</v>
      </c>
      <c r="L60" s="34">
        <v>99.7</v>
      </c>
      <c r="M60" s="34">
        <v>92.4</v>
      </c>
      <c r="N60" s="34">
        <v>92.3</v>
      </c>
      <c r="O60" s="34">
        <v>6.5</v>
      </c>
      <c r="P60" s="34">
        <v>89.5</v>
      </c>
      <c r="Q60" s="34">
        <v>95.9883</v>
      </c>
      <c r="R60" s="34">
        <v>95.9091</v>
      </c>
      <c r="S60" s="34">
        <v>3.88</v>
      </c>
      <c r="T60" s="34">
        <v>85.36</v>
      </c>
      <c r="U60" s="34">
        <v>93.3556</v>
      </c>
      <c r="V60" s="34">
        <v>93.9786</v>
      </c>
      <c r="W60" s="34">
        <v>3.95</v>
      </c>
      <c r="X60" s="34">
        <v>91.68</v>
      </c>
      <c r="Y60" s="34">
        <v>96.9513</v>
      </c>
      <c r="Z60" s="34">
        <v>96.6446</v>
      </c>
      <c r="AA60" s="34">
        <v>5.05</v>
      </c>
      <c r="AB60" s="34">
        <v>91.92</v>
      </c>
      <c r="AC60" s="34">
        <v>94.7629</v>
      </c>
      <c r="AD60" s="34">
        <v>94.8455</v>
      </c>
      <c r="AE60" s="34">
        <v>9.47</v>
      </c>
      <c r="AF60" s="34">
        <v>88.22</v>
      </c>
      <c r="AG60" s="34">
        <v>93.7916</v>
      </c>
      <c r="AH60" s="34">
        <v>93.3883</v>
      </c>
      <c r="AI60" s="34">
        <v>4.5</v>
      </c>
      <c r="AJ60" s="34">
        <v>89.7</v>
      </c>
      <c r="AK60" s="34">
        <v>95.1</v>
      </c>
      <c r="AL60" s="34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95.641</v>
      </c>
      <c r="F61" s="34">
        <v>95.6262</v>
      </c>
      <c r="G61" s="67">
        <v>4.571913655105518</v>
      </c>
      <c r="H61" s="60">
        <v>86.23</v>
      </c>
      <c r="I61" s="60">
        <v>95.6</v>
      </c>
      <c r="J61" s="60">
        <v>96.1</v>
      </c>
      <c r="K61" s="67">
        <v>8.54392298435621</v>
      </c>
      <c r="L61" s="34">
        <v>90.2</v>
      </c>
      <c r="M61" s="34">
        <v>92.6</v>
      </c>
      <c r="N61" s="34">
        <v>93.1</v>
      </c>
      <c r="O61" s="34">
        <v>6.9</v>
      </c>
      <c r="P61" s="34">
        <v>91.1</v>
      </c>
      <c r="Q61" s="34">
        <v>96.3454</v>
      </c>
      <c r="R61" s="34">
        <v>96.2969</v>
      </c>
      <c r="S61" s="34">
        <v>4.23</v>
      </c>
      <c r="T61" s="34">
        <v>85.35</v>
      </c>
      <c r="U61" s="34">
        <v>93.5384</v>
      </c>
      <c r="V61" s="34">
        <v>94.4234</v>
      </c>
      <c r="W61" s="34">
        <v>3.14</v>
      </c>
      <c r="X61" s="34">
        <v>91.44</v>
      </c>
      <c r="Y61" s="34">
        <v>97.0444</v>
      </c>
      <c r="Z61" s="34">
        <v>96.9712</v>
      </c>
      <c r="AA61" s="34">
        <v>7.75</v>
      </c>
      <c r="AB61" s="34">
        <v>93.93</v>
      </c>
      <c r="AC61" s="34">
        <v>95.5934</v>
      </c>
      <c r="AD61" s="34">
        <v>95.4371</v>
      </c>
      <c r="AE61" s="34">
        <v>8.98</v>
      </c>
      <c r="AF61" s="34">
        <v>88.94</v>
      </c>
      <c r="AG61" s="34">
        <v>93.713</v>
      </c>
      <c r="AH61" s="34">
        <v>94.0563</v>
      </c>
      <c r="AI61" s="34">
        <v>6.3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95.9897</v>
      </c>
      <c r="F62" s="34">
        <v>96.0239</v>
      </c>
      <c r="G62" s="67">
        <v>4.473953013278851</v>
      </c>
      <c r="H62" s="60">
        <v>102.28</v>
      </c>
      <c r="I62" s="60">
        <v>96.2</v>
      </c>
      <c r="J62" s="60">
        <v>96.7</v>
      </c>
      <c r="K62" s="67">
        <v>10.24844720496895</v>
      </c>
      <c r="L62" s="34">
        <v>106.5</v>
      </c>
      <c r="M62" s="34">
        <v>93.1</v>
      </c>
      <c r="N62" s="34">
        <v>93.9</v>
      </c>
      <c r="O62" s="34">
        <v>6.5</v>
      </c>
      <c r="P62" s="34">
        <v>100.6</v>
      </c>
      <c r="Q62" s="34">
        <v>96.848</v>
      </c>
      <c r="R62" s="34">
        <v>96.6722</v>
      </c>
      <c r="S62" s="34">
        <v>2.77</v>
      </c>
      <c r="T62" s="34">
        <v>92.01</v>
      </c>
      <c r="U62" s="34">
        <v>93.4769</v>
      </c>
      <c r="V62" s="34">
        <v>94.957</v>
      </c>
      <c r="W62" s="34">
        <v>3.22</v>
      </c>
      <c r="X62" s="34">
        <v>97.12</v>
      </c>
      <c r="Y62" s="34">
        <v>97.3315</v>
      </c>
      <c r="Z62" s="34">
        <v>97.3008</v>
      </c>
      <c r="AA62" s="34">
        <v>5.72</v>
      </c>
      <c r="AB62" s="34">
        <v>104.57</v>
      </c>
      <c r="AC62" s="34">
        <v>95.6391</v>
      </c>
      <c r="AD62" s="34">
        <v>96.0147</v>
      </c>
      <c r="AE62" s="34">
        <v>9.37</v>
      </c>
      <c r="AF62" s="34">
        <v>97.86</v>
      </c>
      <c r="AG62" s="34">
        <v>94.7962</v>
      </c>
      <c r="AH62" s="34">
        <v>94.7396</v>
      </c>
      <c r="AI62" s="34">
        <v>5.6</v>
      </c>
      <c r="AJ62" s="34">
        <v>98.7</v>
      </c>
      <c r="AK62" s="34">
        <v>95.5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96.2663</v>
      </c>
      <c r="F63" s="39">
        <v>96.5063</v>
      </c>
      <c r="G63" s="39">
        <v>4.250478927203062</v>
      </c>
      <c r="H63" s="61">
        <v>87.07</v>
      </c>
      <c r="I63" s="61">
        <v>96.8</v>
      </c>
      <c r="J63" s="61">
        <v>97.2</v>
      </c>
      <c r="K63" s="39">
        <v>10.355029585798817</v>
      </c>
      <c r="L63" s="39">
        <v>74.6</v>
      </c>
      <c r="M63" s="39">
        <v>94.8</v>
      </c>
      <c r="N63" s="39">
        <v>94.8</v>
      </c>
      <c r="O63" s="39">
        <v>4.9</v>
      </c>
      <c r="P63" s="39">
        <v>91.2</v>
      </c>
      <c r="Q63" s="39">
        <v>96.6394</v>
      </c>
      <c r="R63" s="39">
        <v>97.0992</v>
      </c>
      <c r="S63" s="39">
        <v>3.17</v>
      </c>
      <c r="T63" s="39">
        <v>92.14</v>
      </c>
      <c r="U63" s="39">
        <v>95.1498</v>
      </c>
      <c r="V63" s="39">
        <v>95.5943</v>
      </c>
      <c r="W63" s="39">
        <v>3.12</v>
      </c>
      <c r="X63" s="39">
        <v>91.19</v>
      </c>
      <c r="Y63" s="39">
        <v>97.423</v>
      </c>
      <c r="Z63" s="39">
        <v>97.6528</v>
      </c>
      <c r="AA63" s="39">
        <v>5.78</v>
      </c>
      <c r="AB63" s="39">
        <v>84.76</v>
      </c>
      <c r="AC63" s="39">
        <v>96.402</v>
      </c>
      <c r="AD63" s="39">
        <v>96.6353</v>
      </c>
      <c r="AE63" s="39">
        <v>7.82</v>
      </c>
      <c r="AF63" s="39">
        <v>88.26</v>
      </c>
      <c r="AG63" s="39">
        <v>94.8062</v>
      </c>
      <c r="AH63" s="39">
        <v>95.4578</v>
      </c>
      <c r="AI63" s="39">
        <v>8</v>
      </c>
      <c r="AJ63" s="39">
        <v>88.5</v>
      </c>
      <c r="AK63" s="39">
        <v>95.5</v>
      </c>
      <c r="AL63" s="39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97.1837</v>
      </c>
      <c r="F64" s="34">
        <v>97.1024</v>
      </c>
      <c r="G64" s="67">
        <v>7.319858398995102</v>
      </c>
      <c r="H64" s="60">
        <v>93.98</v>
      </c>
      <c r="I64" s="60">
        <v>97.7</v>
      </c>
      <c r="J64" s="60">
        <v>97.7</v>
      </c>
      <c r="K64" s="67">
        <v>13.513513513513514</v>
      </c>
      <c r="L64" s="34">
        <v>79.8</v>
      </c>
      <c r="M64" s="34">
        <v>95.8</v>
      </c>
      <c r="N64" s="34">
        <v>95.7</v>
      </c>
      <c r="O64" s="34">
        <v>6.1</v>
      </c>
      <c r="P64" s="34">
        <v>94.1</v>
      </c>
      <c r="Q64" s="34">
        <v>97.5255</v>
      </c>
      <c r="R64" s="34">
        <v>97.6576</v>
      </c>
      <c r="S64" s="34">
        <v>7.53</v>
      </c>
      <c r="T64" s="34">
        <v>95.34</v>
      </c>
      <c r="U64" s="34">
        <v>96.1492</v>
      </c>
      <c r="V64" s="34">
        <v>96.2694</v>
      </c>
      <c r="W64" s="34">
        <v>2.67</v>
      </c>
      <c r="X64" s="34">
        <v>92.47</v>
      </c>
      <c r="Y64" s="34">
        <v>97.6707</v>
      </c>
      <c r="Z64" s="34">
        <v>98.0506</v>
      </c>
      <c r="AA64" s="34">
        <v>4.96</v>
      </c>
      <c r="AB64" s="34">
        <v>91.5</v>
      </c>
      <c r="AC64" s="34">
        <v>97.0389</v>
      </c>
      <c r="AD64" s="34">
        <v>97.3204</v>
      </c>
      <c r="AE64" s="34">
        <v>8.4</v>
      </c>
      <c r="AF64" s="34">
        <v>90.89</v>
      </c>
      <c r="AG64" s="34">
        <v>95.9696</v>
      </c>
      <c r="AH64" s="34">
        <v>96.2299</v>
      </c>
      <c r="AI64" s="34">
        <v>7.3</v>
      </c>
      <c r="AJ64" s="34">
        <v>91.7</v>
      </c>
      <c r="AK64" s="34">
        <v>96.8</v>
      </c>
      <c r="AL64" s="34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97.7209</v>
      </c>
      <c r="F65" s="34">
        <v>97.7496</v>
      </c>
      <c r="G65" s="67">
        <v>8.702191663085527</v>
      </c>
      <c r="H65" s="60">
        <v>101.18</v>
      </c>
      <c r="I65" s="60">
        <v>97.9</v>
      </c>
      <c r="J65" s="60">
        <v>98.3</v>
      </c>
      <c r="K65" s="67">
        <v>18.276762402088774</v>
      </c>
      <c r="L65" s="34">
        <v>90.6</v>
      </c>
      <c r="M65" s="34">
        <v>96.8</v>
      </c>
      <c r="N65" s="34">
        <v>96.7</v>
      </c>
      <c r="O65" s="34">
        <v>7.7</v>
      </c>
      <c r="P65" s="34">
        <v>99</v>
      </c>
      <c r="Q65" s="34">
        <v>98.9397</v>
      </c>
      <c r="R65" s="34">
        <v>98.2648</v>
      </c>
      <c r="S65" s="34">
        <v>22.21</v>
      </c>
      <c r="T65" s="34">
        <v>115.31</v>
      </c>
      <c r="U65" s="34">
        <v>108.521</v>
      </c>
      <c r="V65" s="34">
        <v>96.9305</v>
      </c>
      <c r="W65" s="34">
        <v>4.71</v>
      </c>
      <c r="X65" s="34">
        <v>96.72</v>
      </c>
      <c r="Y65" s="34">
        <v>98.8017</v>
      </c>
      <c r="Z65" s="34">
        <v>98.4892</v>
      </c>
      <c r="AA65" s="34">
        <v>9</v>
      </c>
      <c r="AB65" s="34">
        <v>98.77</v>
      </c>
      <c r="AC65" s="34">
        <v>98.3106</v>
      </c>
      <c r="AD65" s="34">
        <v>98.0112</v>
      </c>
      <c r="AE65" s="34">
        <v>9.62</v>
      </c>
      <c r="AF65" s="34">
        <v>93.62</v>
      </c>
      <c r="AG65" s="34">
        <v>97.2471</v>
      </c>
      <c r="AH65" s="34">
        <v>97.0418</v>
      </c>
      <c r="AI65" s="34">
        <v>7.2</v>
      </c>
      <c r="AJ65" s="34">
        <v>97.4</v>
      </c>
      <c r="AK65" s="34">
        <v>97.9</v>
      </c>
      <c r="AL65" s="34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98.4322</v>
      </c>
      <c r="F66" s="34">
        <v>98.421</v>
      </c>
      <c r="G66" s="67">
        <v>0.2533597708746464</v>
      </c>
      <c r="H66" s="60">
        <v>91.01</v>
      </c>
      <c r="I66" s="60">
        <v>98.5</v>
      </c>
      <c r="J66" s="60">
        <v>98.8</v>
      </c>
      <c r="K66" s="67">
        <v>7.4873096446700576</v>
      </c>
      <c r="L66" s="34">
        <v>84.7</v>
      </c>
      <c r="M66" s="34">
        <v>97.6</v>
      </c>
      <c r="N66" s="34">
        <v>97.6</v>
      </c>
      <c r="O66" s="34">
        <v>5.2</v>
      </c>
      <c r="P66" s="34">
        <v>95.2</v>
      </c>
      <c r="Q66" s="34">
        <v>98.4593</v>
      </c>
      <c r="R66" s="34">
        <v>98.8117</v>
      </c>
      <c r="S66" s="34">
        <v>2.73</v>
      </c>
      <c r="T66" s="34">
        <v>100.94</v>
      </c>
      <c r="U66" s="34">
        <v>96.8624</v>
      </c>
      <c r="V66" s="34">
        <v>97.5951</v>
      </c>
      <c r="W66" s="34">
        <v>3.65</v>
      </c>
      <c r="X66" s="34">
        <v>95.77</v>
      </c>
      <c r="Y66" s="34">
        <v>99.0374</v>
      </c>
      <c r="Z66" s="34">
        <v>98.9337</v>
      </c>
      <c r="AA66" s="34">
        <v>7.36</v>
      </c>
      <c r="AB66" s="34">
        <v>97.05</v>
      </c>
      <c r="AC66" s="34">
        <v>98.5544</v>
      </c>
      <c r="AD66" s="34">
        <v>98.6371</v>
      </c>
      <c r="AE66" s="34">
        <v>8.52</v>
      </c>
      <c r="AF66" s="34">
        <v>94.49</v>
      </c>
      <c r="AG66" s="34">
        <v>97.5079</v>
      </c>
      <c r="AH66" s="34">
        <v>97.8723</v>
      </c>
      <c r="AI66" s="34">
        <v>5.2</v>
      </c>
      <c r="AJ66" s="34">
        <v>94.9</v>
      </c>
      <c r="AK66" s="34">
        <v>97.9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99.1676</v>
      </c>
      <c r="F67" s="34">
        <v>99.1162</v>
      </c>
      <c r="G67" s="67">
        <v>6.528417818740402</v>
      </c>
      <c r="H67" s="60">
        <v>97.09</v>
      </c>
      <c r="I67" s="60">
        <v>99</v>
      </c>
      <c r="J67" s="60">
        <v>99.4</v>
      </c>
      <c r="K67" s="67">
        <v>14.426633785450067</v>
      </c>
      <c r="L67" s="34">
        <v>92.8</v>
      </c>
      <c r="M67" s="34">
        <v>98.3</v>
      </c>
      <c r="N67" s="34">
        <v>98.5</v>
      </c>
      <c r="O67" s="34">
        <v>7.2</v>
      </c>
      <c r="P67" s="34">
        <v>102.2</v>
      </c>
      <c r="Q67" s="34">
        <v>99.393</v>
      </c>
      <c r="R67" s="34">
        <v>99.343</v>
      </c>
      <c r="S67" s="34">
        <v>7.44</v>
      </c>
      <c r="T67" s="34">
        <v>100.35</v>
      </c>
      <c r="U67" s="34">
        <v>98.5434</v>
      </c>
      <c r="V67" s="34">
        <v>98.255</v>
      </c>
      <c r="W67" s="34">
        <v>5.63</v>
      </c>
      <c r="X67" s="34">
        <v>97.38</v>
      </c>
      <c r="Y67" s="34">
        <v>99.4701</v>
      </c>
      <c r="Z67" s="34">
        <v>99.3727</v>
      </c>
      <c r="AA67" s="34">
        <v>7.15</v>
      </c>
      <c r="AB67" s="34">
        <v>99.89</v>
      </c>
      <c r="AC67" s="34">
        <v>99.0161</v>
      </c>
      <c r="AD67" s="34">
        <v>99.2169</v>
      </c>
      <c r="AE67" s="34">
        <v>11.14</v>
      </c>
      <c r="AF67" s="34">
        <v>101.01</v>
      </c>
      <c r="AG67" s="34">
        <v>98.8642</v>
      </c>
      <c r="AH67" s="34">
        <v>98.7263</v>
      </c>
      <c r="AI67" s="34">
        <v>8.7</v>
      </c>
      <c r="AJ67" s="34">
        <v>100</v>
      </c>
      <c r="AK67" s="34">
        <v>98.4</v>
      </c>
      <c r="AL67" s="34">
        <v>98.8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100.092</v>
      </c>
      <c r="F68" s="34">
        <v>99.7567</v>
      </c>
      <c r="G68" s="67">
        <v>16.53307495816085</v>
      </c>
      <c r="H68" s="60">
        <v>132.3</v>
      </c>
      <c r="I68" s="60">
        <v>99.9</v>
      </c>
      <c r="J68" s="60">
        <v>99.9</v>
      </c>
      <c r="K68" s="67">
        <v>26.245210727969354</v>
      </c>
      <c r="L68" s="34">
        <v>131.8</v>
      </c>
      <c r="M68" s="34">
        <v>100.4</v>
      </c>
      <c r="N68" s="34">
        <v>99.4</v>
      </c>
      <c r="O68" s="34">
        <v>7.6</v>
      </c>
      <c r="P68" s="34">
        <v>118.5</v>
      </c>
      <c r="Q68" s="34">
        <v>100.217</v>
      </c>
      <c r="R68" s="34">
        <v>99.8466</v>
      </c>
      <c r="S68" s="34">
        <v>6.14</v>
      </c>
      <c r="T68" s="34">
        <v>122.08</v>
      </c>
      <c r="U68" s="34">
        <v>98.5533</v>
      </c>
      <c r="V68" s="34">
        <v>98.8655</v>
      </c>
      <c r="W68" s="34">
        <v>6.89</v>
      </c>
      <c r="X68" s="34">
        <v>113</v>
      </c>
      <c r="Y68" s="34">
        <v>100.138</v>
      </c>
      <c r="Z68" s="34">
        <v>99.8038</v>
      </c>
      <c r="AA68" s="34">
        <v>10.32</v>
      </c>
      <c r="AB68" s="34">
        <v>118.86</v>
      </c>
      <c r="AC68" s="34">
        <v>99.8778</v>
      </c>
      <c r="AD68" s="34">
        <v>99.775</v>
      </c>
      <c r="AE68" s="34">
        <v>11.18</v>
      </c>
      <c r="AF68" s="34">
        <v>116.3</v>
      </c>
      <c r="AG68" s="34">
        <v>99.642</v>
      </c>
      <c r="AH68" s="34">
        <v>99.594</v>
      </c>
      <c r="AI68" s="34">
        <v>9</v>
      </c>
      <c r="AJ68" s="34">
        <v>117.9</v>
      </c>
      <c r="AK68" s="34">
        <v>100.3</v>
      </c>
      <c r="AL68" s="34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100.236</v>
      </c>
      <c r="F69" s="34">
        <v>100.301</v>
      </c>
      <c r="G69" s="67">
        <v>-3.047842995387529</v>
      </c>
      <c r="H69" s="60">
        <v>107.2</v>
      </c>
      <c r="I69" s="60">
        <v>100</v>
      </c>
      <c r="J69" s="60">
        <v>100.4</v>
      </c>
      <c r="K69" s="67">
        <v>-2.0627802690582935</v>
      </c>
      <c r="L69" s="34">
        <v>109.2</v>
      </c>
      <c r="M69" s="34">
        <v>99.4</v>
      </c>
      <c r="N69" s="34">
        <v>100.2</v>
      </c>
      <c r="O69" s="34">
        <v>5.7</v>
      </c>
      <c r="P69" s="34">
        <v>105.6</v>
      </c>
      <c r="Q69" s="34">
        <v>100.24</v>
      </c>
      <c r="R69" s="34">
        <v>100.286</v>
      </c>
      <c r="S69" s="34">
        <v>8.18</v>
      </c>
      <c r="T69" s="34">
        <v>101.65</v>
      </c>
      <c r="U69" s="34">
        <v>98.6466</v>
      </c>
      <c r="V69" s="34">
        <v>99.4463</v>
      </c>
      <c r="W69" s="34">
        <v>4.1</v>
      </c>
      <c r="X69" s="34">
        <v>127.22</v>
      </c>
      <c r="Y69" s="34">
        <v>100.404</v>
      </c>
      <c r="Z69" s="34">
        <v>100.216</v>
      </c>
      <c r="AA69" s="34">
        <v>3.99</v>
      </c>
      <c r="AB69" s="34">
        <v>108.5</v>
      </c>
      <c r="AC69" s="34">
        <v>100.234</v>
      </c>
      <c r="AD69" s="34">
        <v>100.281</v>
      </c>
      <c r="AE69" s="34">
        <v>8.46</v>
      </c>
      <c r="AF69" s="34">
        <v>105.38</v>
      </c>
      <c r="AG69" s="34">
        <v>100.471</v>
      </c>
      <c r="AH69" s="34">
        <v>100.467</v>
      </c>
      <c r="AI69" s="34">
        <v>5</v>
      </c>
      <c r="AJ69" s="34">
        <v>109.6</v>
      </c>
      <c r="AK69" s="34">
        <v>99.9</v>
      </c>
      <c r="AL69" s="34">
        <v>100.4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100.783</v>
      </c>
      <c r="F70" s="34">
        <v>100.85</v>
      </c>
      <c r="G70" s="67">
        <v>8.457488517979161</v>
      </c>
      <c r="H70" s="60">
        <v>96.82</v>
      </c>
      <c r="I70" s="60">
        <v>100.7</v>
      </c>
      <c r="J70" s="60">
        <v>100.9</v>
      </c>
      <c r="K70" s="67">
        <v>12.255965292841644</v>
      </c>
      <c r="L70" s="34">
        <v>103.5</v>
      </c>
      <c r="M70" s="34">
        <v>100.4</v>
      </c>
      <c r="N70" s="34">
        <v>101.1</v>
      </c>
      <c r="O70" s="34">
        <v>6.5</v>
      </c>
      <c r="P70" s="34">
        <v>100.6</v>
      </c>
      <c r="Q70" s="34">
        <v>100.592</v>
      </c>
      <c r="R70" s="34">
        <v>100.713</v>
      </c>
      <c r="S70" s="34">
        <v>8.2</v>
      </c>
      <c r="T70" s="34">
        <v>91.61</v>
      </c>
      <c r="U70" s="34">
        <v>99.5555</v>
      </c>
      <c r="V70" s="34">
        <v>100.04</v>
      </c>
      <c r="W70" s="34">
        <v>3.93</v>
      </c>
      <c r="X70" s="34">
        <v>99.21</v>
      </c>
      <c r="Y70" s="34">
        <v>100.394</v>
      </c>
      <c r="Z70" s="34">
        <v>100.625</v>
      </c>
      <c r="AA70" s="34">
        <v>9.43</v>
      </c>
      <c r="AB70" s="34">
        <v>93.46</v>
      </c>
      <c r="AC70" s="34">
        <v>100.69</v>
      </c>
      <c r="AD70" s="34">
        <v>100.736</v>
      </c>
      <c r="AE70" s="34">
        <v>10.12</v>
      </c>
      <c r="AF70" s="34">
        <v>109.96</v>
      </c>
      <c r="AG70" s="34">
        <v>101.212</v>
      </c>
      <c r="AH70" s="34">
        <v>101.355</v>
      </c>
      <c r="AI70" s="34">
        <v>9.4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101.518</v>
      </c>
      <c r="F71" s="34">
        <v>101.461</v>
      </c>
      <c r="G71" s="67">
        <v>10.847645429362888</v>
      </c>
      <c r="H71" s="60">
        <v>100.04</v>
      </c>
      <c r="I71" s="60">
        <v>101.3</v>
      </c>
      <c r="J71" s="60">
        <v>101.4</v>
      </c>
      <c r="K71" s="67">
        <v>16.91022964509395</v>
      </c>
      <c r="L71" s="34">
        <v>112</v>
      </c>
      <c r="M71" s="34">
        <v>102.4</v>
      </c>
      <c r="N71" s="34">
        <v>101.9</v>
      </c>
      <c r="O71" s="34">
        <v>5.8</v>
      </c>
      <c r="P71" s="34">
        <v>96.1</v>
      </c>
      <c r="Q71" s="34">
        <v>101.361</v>
      </c>
      <c r="R71" s="34">
        <v>101.168</v>
      </c>
      <c r="S71" s="34">
        <v>8.63</v>
      </c>
      <c r="T71" s="34">
        <v>93.06</v>
      </c>
      <c r="U71" s="34">
        <v>100.53</v>
      </c>
      <c r="V71" s="34">
        <v>100.626</v>
      </c>
      <c r="W71" s="34">
        <v>5.28</v>
      </c>
      <c r="X71" s="34">
        <v>94.68</v>
      </c>
      <c r="Y71" s="34">
        <v>101.199</v>
      </c>
      <c r="Z71" s="34">
        <v>101.051</v>
      </c>
      <c r="AA71" s="34">
        <v>9.02</v>
      </c>
      <c r="AB71" s="34">
        <v>97.24</v>
      </c>
      <c r="AC71" s="34">
        <v>101.018</v>
      </c>
      <c r="AD71" s="34">
        <v>101.164</v>
      </c>
      <c r="AE71" s="34">
        <v>9.97</v>
      </c>
      <c r="AF71" s="34">
        <v>97.07</v>
      </c>
      <c r="AG71" s="34">
        <v>102.42</v>
      </c>
      <c r="AH71" s="34">
        <v>102.258</v>
      </c>
      <c r="AI71" s="34">
        <v>10</v>
      </c>
      <c r="AJ71" s="34">
        <v>98.4</v>
      </c>
      <c r="AK71" s="34">
        <v>103.4</v>
      </c>
      <c r="AL71" s="34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102.083</v>
      </c>
      <c r="F72" s="34">
        <v>102.101</v>
      </c>
      <c r="G72" s="67">
        <v>3.369407564431563</v>
      </c>
      <c r="H72" s="60">
        <v>92.65</v>
      </c>
      <c r="I72" s="60">
        <v>101.7</v>
      </c>
      <c r="J72" s="60">
        <v>101.9</v>
      </c>
      <c r="K72" s="67">
        <v>4.112337011033094</v>
      </c>
      <c r="L72" s="34">
        <v>103.8</v>
      </c>
      <c r="M72" s="34">
        <v>102.6</v>
      </c>
      <c r="N72" s="34">
        <v>102.8</v>
      </c>
      <c r="O72" s="34">
        <v>5.3</v>
      </c>
      <c r="P72" s="34">
        <v>94.2</v>
      </c>
      <c r="Q72" s="34">
        <v>101.481</v>
      </c>
      <c r="R72" s="34">
        <v>101.662</v>
      </c>
      <c r="S72" s="34">
        <v>7.36</v>
      </c>
      <c r="T72" s="34">
        <v>91.64</v>
      </c>
      <c r="U72" s="34">
        <v>100.206</v>
      </c>
      <c r="V72" s="34">
        <v>101.194</v>
      </c>
      <c r="W72" s="34">
        <v>4.27</v>
      </c>
      <c r="X72" s="34">
        <v>95.6</v>
      </c>
      <c r="Y72" s="34">
        <v>101.22</v>
      </c>
      <c r="Z72" s="34">
        <v>101.498</v>
      </c>
      <c r="AA72" s="34">
        <v>6.46</v>
      </c>
      <c r="AB72" s="34">
        <v>97.86</v>
      </c>
      <c r="AC72" s="34">
        <v>101.216</v>
      </c>
      <c r="AD72" s="34">
        <v>101.607</v>
      </c>
      <c r="AE72" s="34">
        <v>9.35</v>
      </c>
      <c r="AF72" s="34">
        <v>96.46</v>
      </c>
      <c r="AG72" s="34">
        <v>102.689</v>
      </c>
      <c r="AH72" s="34">
        <v>103.181</v>
      </c>
      <c r="AI72" s="34">
        <v>7</v>
      </c>
      <c r="AJ72" s="34">
        <v>96</v>
      </c>
      <c r="AK72" s="34">
        <v>101.6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102.627</v>
      </c>
      <c r="F73" s="34">
        <v>102.809</v>
      </c>
      <c r="G73" s="67">
        <v>8.570103212339093</v>
      </c>
      <c r="H73" s="60">
        <v>93.62</v>
      </c>
      <c r="I73" s="60">
        <v>102.1</v>
      </c>
      <c r="J73" s="60">
        <v>102.4</v>
      </c>
      <c r="K73" s="67">
        <v>12.084257206208415</v>
      </c>
      <c r="L73" s="34">
        <v>101.1</v>
      </c>
      <c r="M73" s="34">
        <v>103.5</v>
      </c>
      <c r="N73" s="34">
        <v>103.6</v>
      </c>
      <c r="O73" s="34">
        <v>6</v>
      </c>
      <c r="P73" s="34">
        <v>96.6</v>
      </c>
      <c r="Q73" s="34">
        <v>102.091</v>
      </c>
      <c r="R73" s="34">
        <v>102.229</v>
      </c>
      <c r="S73" s="34">
        <v>9.22</v>
      </c>
      <c r="T73" s="34">
        <v>93.22</v>
      </c>
      <c r="U73" s="34">
        <v>101.343</v>
      </c>
      <c r="V73" s="34">
        <v>101.773</v>
      </c>
      <c r="W73" s="34">
        <v>5.19</v>
      </c>
      <c r="X73" s="34">
        <v>96.18</v>
      </c>
      <c r="Y73" s="34">
        <v>101.904</v>
      </c>
      <c r="Z73" s="34">
        <v>101.975</v>
      </c>
      <c r="AA73" s="34">
        <v>7.04</v>
      </c>
      <c r="AB73" s="34">
        <v>100.55</v>
      </c>
      <c r="AC73" s="34">
        <v>101.937</v>
      </c>
      <c r="AD73" s="34">
        <v>102.097</v>
      </c>
      <c r="AE73" s="34">
        <v>11.51</v>
      </c>
      <c r="AF73" s="34">
        <v>99.18</v>
      </c>
      <c r="AG73" s="34">
        <v>104.185</v>
      </c>
      <c r="AH73" s="34">
        <v>104.137</v>
      </c>
      <c r="AI73" s="34">
        <v>9.7</v>
      </c>
      <c r="AJ73" s="34">
        <v>98.4</v>
      </c>
      <c r="AK73" s="34">
        <v>103.7</v>
      </c>
      <c r="AL73" s="34">
        <v>103.7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103.661</v>
      </c>
      <c r="F74" s="34">
        <v>103.622</v>
      </c>
      <c r="G74" s="67">
        <v>4.653891278842398</v>
      </c>
      <c r="H74" s="60">
        <v>107.04</v>
      </c>
      <c r="I74" s="60">
        <v>102.7</v>
      </c>
      <c r="J74" s="60">
        <v>102.8</v>
      </c>
      <c r="K74" s="67">
        <v>9.10798122065728</v>
      </c>
      <c r="L74" s="34">
        <v>116.2</v>
      </c>
      <c r="M74" s="34">
        <v>104.7</v>
      </c>
      <c r="N74" s="34">
        <v>104.5</v>
      </c>
      <c r="O74" s="34">
        <v>6.3</v>
      </c>
      <c r="P74" s="34">
        <v>106.9</v>
      </c>
      <c r="Q74" s="34">
        <v>103.222</v>
      </c>
      <c r="R74" s="34">
        <v>102.825</v>
      </c>
      <c r="S74" s="34">
        <v>11.56</v>
      </c>
      <c r="T74" s="34">
        <v>102.65</v>
      </c>
      <c r="U74" s="34">
        <v>103.88</v>
      </c>
      <c r="V74" s="34">
        <v>102.28</v>
      </c>
      <c r="W74" s="34">
        <v>3.56</v>
      </c>
      <c r="X74" s="34">
        <v>100.58</v>
      </c>
      <c r="Y74" s="34">
        <v>102.583</v>
      </c>
      <c r="Z74" s="34">
        <v>102.475</v>
      </c>
      <c r="AA74" s="34">
        <v>6.69</v>
      </c>
      <c r="AB74" s="34">
        <v>111.57</v>
      </c>
      <c r="AC74" s="34">
        <v>102.934</v>
      </c>
      <c r="AD74" s="34">
        <v>102.571</v>
      </c>
      <c r="AE74" s="34">
        <v>9.73</v>
      </c>
      <c r="AF74" s="34">
        <v>107.38</v>
      </c>
      <c r="AG74" s="34">
        <v>105.398</v>
      </c>
      <c r="AH74" s="34">
        <v>105.107</v>
      </c>
      <c r="AI74" s="34">
        <v>7.8</v>
      </c>
      <c r="AJ74" s="34">
        <v>106.4</v>
      </c>
      <c r="AK74" s="34">
        <v>105.3</v>
      </c>
      <c r="AL74" s="34">
        <v>104.7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104.57</v>
      </c>
      <c r="F75" s="39">
        <v>104.478</v>
      </c>
      <c r="G75" s="39">
        <v>7.970598369128303</v>
      </c>
      <c r="H75" s="61">
        <v>94.01</v>
      </c>
      <c r="I75" s="61">
        <v>103.1</v>
      </c>
      <c r="J75" s="61">
        <v>103.2</v>
      </c>
      <c r="K75" s="39">
        <v>15.41554959785523</v>
      </c>
      <c r="L75" s="39">
        <v>86.1</v>
      </c>
      <c r="M75" s="39">
        <v>106</v>
      </c>
      <c r="N75" s="39">
        <v>105.2</v>
      </c>
      <c r="O75" s="39">
        <v>7.2</v>
      </c>
      <c r="P75" s="39">
        <v>97.8</v>
      </c>
      <c r="Q75" s="39">
        <v>103.193</v>
      </c>
      <c r="R75" s="39">
        <v>103.379</v>
      </c>
      <c r="S75" s="39">
        <v>4.83</v>
      </c>
      <c r="T75" s="39">
        <v>96.59</v>
      </c>
      <c r="U75" s="39">
        <v>101.164</v>
      </c>
      <c r="V75" s="39">
        <v>102.663</v>
      </c>
      <c r="W75" s="39">
        <v>6.24</v>
      </c>
      <c r="X75" s="39">
        <v>96.88</v>
      </c>
      <c r="Y75" s="39">
        <v>103.025</v>
      </c>
      <c r="Z75" s="39">
        <v>102.979</v>
      </c>
      <c r="AA75" s="39">
        <v>5.88</v>
      </c>
      <c r="AB75" s="39">
        <v>89.74</v>
      </c>
      <c r="AC75" s="39">
        <v>102.646</v>
      </c>
      <c r="AD75" s="39">
        <v>102.982</v>
      </c>
      <c r="AE75" s="39">
        <v>12.59</v>
      </c>
      <c r="AF75" s="39">
        <v>99.37</v>
      </c>
      <c r="AG75" s="39">
        <v>105.859</v>
      </c>
      <c r="AH75" s="39">
        <v>106.076</v>
      </c>
      <c r="AI75" s="39">
        <v>11.6</v>
      </c>
      <c r="AJ75" s="39">
        <v>98.7</v>
      </c>
      <c r="AK75" s="39">
        <v>105.2</v>
      </c>
      <c r="AL75" s="39">
        <v>105.7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105.787</v>
      </c>
      <c r="F76" s="34">
        <v>105.223</v>
      </c>
      <c r="G76" s="67">
        <v>7.565439455203234</v>
      </c>
      <c r="H76" s="60">
        <v>101.09</v>
      </c>
      <c r="I76" s="60">
        <v>108.5</v>
      </c>
      <c r="J76" s="60">
        <v>103.5</v>
      </c>
      <c r="K76" s="67">
        <v>12.907268170426061</v>
      </c>
      <c r="L76" s="34">
        <v>90.1</v>
      </c>
      <c r="M76" s="34">
        <v>106.3</v>
      </c>
      <c r="N76" s="34">
        <v>105.9</v>
      </c>
      <c r="O76" s="34">
        <v>6.9</v>
      </c>
      <c r="P76" s="34">
        <v>100.6</v>
      </c>
      <c r="Q76" s="34">
        <v>104.269</v>
      </c>
      <c r="R76" s="34">
        <v>103.888</v>
      </c>
      <c r="S76" s="34">
        <v>24.33</v>
      </c>
      <c r="T76" s="34">
        <v>118.54</v>
      </c>
      <c r="U76" s="34">
        <v>119.706</v>
      </c>
      <c r="V76" s="34">
        <v>103.004</v>
      </c>
      <c r="W76" s="34">
        <v>6.81</v>
      </c>
      <c r="X76" s="34">
        <v>98.77</v>
      </c>
      <c r="Y76" s="34">
        <v>104.016</v>
      </c>
      <c r="Z76" s="34">
        <v>103.469</v>
      </c>
      <c r="AA76" s="34">
        <v>6.01</v>
      </c>
      <c r="AB76" s="34">
        <v>97</v>
      </c>
      <c r="AC76" s="34">
        <v>103.288</v>
      </c>
      <c r="AD76" s="34">
        <v>103.384</v>
      </c>
      <c r="AE76" s="34">
        <v>11.39</v>
      </c>
      <c r="AF76" s="34">
        <v>101.25</v>
      </c>
      <c r="AG76" s="34">
        <v>107.199</v>
      </c>
      <c r="AH76" s="34">
        <v>107.055</v>
      </c>
      <c r="AI76" s="34">
        <v>10.8</v>
      </c>
      <c r="AJ76" s="34">
        <v>101.7</v>
      </c>
      <c r="AK76" s="34">
        <v>107.4</v>
      </c>
      <c r="AL76" s="34">
        <v>106.6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105.936</v>
      </c>
      <c r="F77" s="34">
        <v>105.73</v>
      </c>
      <c r="G77" s="67">
        <v>10.209527574619488</v>
      </c>
      <c r="H77" s="60">
        <v>111.51</v>
      </c>
      <c r="I77" s="60">
        <v>107.2</v>
      </c>
      <c r="J77" s="60">
        <v>103.9</v>
      </c>
      <c r="K77" s="67">
        <v>15.342163355408395</v>
      </c>
      <c r="L77" s="34">
        <v>104.5</v>
      </c>
      <c r="M77" s="34">
        <v>106.9</v>
      </c>
      <c r="N77" s="34">
        <v>106.5</v>
      </c>
      <c r="O77" s="34">
        <v>4.6</v>
      </c>
      <c r="P77" s="34">
        <v>103.6</v>
      </c>
      <c r="Q77" s="34">
        <v>104.215</v>
      </c>
      <c r="R77" s="34">
        <v>104.341</v>
      </c>
      <c r="S77" s="34">
        <v>7.91</v>
      </c>
      <c r="T77" s="34">
        <v>124.43</v>
      </c>
      <c r="U77" s="34">
        <v>114.363</v>
      </c>
      <c r="V77" s="34">
        <v>103.301</v>
      </c>
      <c r="W77" s="34">
        <v>3.73</v>
      </c>
      <c r="X77" s="34">
        <v>100.33</v>
      </c>
      <c r="Y77" s="34">
        <v>103.778</v>
      </c>
      <c r="Z77" s="34">
        <v>103.935</v>
      </c>
      <c r="AA77" s="34">
        <v>3.85</v>
      </c>
      <c r="AB77" s="34">
        <v>102.58</v>
      </c>
      <c r="AC77" s="34">
        <v>103.535</v>
      </c>
      <c r="AD77" s="34">
        <v>103.814</v>
      </c>
      <c r="AE77" s="34">
        <v>10.39</v>
      </c>
      <c r="AF77" s="34">
        <v>103.35</v>
      </c>
      <c r="AG77" s="34">
        <v>107.836</v>
      </c>
      <c r="AH77" s="34">
        <v>108.045</v>
      </c>
      <c r="AI77" s="34">
        <v>9.6</v>
      </c>
      <c r="AJ77" s="34">
        <v>106.8</v>
      </c>
      <c r="AK77" s="34">
        <v>107.6</v>
      </c>
      <c r="AL77" s="34">
        <v>107.1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106.231</v>
      </c>
      <c r="F78" s="34">
        <v>106.047</v>
      </c>
      <c r="G78" s="67">
        <v>8.658389188001312</v>
      </c>
      <c r="H78" s="60">
        <v>98.89</v>
      </c>
      <c r="I78" s="60">
        <v>106.4</v>
      </c>
      <c r="J78" s="60">
        <v>104.2</v>
      </c>
      <c r="K78" s="67">
        <v>8.736717827626908</v>
      </c>
      <c r="L78" s="34">
        <v>92.1</v>
      </c>
      <c r="M78" s="34">
        <v>107.3</v>
      </c>
      <c r="N78" s="34">
        <v>106.9</v>
      </c>
      <c r="O78" s="34">
        <v>6.4</v>
      </c>
      <c r="P78" s="34">
        <v>101.3</v>
      </c>
      <c r="Q78" s="34">
        <v>104.778</v>
      </c>
      <c r="R78" s="34">
        <v>104.782</v>
      </c>
      <c r="S78" s="34">
        <v>11.25</v>
      </c>
      <c r="T78" s="34">
        <v>112.3</v>
      </c>
      <c r="U78" s="34">
        <v>109.118</v>
      </c>
      <c r="V78" s="34">
        <v>103.594</v>
      </c>
      <c r="W78" s="34">
        <v>6.07</v>
      </c>
      <c r="X78" s="34">
        <v>101.58</v>
      </c>
      <c r="Y78" s="34">
        <v>104.319</v>
      </c>
      <c r="Z78" s="34">
        <v>104.404</v>
      </c>
      <c r="AA78" s="34">
        <v>5.5</v>
      </c>
      <c r="AB78" s="34">
        <v>102.39</v>
      </c>
      <c r="AC78" s="34">
        <v>104.262</v>
      </c>
      <c r="AD78" s="34">
        <v>104.262</v>
      </c>
      <c r="AE78" s="34">
        <v>13.06</v>
      </c>
      <c r="AF78" s="34">
        <v>106.83</v>
      </c>
      <c r="AG78" s="34">
        <v>109.384</v>
      </c>
      <c r="AH78" s="34">
        <v>109.043</v>
      </c>
      <c r="AI78" s="34">
        <v>9.8</v>
      </c>
      <c r="AJ78" s="34">
        <v>104.2</v>
      </c>
      <c r="AK78" s="34">
        <v>107.1</v>
      </c>
      <c r="AL78" s="34">
        <v>107.5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106.027</v>
      </c>
      <c r="F79" s="34">
        <v>106.354</v>
      </c>
      <c r="G79" s="67">
        <v>8.394273354619417</v>
      </c>
      <c r="H79" s="60">
        <v>105.24</v>
      </c>
      <c r="I79" s="60">
        <v>105.9</v>
      </c>
      <c r="J79" s="60">
        <v>104.5</v>
      </c>
      <c r="K79" s="67">
        <v>9.80603448275863</v>
      </c>
      <c r="L79" s="34">
        <v>101.9</v>
      </c>
      <c r="M79" s="34">
        <v>107.3</v>
      </c>
      <c r="N79" s="34">
        <v>107.4</v>
      </c>
      <c r="O79" s="34">
        <v>5.1</v>
      </c>
      <c r="P79" s="34">
        <v>107.4</v>
      </c>
      <c r="Q79" s="34">
        <v>103.902</v>
      </c>
      <c r="R79" s="34">
        <v>105.241</v>
      </c>
      <c r="S79" s="34">
        <v>7.81</v>
      </c>
      <c r="T79" s="34">
        <v>108.19</v>
      </c>
      <c r="U79" s="34">
        <v>107.79</v>
      </c>
      <c r="V79" s="34">
        <v>104.022</v>
      </c>
      <c r="W79" s="34">
        <v>5.19</v>
      </c>
      <c r="X79" s="34">
        <v>102.44</v>
      </c>
      <c r="Y79" s="34">
        <v>104.819</v>
      </c>
      <c r="Z79" s="34">
        <v>104.893</v>
      </c>
      <c r="AA79" s="34">
        <v>4.8</v>
      </c>
      <c r="AB79" s="34">
        <v>104.69</v>
      </c>
      <c r="AC79" s="34">
        <v>104.39</v>
      </c>
      <c r="AD79" s="34">
        <v>104.725</v>
      </c>
      <c r="AE79" s="34">
        <v>10.84</v>
      </c>
      <c r="AF79" s="34">
        <v>111.96</v>
      </c>
      <c r="AG79" s="34">
        <v>109.89</v>
      </c>
      <c r="AH79" s="34">
        <v>110.038</v>
      </c>
      <c r="AI79" s="34">
        <v>8.3</v>
      </c>
      <c r="AJ79" s="34">
        <v>108.3</v>
      </c>
      <c r="AK79" s="34">
        <v>107.3</v>
      </c>
      <c r="AL79" s="34">
        <v>108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107.05</v>
      </c>
      <c r="F80" s="34">
        <v>106.729</v>
      </c>
      <c r="G80" s="67">
        <v>4.6863189720332485</v>
      </c>
      <c r="H80" s="60">
        <v>138.5</v>
      </c>
      <c r="I80" s="60">
        <v>105.9</v>
      </c>
      <c r="J80" s="60">
        <v>104.8</v>
      </c>
      <c r="K80" s="67">
        <v>8.042488619119874</v>
      </c>
      <c r="L80" s="34">
        <v>142.4</v>
      </c>
      <c r="M80" s="34">
        <v>107.8</v>
      </c>
      <c r="N80" s="34">
        <v>107.7</v>
      </c>
      <c r="O80" s="34">
        <v>5.2</v>
      </c>
      <c r="P80" s="34">
        <v>124.7</v>
      </c>
      <c r="Q80" s="34">
        <v>105.556</v>
      </c>
      <c r="R80" s="34">
        <v>105.71</v>
      </c>
      <c r="S80" s="34">
        <v>8.31</v>
      </c>
      <c r="T80" s="34">
        <v>132.22</v>
      </c>
      <c r="U80" s="34">
        <v>107.478</v>
      </c>
      <c r="V80" s="34">
        <v>104.592</v>
      </c>
      <c r="W80" s="34">
        <v>6.8</v>
      </c>
      <c r="X80" s="34">
        <v>120.69</v>
      </c>
      <c r="Y80" s="34">
        <v>105.502</v>
      </c>
      <c r="Z80" s="34">
        <v>105.393</v>
      </c>
      <c r="AA80" s="34">
        <v>4.91</v>
      </c>
      <c r="AB80" s="34">
        <v>124.69</v>
      </c>
      <c r="AC80" s="34">
        <v>105.19</v>
      </c>
      <c r="AD80" s="34">
        <v>105.209</v>
      </c>
      <c r="AE80" s="34">
        <v>12.97</v>
      </c>
      <c r="AF80" s="34">
        <v>131.39</v>
      </c>
      <c r="AG80" s="34">
        <v>111.784</v>
      </c>
      <c r="AH80" s="34">
        <v>111.017</v>
      </c>
      <c r="AI80" s="34">
        <v>9.6</v>
      </c>
      <c r="AJ80" s="34">
        <v>129.3</v>
      </c>
      <c r="AK80" s="34">
        <v>109.6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107.042</v>
      </c>
      <c r="F81" s="34">
        <v>107.089</v>
      </c>
      <c r="G81" s="67">
        <v>5.615671641791041</v>
      </c>
      <c r="H81" s="60">
        <v>113.22</v>
      </c>
      <c r="I81" s="60">
        <v>105.7</v>
      </c>
      <c r="J81" s="60">
        <v>105.1</v>
      </c>
      <c r="K81" s="67">
        <v>9.249084249084245</v>
      </c>
      <c r="L81" s="34">
        <v>119.3</v>
      </c>
      <c r="M81" s="34">
        <v>108.3</v>
      </c>
      <c r="N81" s="34">
        <v>108</v>
      </c>
      <c r="O81" s="34">
        <v>5.9</v>
      </c>
      <c r="P81" s="34">
        <v>111.8</v>
      </c>
      <c r="Q81" s="34">
        <v>106.11</v>
      </c>
      <c r="R81" s="34">
        <v>106.23</v>
      </c>
      <c r="S81" s="34">
        <v>10.43</v>
      </c>
      <c r="T81" s="34">
        <v>112.26</v>
      </c>
      <c r="U81" s="34">
        <v>107.766</v>
      </c>
      <c r="V81" s="34">
        <v>105.207</v>
      </c>
      <c r="W81" s="34">
        <v>4.48</v>
      </c>
      <c r="X81" s="34">
        <v>132.92</v>
      </c>
      <c r="Y81" s="34">
        <v>105.728</v>
      </c>
      <c r="Z81" s="34">
        <v>105.9</v>
      </c>
      <c r="AA81" s="34">
        <v>4.95</v>
      </c>
      <c r="AB81" s="34">
        <v>113.87</v>
      </c>
      <c r="AC81" s="34">
        <v>105.512</v>
      </c>
      <c r="AD81" s="34">
        <v>105.699</v>
      </c>
      <c r="AE81" s="34">
        <v>10.32</v>
      </c>
      <c r="AF81" s="34">
        <v>116.26</v>
      </c>
      <c r="AG81" s="34">
        <v>111.004</v>
      </c>
      <c r="AH81" s="34">
        <v>111.99</v>
      </c>
      <c r="AI81" s="34">
        <v>8.2</v>
      </c>
      <c r="AJ81" s="34">
        <v>118.5</v>
      </c>
      <c r="AK81" s="34">
        <v>107.9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107.612</v>
      </c>
      <c r="F82" s="34">
        <v>107.402</v>
      </c>
      <c r="G82" s="67">
        <v>8.10782896095849</v>
      </c>
      <c r="H82" s="60">
        <v>104.67</v>
      </c>
      <c r="I82" s="60">
        <v>105.8</v>
      </c>
      <c r="J82" s="60">
        <v>105.3</v>
      </c>
      <c r="K82" s="67">
        <v>17.29468599033817</v>
      </c>
      <c r="L82" s="34">
        <v>121.4</v>
      </c>
      <c r="M82" s="34">
        <v>109.4</v>
      </c>
      <c r="N82" s="34">
        <v>108.3</v>
      </c>
      <c r="O82" s="34">
        <v>7.2</v>
      </c>
      <c r="P82" s="34">
        <v>107.8</v>
      </c>
      <c r="Q82" s="34">
        <v>107.141</v>
      </c>
      <c r="R82" s="34">
        <v>106.775</v>
      </c>
      <c r="S82" s="34">
        <v>8.41</v>
      </c>
      <c r="T82" s="34">
        <v>99.31</v>
      </c>
      <c r="U82" s="34">
        <v>107.768</v>
      </c>
      <c r="V82" s="34">
        <v>105.777</v>
      </c>
      <c r="W82" s="34">
        <v>6.55</v>
      </c>
      <c r="X82" s="34">
        <v>105.71</v>
      </c>
      <c r="Y82" s="34">
        <v>106.707</v>
      </c>
      <c r="Z82" s="34">
        <v>106.408</v>
      </c>
      <c r="AA82" s="34">
        <v>6.89</v>
      </c>
      <c r="AB82" s="34">
        <v>99.89</v>
      </c>
      <c r="AC82" s="34">
        <v>106.253</v>
      </c>
      <c r="AD82" s="34">
        <v>106.173</v>
      </c>
      <c r="AE82" s="34">
        <v>11.46</v>
      </c>
      <c r="AF82" s="34">
        <v>122.56</v>
      </c>
      <c r="AG82" s="34">
        <v>113.053</v>
      </c>
      <c r="AH82" s="34">
        <v>113.001</v>
      </c>
      <c r="AI82" s="34">
        <v>10.7</v>
      </c>
      <c r="AJ82" s="34">
        <v>111.6</v>
      </c>
      <c r="AK82" s="34">
        <v>110.9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107.577</v>
      </c>
      <c r="F83" s="34">
        <v>107.702</v>
      </c>
      <c r="G83" s="67">
        <v>0.2698920431827229</v>
      </c>
      <c r="H83" s="60">
        <v>100.31</v>
      </c>
      <c r="I83" s="60">
        <v>105.6</v>
      </c>
      <c r="J83" s="60">
        <v>105.5</v>
      </c>
      <c r="K83" s="67">
        <v>-2.5</v>
      </c>
      <c r="L83" s="34">
        <v>109.2</v>
      </c>
      <c r="M83" s="34">
        <v>108.2</v>
      </c>
      <c r="N83" s="34">
        <v>108.4</v>
      </c>
      <c r="O83" s="34">
        <v>5.3</v>
      </c>
      <c r="P83" s="34">
        <v>101.2</v>
      </c>
      <c r="Q83" s="34">
        <v>107.158</v>
      </c>
      <c r="R83" s="34">
        <v>107.284</v>
      </c>
      <c r="S83" s="34">
        <v>5.95</v>
      </c>
      <c r="T83" s="34">
        <v>98.6</v>
      </c>
      <c r="U83" s="34">
        <v>107.069</v>
      </c>
      <c r="V83" s="34">
        <v>106.276</v>
      </c>
      <c r="W83" s="34">
        <v>4.65</v>
      </c>
      <c r="X83" s="34">
        <v>99.08</v>
      </c>
      <c r="Y83" s="34">
        <v>106.91</v>
      </c>
      <c r="Z83" s="34">
        <v>106.903</v>
      </c>
      <c r="AA83" s="34">
        <v>5.7</v>
      </c>
      <c r="AB83" s="34">
        <v>102.78</v>
      </c>
      <c r="AC83" s="34">
        <v>106.501</v>
      </c>
      <c r="AD83" s="34">
        <v>106.61</v>
      </c>
      <c r="AE83" s="34">
        <v>10.45</v>
      </c>
      <c r="AF83" s="34">
        <v>107.21</v>
      </c>
      <c r="AG83" s="34">
        <v>113.831</v>
      </c>
      <c r="AH83" s="34">
        <v>114.049</v>
      </c>
      <c r="AI83" s="34">
        <v>4.8</v>
      </c>
      <c r="AJ83" s="34">
        <v>103.1</v>
      </c>
      <c r="AK83" s="34">
        <v>109.2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108.202</v>
      </c>
      <c r="F84" s="34">
        <v>108.009</v>
      </c>
      <c r="G84" s="67">
        <v>4.889368591473287</v>
      </c>
      <c r="H84" s="60">
        <v>97.18</v>
      </c>
      <c r="I84" s="60">
        <v>105.8</v>
      </c>
      <c r="J84" s="60">
        <v>105.7</v>
      </c>
      <c r="K84" s="67">
        <v>6.262042389210019</v>
      </c>
      <c r="L84" s="34">
        <v>110.3</v>
      </c>
      <c r="M84" s="34">
        <v>108.8</v>
      </c>
      <c r="N84" s="34">
        <v>108.5</v>
      </c>
      <c r="O84" s="34">
        <v>6.3</v>
      </c>
      <c r="P84" s="34">
        <v>100.1</v>
      </c>
      <c r="Q84" s="34">
        <v>107.812</v>
      </c>
      <c r="R84" s="34">
        <v>107.774</v>
      </c>
      <c r="S84" s="34">
        <v>7.77</v>
      </c>
      <c r="T84" s="34">
        <v>98.76</v>
      </c>
      <c r="U84" s="34">
        <v>107.193</v>
      </c>
      <c r="V84" s="34">
        <v>106.738</v>
      </c>
      <c r="W84" s="34">
        <v>7.25</v>
      </c>
      <c r="X84" s="34">
        <v>102.53</v>
      </c>
      <c r="Y84" s="34">
        <v>107.773</v>
      </c>
      <c r="Z84" s="34">
        <v>107.376</v>
      </c>
      <c r="AA84" s="34">
        <v>7.25</v>
      </c>
      <c r="AB84" s="34">
        <v>104.95</v>
      </c>
      <c r="AC84" s="34">
        <v>106.983</v>
      </c>
      <c r="AD84" s="34">
        <v>107.015</v>
      </c>
      <c r="AE84" s="34">
        <v>12.5</v>
      </c>
      <c r="AF84" s="34">
        <v>108.52</v>
      </c>
      <c r="AG84" s="34">
        <v>115.277</v>
      </c>
      <c r="AH84" s="34">
        <v>115.108</v>
      </c>
      <c r="AI84" s="34">
        <v>8.5</v>
      </c>
      <c r="AJ84" s="34">
        <v>104.2</v>
      </c>
      <c r="AK84" s="34">
        <v>109.8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108.593</v>
      </c>
      <c r="F85" s="34">
        <v>108.231</v>
      </c>
      <c r="G85" s="67">
        <v>8.25678273873103</v>
      </c>
      <c r="H85" s="60">
        <v>101.35</v>
      </c>
      <c r="I85" s="60">
        <v>105.8</v>
      </c>
      <c r="J85" s="60">
        <v>105.9</v>
      </c>
      <c r="K85" s="67">
        <v>14.54005934718101</v>
      </c>
      <c r="L85" s="34">
        <v>115.8</v>
      </c>
      <c r="M85" s="34">
        <v>109.3</v>
      </c>
      <c r="N85" s="34">
        <v>108.6</v>
      </c>
      <c r="O85" s="34">
        <v>6.6</v>
      </c>
      <c r="P85" s="34">
        <v>103</v>
      </c>
      <c r="Q85" s="34">
        <v>108.596</v>
      </c>
      <c r="R85" s="34">
        <v>108.218</v>
      </c>
      <c r="S85" s="34">
        <v>6.62</v>
      </c>
      <c r="T85" s="34">
        <v>99.39</v>
      </c>
      <c r="U85" s="34">
        <v>107.84</v>
      </c>
      <c r="V85" s="34">
        <v>107.162</v>
      </c>
      <c r="W85" s="34">
        <v>6.14</v>
      </c>
      <c r="X85" s="34">
        <v>102.09</v>
      </c>
      <c r="Y85" s="34">
        <v>107.989</v>
      </c>
      <c r="Z85" s="34">
        <v>107.816</v>
      </c>
      <c r="AA85" s="34">
        <v>5.92</v>
      </c>
      <c r="AB85" s="34">
        <v>106.5</v>
      </c>
      <c r="AC85" s="34">
        <v>107.297</v>
      </c>
      <c r="AD85" s="34">
        <v>107.398</v>
      </c>
      <c r="AE85" s="34">
        <v>12.15</v>
      </c>
      <c r="AF85" s="34">
        <v>111.23</v>
      </c>
      <c r="AG85" s="34">
        <v>116.658</v>
      </c>
      <c r="AH85" s="34">
        <v>116.152</v>
      </c>
      <c r="AI85" s="34">
        <v>7.2</v>
      </c>
      <c r="AJ85" s="34">
        <v>105.4</v>
      </c>
      <c r="AK85" s="34">
        <v>111.1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108.206</v>
      </c>
      <c r="F86" s="34">
        <v>108.333</v>
      </c>
      <c r="G86" s="67">
        <v>-1.3639760837070327</v>
      </c>
      <c r="H86" s="60">
        <v>105.58</v>
      </c>
      <c r="I86" s="60">
        <v>105.6</v>
      </c>
      <c r="J86" s="60">
        <v>106</v>
      </c>
      <c r="K86" s="67">
        <v>-6.282271944922544</v>
      </c>
      <c r="L86" s="34">
        <v>108.9</v>
      </c>
      <c r="M86" s="34">
        <v>107.1</v>
      </c>
      <c r="N86" s="34">
        <v>108.6</v>
      </c>
      <c r="O86" s="34">
        <v>4.2</v>
      </c>
      <c r="P86" s="34">
        <v>111.4</v>
      </c>
      <c r="Q86" s="34">
        <v>108.328</v>
      </c>
      <c r="R86" s="34">
        <v>108.592</v>
      </c>
      <c r="S86" s="34">
        <v>-0.29</v>
      </c>
      <c r="T86" s="34">
        <v>102.34</v>
      </c>
      <c r="U86" s="34">
        <v>106.648</v>
      </c>
      <c r="V86" s="34">
        <v>107.559</v>
      </c>
      <c r="W86" s="34">
        <v>4.69</v>
      </c>
      <c r="X86" s="34">
        <v>105.29</v>
      </c>
      <c r="Y86" s="34">
        <v>107.956</v>
      </c>
      <c r="Z86" s="34">
        <v>108.241</v>
      </c>
      <c r="AA86" s="34">
        <v>2.98</v>
      </c>
      <c r="AB86" s="34">
        <v>114.9</v>
      </c>
      <c r="AC86" s="34">
        <v>107.498</v>
      </c>
      <c r="AD86" s="34">
        <v>107.782</v>
      </c>
      <c r="AE86" s="34">
        <v>10.59</v>
      </c>
      <c r="AF86" s="34">
        <v>118.76</v>
      </c>
      <c r="AG86" s="34">
        <v>117.074</v>
      </c>
      <c r="AH86" s="34">
        <v>117.167</v>
      </c>
      <c r="AI86" s="34">
        <v>4.5</v>
      </c>
      <c r="AJ86" s="34">
        <v>111.3</v>
      </c>
      <c r="AK86" s="34">
        <v>110.2</v>
      </c>
      <c r="AL86" s="34">
        <v>110.7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108.357</v>
      </c>
      <c r="F87" s="39">
        <v>108.47</v>
      </c>
      <c r="G87" s="39">
        <v>1.7976810977555553</v>
      </c>
      <c r="H87" s="61">
        <v>95.7</v>
      </c>
      <c r="I87" s="61">
        <v>105.7</v>
      </c>
      <c r="J87" s="61">
        <v>106.2</v>
      </c>
      <c r="K87" s="39">
        <v>0.34843205574914216</v>
      </c>
      <c r="L87" s="39">
        <v>86.4</v>
      </c>
      <c r="M87" s="39">
        <v>108.3</v>
      </c>
      <c r="N87" s="39">
        <v>108.7</v>
      </c>
      <c r="O87" s="39">
        <v>6.6</v>
      </c>
      <c r="P87" s="39">
        <v>104.3</v>
      </c>
      <c r="Q87" s="39">
        <v>109.375</v>
      </c>
      <c r="R87" s="39">
        <v>108.928</v>
      </c>
      <c r="S87" s="39">
        <v>6.91</v>
      </c>
      <c r="T87" s="39">
        <v>103.26</v>
      </c>
      <c r="U87" s="39">
        <v>107.852</v>
      </c>
      <c r="V87" s="39">
        <v>107.978</v>
      </c>
      <c r="W87" s="39">
        <v>6.79</v>
      </c>
      <c r="X87" s="39">
        <v>103.45</v>
      </c>
      <c r="Y87" s="39">
        <v>108.807</v>
      </c>
      <c r="Z87" s="39">
        <v>108.675</v>
      </c>
      <c r="AA87" s="39">
        <v>6.79</v>
      </c>
      <c r="AB87" s="39">
        <v>95.84</v>
      </c>
      <c r="AC87" s="39">
        <v>108.229</v>
      </c>
      <c r="AD87" s="39">
        <v>108.176</v>
      </c>
      <c r="AE87" s="39">
        <v>12.46</v>
      </c>
      <c r="AF87" s="39">
        <v>111.76</v>
      </c>
      <c r="AG87" s="39">
        <v>118.449</v>
      </c>
      <c r="AH87" s="39">
        <v>118.166</v>
      </c>
      <c r="AI87" s="39">
        <v>5.7</v>
      </c>
      <c r="AJ87" s="39">
        <v>104.3</v>
      </c>
      <c r="AK87" s="39">
        <v>110.8</v>
      </c>
      <c r="AL87" s="39">
        <v>111.1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108.357</v>
      </c>
      <c r="F88" s="34">
        <v>108.797</v>
      </c>
      <c r="G88" s="67">
        <v>-1.3947967157978005</v>
      </c>
      <c r="H88" s="34">
        <v>99.68</v>
      </c>
      <c r="I88" s="34">
        <v>106</v>
      </c>
      <c r="J88" s="34">
        <v>106.4</v>
      </c>
      <c r="K88" s="67">
        <v>2.219755826859046</v>
      </c>
      <c r="L88" s="34">
        <v>92.1</v>
      </c>
      <c r="M88" s="34">
        <v>108.9</v>
      </c>
      <c r="N88" s="34">
        <v>108.8</v>
      </c>
      <c r="O88" s="34">
        <v>4.3</v>
      </c>
      <c r="P88" s="34">
        <v>104.9</v>
      </c>
      <c r="Q88" s="34">
        <v>109.03</v>
      </c>
      <c r="R88" s="34">
        <v>109.238</v>
      </c>
      <c r="S88" s="34">
        <v>-11.61</v>
      </c>
      <c r="T88" s="34">
        <v>104.78</v>
      </c>
      <c r="U88" s="34">
        <v>107.307</v>
      </c>
      <c r="V88" s="34">
        <v>108.432</v>
      </c>
      <c r="W88" s="34">
        <v>3.62</v>
      </c>
      <c r="X88" s="34">
        <v>102.34</v>
      </c>
      <c r="Y88" s="34">
        <v>108.952</v>
      </c>
      <c r="Z88" s="34">
        <v>109.117</v>
      </c>
      <c r="AA88" s="34">
        <v>4.68</v>
      </c>
      <c r="AB88" s="34">
        <v>101.54</v>
      </c>
      <c r="AC88" s="34">
        <v>108.406</v>
      </c>
      <c r="AD88" s="34">
        <v>108.561</v>
      </c>
      <c r="AE88" s="34">
        <v>10.76</v>
      </c>
      <c r="AF88" s="34">
        <v>112.14</v>
      </c>
      <c r="AG88" s="34">
        <v>119.06</v>
      </c>
      <c r="AH88" s="34">
        <v>119.154</v>
      </c>
      <c r="AI88" s="34">
        <v>3.3</v>
      </c>
      <c r="AJ88" s="34">
        <v>105.1</v>
      </c>
      <c r="AK88" s="34">
        <v>111.1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109.577</v>
      </c>
      <c r="F89" s="34">
        <v>109.301</v>
      </c>
      <c r="G89" s="67">
        <v>-2.8338265626401316</v>
      </c>
      <c r="H89" s="34">
        <v>108.35</v>
      </c>
      <c r="I89" s="34">
        <v>106.6</v>
      </c>
      <c r="J89" s="34">
        <v>106.5</v>
      </c>
      <c r="K89" s="67">
        <v>-1.1483253588516773</v>
      </c>
      <c r="L89" s="34">
        <v>103.3</v>
      </c>
      <c r="M89" s="34">
        <v>109.3</v>
      </c>
      <c r="N89" s="34">
        <v>108.9</v>
      </c>
      <c r="O89" s="34">
        <v>4.3</v>
      </c>
      <c r="P89" s="34">
        <v>108.1</v>
      </c>
      <c r="Q89" s="34">
        <v>109.379</v>
      </c>
      <c r="R89" s="34">
        <v>109.608</v>
      </c>
      <c r="S89" s="34">
        <v>-2.89</v>
      </c>
      <c r="T89" s="34">
        <v>120.83</v>
      </c>
      <c r="U89" s="34">
        <v>109.144</v>
      </c>
      <c r="V89" s="34">
        <v>108.9</v>
      </c>
      <c r="W89" s="34">
        <v>5.27</v>
      </c>
      <c r="X89" s="34">
        <v>105.62</v>
      </c>
      <c r="Y89" s="34">
        <v>109.798</v>
      </c>
      <c r="Z89" s="34">
        <v>109.559</v>
      </c>
      <c r="AA89" s="34">
        <v>3.75</v>
      </c>
      <c r="AB89" s="34">
        <v>106.43</v>
      </c>
      <c r="AC89" s="34">
        <v>108.774</v>
      </c>
      <c r="AD89" s="34">
        <v>108.946</v>
      </c>
      <c r="AE89" s="34">
        <v>10.82</v>
      </c>
      <c r="AF89" s="34">
        <v>114.53</v>
      </c>
      <c r="AG89" s="34">
        <v>120.272</v>
      </c>
      <c r="AH89" s="34">
        <v>120.135</v>
      </c>
      <c r="AI89" s="34">
        <v>4.3</v>
      </c>
      <c r="AJ89" s="34">
        <v>111.4</v>
      </c>
      <c r="AK89" s="34">
        <v>113.5</v>
      </c>
      <c r="AL89" s="34">
        <v>111.9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109.886</v>
      </c>
      <c r="F90" s="34">
        <v>109.803</v>
      </c>
      <c r="G90" s="67">
        <v>2.1437961371220595</v>
      </c>
      <c r="H90" s="34">
        <v>101.01</v>
      </c>
      <c r="I90" s="34">
        <v>106.6</v>
      </c>
      <c r="J90" s="34">
        <v>106.7</v>
      </c>
      <c r="K90" s="67">
        <v>2.0629750271444145</v>
      </c>
      <c r="L90" s="34">
        <v>94</v>
      </c>
      <c r="M90" s="34">
        <v>108.2</v>
      </c>
      <c r="N90" s="34">
        <v>109</v>
      </c>
      <c r="O90" s="34">
        <v>5.4</v>
      </c>
      <c r="P90" s="34">
        <v>106.8</v>
      </c>
      <c r="Q90" s="34">
        <v>110.194</v>
      </c>
      <c r="R90" s="34">
        <v>110.059</v>
      </c>
      <c r="S90" s="34">
        <v>3.05</v>
      </c>
      <c r="T90" s="34">
        <v>115.73</v>
      </c>
      <c r="U90" s="34">
        <v>110.151</v>
      </c>
      <c r="V90" s="34">
        <v>109.287</v>
      </c>
      <c r="W90" s="34">
        <v>6.04</v>
      </c>
      <c r="X90" s="34">
        <v>107.72</v>
      </c>
      <c r="Y90" s="34">
        <v>110.169</v>
      </c>
      <c r="Z90" s="34">
        <v>109.986</v>
      </c>
      <c r="AA90" s="34">
        <v>5.21</v>
      </c>
      <c r="AB90" s="34">
        <v>107.72</v>
      </c>
      <c r="AC90" s="34">
        <v>109.085</v>
      </c>
      <c r="AD90" s="34">
        <v>109.363</v>
      </c>
      <c r="AE90" s="34">
        <v>11.87</v>
      </c>
      <c r="AF90" s="34">
        <v>119.52</v>
      </c>
      <c r="AG90" s="34">
        <v>121.494</v>
      </c>
      <c r="AH90" s="34">
        <v>121.098</v>
      </c>
      <c r="AI90" s="34">
        <v>4.5</v>
      </c>
      <c r="AJ90" s="34">
        <v>108.9</v>
      </c>
      <c r="AK90" s="34">
        <v>110.8</v>
      </c>
      <c r="AL90" s="34">
        <v>112.2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110.622</v>
      </c>
      <c r="F91" s="34">
        <v>110.164</v>
      </c>
      <c r="G91" s="67">
        <v>6.033827442037257</v>
      </c>
      <c r="H91" s="34">
        <v>111.59</v>
      </c>
      <c r="I91" s="34">
        <v>106.8</v>
      </c>
      <c r="J91" s="34">
        <v>106.8</v>
      </c>
      <c r="K91" s="67">
        <v>11.874386653581936</v>
      </c>
      <c r="L91" s="34">
        <v>114</v>
      </c>
      <c r="M91" s="34">
        <v>109.7</v>
      </c>
      <c r="N91" s="34">
        <v>109.2</v>
      </c>
      <c r="O91" s="34">
        <v>6.8</v>
      </c>
      <c r="P91" s="34">
        <v>114.7</v>
      </c>
      <c r="Q91" s="34">
        <v>110.766</v>
      </c>
      <c r="R91" s="34">
        <v>110.502</v>
      </c>
      <c r="S91" s="34">
        <v>2.33</v>
      </c>
      <c r="T91" s="34">
        <v>110.71</v>
      </c>
      <c r="U91" s="34">
        <v>109.467</v>
      </c>
      <c r="V91" s="34">
        <v>109.522</v>
      </c>
      <c r="W91" s="34">
        <v>6.43</v>
      </c>
      <c r="X91" s="34">
        <v>109.02</v>
      </c>
      <c r="Y91" s="34">
        <v>110.524</v>
      </c>
      <c r="Z91" s="34">
        <v>110.392</v>
      </c>
      <c r="AA91" s="34">
        <v>5.6</v>
      </c>
      <c r="AB91" s="34">
        <v>110.55</v>
      </c>
      <c r="AC91" s="34">
        <v>109.964</v>
      </c>
      <c r="AD91" s="34">
        <v>109.794</v>
      </c>
      <c r="AE91" s="34">
        <v>11.28</v>
      </c>
      <c r="AF91" s="34">
        <v>124.59</v>
      </c>
      <c r="AG91" s="34">
        <v>122.09</v>
      </c>
      <c r="AH91" s="34">
        <v>122.032</v>
      </c>
      <c r="AI91" s="34">
        <v>5.6</v>
      </c>
      <c r="AJ91" s="34">
        <v>114.3</v>
      </c>
      <c r="AK91" s="34">
        <v>113.3</v>
      </c>
      <c r="AL91" s="34">
        <v>112.5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110.391</v>
      </c>
      <c r="F92" s="34">
        <v>110.357</v>
      </c>
      <c r="G92" s="67">
        <v>-5.1624548736462135</v>
      </c>
      <c r="H92" s="34">
        <v>131.35</v>
      </c>
      <c r="I92" s="34">
        <v>106.5</v>
      </c>
      <c r="J92" s="34">
        <v>106.9</v>
      </c>
      <c r="K92" s="67">
        <v>-4.985955056179771</v>
      </c>
      <c r="L92" s="34">
        <v>135.3</v>
      </c>
      <c r="M92" s="34">
        <v>109.5</v>
      </c>
      <c r="N92" s="34">
        <v>109.3</v>
      </c>
      <c r="O92" s="34">
        <v>5.4</v>
      </c>
      <c r="P92" s="34">
        <v>131.4</v>
      </c>
      <c r="Q92" s="34">
        <v>110.911</v>
      </c>
      <c r="R92" s="34">
        <v>110.874</v>
      </c>
      <c r="S92" s="34">
        <v>2.18</v>
      </c>
      <c r="T92" s="34">
        <v>135.11</v>
      </c>
      <c r="U92" s="34">
        <v>109.398</v>
      </c>
      <c r="V92" s="34">
        <v>109.65</v>
      </c>
      <c r="W92" s="34">
        <v>4.9</v>
      </c>
      <c r="X92" s="34">
        <v>126.6</v>
      </c>
      <c r="Y92" s="34">
        <v>110.586</v>
      </c>
      <c r="Z92" s="34">
        <v>110.793</v>
      </c>
      <c r="AA92" s="34">
        <v>3.33</v>
      </c>
      <c r="AB92" s="34">
        <v>128.84</v>
      </c>
      <c r="AC92" s="34">
        <v>109.939</v>
      </c>
      <c r="AD92" s="34">
        <v>110.21</v>
      </c>
      <c r="AE92" s="34">
        <v>9.33</v>
      </c>
      <c r="AF92" s="34">
        <v>143.64</v>
      </c>
      <c r="AG92" s="34">
        <v>122.607</v>
      </c>
      <c r="AH92" s="34">
        <v>122.96</v>
      </c>
      <c r="AI92" s="34">
        <v>2.2</v>
      </c>
      <c r="AJ92" s="34">
        <v>132.1</v>
      </c>
      <c r="AK92" s="34">
        <v>112.7</v>
      </c>
      <c r="AL92" s="34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110.533</v>
      </c>
      <c r="F93" s="34">
        <v>110.469</v>
      </c>
      <c r="G93" s="67">
        <v>2.552552552552553</v>
      </c>
      <c r="H93" s="34">
        <v>116.11</v>
      </c>
      <c r="I93" s="34">
        <v>106.7</v>
      </c>
      <c r="J93" s="34">
        <v>107</v>
      </c>
      <c r="K93" s="67">
        <v>2.2632020117351237</v>
      </c>
      <c r="L93" s="34">
        <v>122</v>
      </c>
      <c r="M93" s="34">
        <v>109.2</v>
      </c>
      <c r="N93" s="34">
        <v>109.4</v>
      </c>
      <c r="O93" s="34">
        <v>5.1</v>
      </c>
      <c r="P93" s="34">
        <v>117.5</v>
      </c>
      <c r="Q93" s="34">
        <v>111.205</v>
      </c>
      <c r="R93" s="34">
        <v>111.18</v>
      </c>
      <c r="S93" s="34">
        <v>2.25</v>
      </c>
      <c r="T93" s="34">
        <v>114.78</v>
      </c>
      <c r="U93" s="34">
        <v>109.481</v>
      </c>
      <c r="V93" s="34">
        <v>109.716</v>
      </c>
      <c r="W93" s="34">
        <v>5.76</v>
      </c>
      <c r="X93" s="34">
        <v>140.57</v>
      </c>
      <c r="Y93" s="34">
        <v>111.435</v>
      </c>
      <c r="Z93" s="34">
        <v>111.199</v>
      </c>
      <c r="AA93" s="34">
        <v>4.64</v>
      </c>
      <c r="AB93" s="34">
        <v>119.16</v>
      </c>
      <c r="AC93" s="34">
        <v>110.456</v>
      </c>
      <c r="AD93" s="34">
        <v>110.643</v>
      </c>
      <c r="AE93" s="34">
        <v>12.82</v>
      </c>
      <c r="AF93" s="34">
        <v>131.16</v>
      </c>
      <c r="AG93" s="34">
        <v>123.964</v>
      </c>
      <c r="AH93" s="34">
        <v>123.903</v>
      </c>
      <c r="AI93" s="34">
        <v>4.6</v>
      </c>
      <c r="AJ93" s="34">
        <v>124</v>
      </c>
      <c r="AK93" s="34">
        <v>112.3</v>
      </c>
      <c r="AL93" s="34">
        <v>113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110.485</v>
      </c>
      <c r="F94" s="34">
        <v>110.605</v>
      </c>
      <c r="G94" s="67">
        <v>0.23884589662749595</v>
      </c>
      <c r="H94" s="34">
        <v>104.92</v>
      </c>
      <c r="I94" s="34">
        <v>106.6</v>
      </c>
      <c r="J94" s="34">
        <v>107.1</v>
      </c>
      <c r="K94" s="67">
        <v>0.16474464579900217</v>
      </c>
      <c r="L94" s="34">
        <v>121.6</v>
      </c>
      <c r="M94" s="34">
        <v>109</v>
      </c>
      <c r="N94" s="34">
        <v>109.6</v>
      </c>
      <c r="O94" s="34">
        <v>4.4</v>
      </c>
      <c r="P94" s="34">
        <v>112.5</v>
      </c>
      <c r="Q94" s="34">
        <v>111.727</v>
      </c>
      <c r="R94" s="34">
        <v>111.444</v>
      </c>
      <c r="S94" s="34">
        <v>0.24</v>
      </c>
      <c r="T94" s="34">
        <v>99.56</v>
      </c>
      <c r="U94" s="34">
        <v>108.884</v>
      </c>
      <c r="V94" s="34">
        <v>109.751</v>
      </c>
      <c r="W94" s="34">
        <v>3.13</v>
      </c>
      <c r="X94" s="34">
        <v>109.02</v>
      </c>
      <c r="Y94" s="34">
        <v>111.623</v>
      </c>
      <c r="Z94" s="34">
        <v>111.601</v>
      </c>
      <c r="AA94" s="34">
        <v>4.12</v>
      </c>
      <c r="AB94" s="34">
        <v>104.01</v>
      </c>
      <c r="AC94" s="34">
        <v>110.811</v>
      </c>
      <c r="AD94" s="34">
        <v>111.128</v>
      </c>
      <c r="AE94" s="34">
        <v>10.06</v>
      </c>
      <c r="AF94" s="34">
        <v>134.89</v>
      </c>
      <c r="AG94" s="34">
        <v>125.004</v>
      </c>
      <c r="AH94" s="34">
        <v>124.846</v>
      </c>
      <c r="AI94" s="34">
        <v>2.7</v>
      </c>
      <c r="AJ94" s="34">
        <v>114.6</v>
      </c>
      <c r="AK94" s="34">
        <v>114.3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110.7</v>
      </c>
      <c r="F95" s="67">
        <v>110.833</v>
      </c>
      <c r="G95" s="67">
        <v>0.5582693649685996</v>
      </c>
      <c r="H95" s="67">
        <v>100.87</v>
      </c>
      <c r="I95" s="67">
        <v>106.9</v>
      </c>
      <c r="J95" s="67">
        <v>107.3</v>
      </c>
      <c r="K95" s="67">
        <v>1.1904761904761878</v>
      </c>
      <c r="L95" s="34">
        <v>110.5</v>
      </c>
      <c r="M95" s="34">
        <v>110.1</v>
      </c>
      <c r="N95" s="34">
        <v>109.8</v>
      </c>
      <c r="O95" s="34">
        <v>4</v>
      </c>
      <c r="P95" s="34">
        <v>105.2</v>
      </c>
      <c r="Q95" s="34">
        <v>111.481</v>
      </c>
      <c r="R95" s="34">
        <v>111.694</v>
      </c>
      <c r="S95" s="34">
        <v>1.11</v>
      </c>
      <c r="T95" s="34">
        <v>99.7</v>
      </c>
      <c r="U95" s="34">
        <v>108.747</v>
      </c>
      <c r="V95" s="34">
        <v>109.806</v>
      </c>
      <c r="W95" s="34">
        <v>5.41</v>
      </c>
      <c r="X95" s="34">
        <v>104.43</v>
      </c>
      <c r="Y95" s="34">
        <v>111.912</v>
      </c>
      <c r="Z95" s="34">
        <v>112.004</v>
      </c>
      <c r="AA95" s="34">
        <v>5.29</v>
      </c>
      <c r="AB95" s="34">
        <v>108.22</v>
      </c>
      <c r="AC95" s="34">
        <v>111.728</v>
      </c>
      <c r="AD95" s="34">
        <v>111.645</v>
      </c>
      <c r="AE95" s="34">
        <v>10.92</v>
      </c>
      <c r="AF95" s="34">
        <v>118.91</v>
      </c>
      <c r="AG95" s="34">
        <v>125.919</v>
      </c>
      <c r="AH95" s="34">
        <v>125.774</v>
      </c>
      <c r="AI95" s="34">
        <v>3.9</v>
      </c>
      <c r="AJ95" s="34">
        <v>107.2</v>
      </c>
      <c r="AK95" s="34">
        <v>112.7</v>
      </c>
      <c r="AL95" s="34">
        <v>113.4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110.972</v>
      </c>
      <c r="F96" s="67">
        <v>111.219</v>
      </c>
      <c r="G96" s="67">
        <v>1.6361391232763831</v>
      </c>
      <c r="H96" s="67">
        <v>98.77</v>
      </c>
      <c r="I96" s="67">
        <v>106.9</v>
      </c>
      <c r="J96" s="67">
        <v>107.4</v>
      </c>
      <c r="K96" s="67">
        <v>1.0879419764279263</v>
      </c>
      <c r="L96" s="34">
        <v>111.5</v>
      </c>
      <c r="M96" s="34">
        <v>109.3</v>
      </c>
      <c r="N96" s="34">
        <v>110.1</v>
      </c>
      <c r="O96" s="34">
        <v>3.8</v>
      </c>
      <c r="P96" s="34">
        <v>103.9</v>
      </c>
      <c r="Q96" s="34">
        <v>111.905</v>
      </c>
      <c r="R96" s="34">
        <v>112.009</v>
      </c>
      <c r="S96" s="34">
        <v>3.22</v>
      </c>
      <c r="T96" s="34">
        <v>101.94</v>
      </c>
      <c r="U96" s="34">
        <v>109.967</v>
      </c>
      <c r="V96" s="34">
        <v>109.881</v>
      </c>
      <c r="W96" s="34">
        <v>3.86</v>
      </c>
      <c r="X96" s="34">
        <v>106.49</v>
      </c>
      <c r="Y96" s="34">
        <v>112.422</v>
      </c>
      <c r="Z96" s="34">
        <v>112.42</v>
      </c>
      <c r="AA96" s="34">
        <v>5.51</v>
      </c>
      <c r="AB96" s="34">
        <v>110.73</v>
      </c>
      <c r="AC96" s="34">
        <v>112.116</v>
      </c>
      <c r="AD96" s="34">
        <v>112.143</v>
      </c>
      <c r="AE96" s="34">
        <v>9.76</v>
      </c>
      <c r="AF96" s="34">
        <v>119.12</v>
      </c>
      <c r="AG96" s="34">
        <v>126.641</v>
      </c>
      <c r="AH96" s="34">
        <v>126.69</v>
      </c>
      <c r="AI96" s="34">
        <v>3.1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111.981</v>
      </c>
      <c r="F97" s="34">
        <v>111.709</v>
      </c>
      <c r="G97" s="67">
        <v>1.5688209176122383</v>
      </c>
      <c r="H97" s="34">
        <v>102.94</v>
      </c>
      <c r="I97" s="34">
        <v>107.6</v>
      </c>
      <c r="J97" s="34">
        <v>107.6</v>
      </c>
      <c r="K97" s="67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112.55</v>
      </c>
      <c r="R97" s="34">
        <v>112.405</v>
      </c>
      <c r="S97" s="34">
        <v>0.62</v>
      </c>
      <c r="T97" s="34">
        <v>100.01</v>
      </c>
      <c r="U97" s="34">
        <v>109.348</v>
      </c>
      <c r="V97" s="34">
        <v>109.927</v>
      </c>
      <c r="W97" s="34">
        <v>3.97</v>
      </c>
      <c r="X97" s="34">
        <v>106.14</v>
      </c>
      <c r="Y97" s="34">
        <v>112.897</v>
      </c>
      <c r="Z97" s="34">
        <v>112.845</v>
      </c>
      <c r="AA97" s="34">
        <v>4.42</v>
      </c>
      <c r="AB97" s="34">
        <v>111.21</v>
      </c>
      <c r="AC97" s="34">
        <v>112.554</v>
      </c>
      <c r="AD97" s="34">
        <v>112.607</v>
      </c>
      <c r="AE97" s="34">
        <v>8.56</v>
      </c>
      <c r="AF97" s="34">
        <v>120.75</v>
      </c>
      <c r="AG97" s="34">
        <v>127.453</v>
      </c>
      <c r="AH97" s="34">
        <v>127.607</v>
      </c>
      <c r="AI97" s="34">
        <v>2.7</v>
      </c>
      <c r="AJ97" s="34">
        <v>108.3</v>
      </c>
      <c r="AK97" s="34">
        <v>114.9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112.45</v>
      </c>
      <c r="F98" s="34">
        <v>112.108</v>
      </c>
      <c r="G98" s="67">
        <v>0.331502178442895</v>
      </c>
      <c r="H98" s="34">
        <v>105.93</v>
      </c>
      <c r="I98" s="34">
        <v>107.6</v>
      </c>
      <c r="J98" s="34">
        <v>107.7</v>
      </c>
      <c r="K98" s="67">
        <v>1.8365472910927456</v>
      </c>
      <c r="L98" s="34">
        <v>110.9</v>
      </c>
      <c r="M98" s="34">
        <v>111</v>
      </c>
      <c r="N98" s="34">
        <v>110.8</v>
      </c>
      <c r="O98" s="34">
        <v>3.5</v>
      </c>
      <c r="P98" s="34">
        <v>115.3</v>
      </c>
      <c r="Q98" s="34">
        <v>112.667</v>
      </c>
      <c r="R98" s="34">
        <v>112.843</v>
      </c>
      <c r="S98" s="34">
        <v>-0.06</v>
      </c>
      <c r="T98" s="34">
        <v>102.28</v>
      </c>
      <c r="U98" s="34">
        <v>108.947</v>
      </c>
      <c r="V98" s="34">
        <v>109.968</v>
      </c>
      <c r="W98" s="34">
        <v>6.15</v>
      </c>
      <c r="X98" s="34">
        <v>111.77</v>
      </c>
      <c r="Y98" s="34">
        <v>113.584</v>
      </c>
      <c r="Z98" s="34">
        <v>113.265</v>
      </c>
      <c r="AA98" s="34">
        <v>4.14</v>
      </c>
      <c r="AB98" s="34">
        <v>119.66</v>
      </c>
      <c r="AC98" s="34">
        <v>112.755</v>
      </c>
      <c r="AD98" s="34">
        <v>113.073</v>
      </c>
      <c r="AE98" s="34">
        <v>9.89</v>
      </c>
      <c r="AF98" s="34">
        <v>130.5</v>
      </c>
      <c r="AG98" s="34">
        <v>128.819</v>
      </c>
      <c r="AH98" s="34">
        <v>128.526</v>
      </c>
      <c r="AI98" s="34">
        <v>4.9</v>
      </c>
      <c r="AJ98" s="34">
        <v>116.7</v>
      </c>
      <c r="AK98" s="34">
        <v>115.1</v>
      </c>
      <c r="AL98" s="34">
        <v>115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112.708</v>
      </c>
      <c r="F99" s="39">
        <v>112.267</v>
      </c>
      <c r="G99" s="39">
        <v>5.318704284221528</v>
      </c>
      <c r="H99" s="39">
        <v>100.79</v>
      </c>
      <c r="I99" s="39">
        <v>107.8</v>
      </c>
      <c r="J99" s="39">
        <v>107.8</v>
      </c>
      <c r="K99" s="39">
        <v>8.912037037037024</v>
      </c>
      <c r="L99" s="39">
        <v>94.1</v>
      </c>
      <c r="M99" s="39">
        <v>110.7</v>
      </c>
      <c r="N99" s="39">
        <v>111.1</v>
      </c>
      <c r="O99" s="39">
        <v>3.9</v>
      </c>
      <c r="P99" s="39">
        <v>108.4</v>
      </c>
      <c r="Q99" s="39">
        <v>113.582</v>
      </c>
      <c r="R99" s="39">
        <v>113.286</v>
      </c>
      <c r="S99" s="39">
        <v>2.27</v>
      </c>
      <c r="T99" s="39">
        <v>105.61</v>
      </c>
      <c r="U99" s="39">
        <v>108.927</v>
      </c>
      <c r="V99" s="39">
        <v>110.066</v>
      </c>
      <c r="W99" s="39">
        <v>4.06</v>
      </c>
      <c r="X99" s="39">
        <v>107.65</v>
      </c>
      <c r="Y99" s="39">
        <v>113.593</v>
      </c>
      <c r="Z99" s="39">
        <v>113.675</v>
      </c>
      <c r="AA99" s="39">
        <v>5.44</v>
      </c>
      <c r="AB99" s="39">
        <v>101.06</v>
      </c>
      <c r="AC99" s="39">
        <v>113.517</v>
      </c>
      <c r="AD99" s="39">
        <v>113.569</v>
      </c>
      <c r="AE99" s="39">
        <v>9.19</v>
      </c>
      <c r="AF99" s="39">
        <v>122.02</v>
      </c>
      <c r="AG99" s="39">
        <v>129.314</v>
      </c>
      <c r="AH99" s="39">
        <v>129.437</v>
      </c>
      <c r="AI99" s="39">
        <v>4.3</v>
      </c>
      <c r="AJ99" s="39">
        <v>108.8</v>
      </c>
      <c r="AK99" s="39">
        <v>116</v>
      </c>
      <c r="AL99" s="39">
        <v>115.3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111.914</v>
      </c>
      <c r="F100" s="67">
        <v>112.292</v>
      </c>
      <c r="G100" s="67">
        <v>2.748796147672547</v>
      </c>
      <c r="H100" s="67">
        <v>102.42</v>
      </c>
      <c r="I100" s="67">
        <v>107.4</v>
      </c>
      <c r="J100" s="67">
        <v>107.9</v>
      </c>
      <c r="K100" s="67">
        <v>1.0857763300760044</v>
      </c>
      <c r="L100" s="67">
        <v>93.1</v>
      </c>
      <c r="M100" s="34">
        <v>111.1</v>
      </c>
      <c r="N100" s="34">
        <v>111.6</v>
      </c>
      <c r="O100" s="34">
        <v>4.3</v>
      </c>
      <c r="P100" s="34">
        <v>109.4</v>
      </c>
      <c r="Q100" s="34">
        <v>113.898</v>
      </c>
      <c r="R100" s="34">
        <v>113.662</v>
      </c>
      <c r="S100" s="34">
        <v>1.78</v>
      </c>
      <c r="T100" s="34">
        <v>106.65</v>
      </c>
      <c r="U100" s="34">
        <v>109.648</v>
      </c>
      <c r="V100" s="34">
        <v>110.226</v>
      </c>
      <c r="W100" s="34">
        <v>4.54</v>
      </c>
      <c r="X100" s="34">
        <v>106.99</v>
      </c>
      <c r="Y100" s="34">
        <v>113.975</v>
      </c>
      <c r="Z100" s="34">
        <v>114.095</v>
      </c>
      <c r="AA100" s="34">
        <v>4.87</v>
      </c>
      <c r="AB100" s="34">
        <v>106.49</v>
      </c>
      <c r="AC100" s="34">
        <v>113.838</v>
      </c>
      <c r="AD100" s="34">
        <v>114.087</v>
      </c>
      <c r="AE100" s="34">
        <v>9.07</v>
      </c>
      <c r="AF100" s="34">
        <v>122.32</v>
      </c>
      <c r="AG100" s="34">
        <v>130.034</v>
      </c>
      <c r="AH100" s="34">
        <v>130.355</v>
      </c>
      <c r="AI100" s="34">
        <v>3.6</v>
      </c>
      <c r="AJ100" s="34">
        <v>108.9</v>
      </c>
      <c r="AK100" s="34">
        <v>115.2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111.966</v>
      </c>
      <c r="F101" s="67">
        <v>112.519</v>
      </c>
      <c r="G101" s="67">
        <v>-3.5071527457314233</v>
      </c>
      <c r="H101" s="67">
        <v>104.55</v>
      </c>
      <c r="I101" s="67">
        <v>107.2</v>
      </c>
      <c r="J101" s="67">
        <v>108.1</v>
      </c>
      <c r="K101" s="67">
        <v>-3.4849951597289395</v>
      </c>
      <c r="L101" s="67">
        <v>99.7</v>
      </c>
      <c r="M101" s="34">
        <v>111.8</v>
      </c>
      <c r="N101" s="34">
        <v>112</v>
      </c>
      <c r="O101" s="34">
        <v>4.2</v>
      </c>
      <c r="P101" s="34">
        <v>112.6</v>
      </c>
      <c r="Q101" s="34">
        <v>113.794</v>
      </c>
      <c r="R101" s="34">
        <v>113.994</v>
      </c>
      <c r="S101" s="34">
        <v>-5.67</v>
      </c>
      <c r="T101" s="34">
        <v>113.98</v>
      </c>
      <c r="U101" s="34">
        <v>102.919</v>
      </c>
      <c r="V101" s="34">
        <v>110.411</v>
      </c>
      <c r="W101" s="34">
        <v>4</v>
      </c>
      <c r="X101" s="34">
        <v>109.84</v>
      </c>
      <c r="Y101" s="34">
        <v>114.213</v>
      </c>
      <c r="Z101" s="34">
        <v>114.546</v>
      </c>
      <c r="AA101" s="34">
        <v>5.48</v>
      </c>
      <c r="AB101" s="34">
        <v>112.25</v>
      </c>
      <c r="AC101" s="34">
        <v>114.43</v>
      </c>
      <c r="AD101" s="34">
        <v>114.635</v>
      </c>
      <c r="AE101" s="34">
        <v>9.4</v>
      </c>
      <c r="AF101" s="34">
        <v>125.29</v>
      </c>
      <c r="AG101" s="34">
        <v>131.227</v>
      </c>
      <c r="AH101" s="34">
        <v>131.299</v>
      </c>
      <c r="AI101" s="34">
        <v>1</v>
      </c>
      <c r="AJ101" s="34">
        <v>112.4</v>
      </c>
      <c r="AK101" s="34">
        <v>114.2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67">
        <v>113.025</v>
      </c>
      <c r="F102" s="67">
        <v>113.083</v>
      </c>
      <c r="G102" s="67">
        <v>2.603702603702599</v>
      </c>
      <c r="H102" s="67">
        <v>103.64</v>
      </c>
      <c r="I102" s="67">
        <v>107.6</v>
      </c>
      <c r="J102" s="67">
        <v>108.3</v>
      </c>
      <c r="K102" s="67">
        <v>5.106382978723401</v>
      </c>
      <c r="L102" s="67">
        <v>98.8</v>
      </c>
      <c r="M102" s="34">
        <v>113.1</v>
      </c>
      <c r="N102" s="34">
        <v>112.5</v>
      </c>
      <c r="O102" s="34">
        <v>3.8</v>
      </c>
      <c r="P102" s="34">
        <v>110.9</v>
      </c>
      <c r="Q102" s="34">
        <v>114.382</v>
      </c>
      <c r="R102" s="34">
        <v>114.361</v>
      </c>
      <c r="S102" s="34">
        <v>0.07</v>
      </c>
      <c r="T102" s="34">
        <v>115.81</v>
      </c>
      <c r="U102" s="34">
        <v>110.072</v>
      </c>
      <c r="V102" s="34">
        <v>110.595</v>
      </c>
      <c r="W102" s="34">
        <v>4.3</v>
      </c>
      <c r="X102" s="34">
        <v>112.36</v>
      </c>
      <c r="Y102" s="34">
        <v>115.077</v>
      </c>
      <c r="Z102" s="34">
        <v>115.032</v>
      </c>
      <c r="AA102" s="34">
        <v>6.08</v>
      </c>
      <c r="AB102" s="34">
        <v>114.27</v>
      </c>
      <c r="AC102" s="34">
        <v>115.316</v>
      </c>
      <c r="AD102" s="34">
        <v>115.19</v>
      </c>
      <c r="AE102" s="34">
        <v>7.8</v>
      </c>
      <c r="AF102" s="34">
        <v>128.84</v>
      </c>
      <c r="AG102" s="34">
        <v>131.739</v>
      </c>
      <c r="AH102" s="34">
        <v>132.271</v>
      </c>
      <c r="AI102" s="34">
        <v>4.9</v>
      </c>
      <c r="AJ102" s="34">
        <v>114.2</v>
      </c>
      <c r="AK102" s="34">
        <v>116.7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114.234</v>
      </c>
      <c r="F103" s="67">
        <v>113.71</v>
      </c>
      <c r="G103" s="67">
        <v>1.2545927054395478</v>
      </c>
      <c r="H103" s="67">
        <v>112.99</v>
      </c>
      <c r="I103" s="67">
        <v>108.2</v>
      </c>
      <c r="J103" s="67">
        <v>108.5</v>
      </c>
      <c r="K103" s="67">
        <v>-1.8421052631578898</v>
      </c>
      <c r="L103" s="67">
        <v>111.9</v>
      </c>
      <c r="M103" s="34">
        <v>112.9</v>
      </c>
      <c r="N103" s="34">
        <v>113</v>
      </c>
      <c r="O103" s="34">
        <v>3.4</v>
      </c>
      <c r="P103" s="34">
        <v>118.6</v>
      </c>
      <c r="Q103" s="34">
        <v>114.818</v>
      </c>
      <c r="R103" s="34">
        <v>114.765</v>
      </c>
      <c r="S103" s="34">
        <v>1.02</v>
      </c>
      <c r="T103" s="34">
        <v>111.84</v>
      </c>
      <c r="U103" s="34">
        <v>110.714</v>
      </c>
      <c r="V103" s="34">
        <v>110.758</v>
      </c>
      <c r="W103" s="34">
        <v>4.44</v>
      </c>
      <c r="X103" s="34">
        <v>113.86</v>
      </c>
      <c r="Y103" s="34">
        <v>115.95</v>
      </c>
      <c r="Z103" s="34">
        <v>115.521</v>
      </c>
      <c r="AA103" s="34">
        <v>4.51</v>
      </c>
      <c r="AB103" s="34">
        <v>115.54</v>
      </c>
      <c r="AC103" s="34">
        <v>115.585</v>
      </c>
      <c r="AD103" s="34">
        <v>115.711</v>
      </c>
      <c r="AE103" s="34">
        <v>9.31</v>
      </c>
      <c r="AF103" s="34">
        <v>136.19</v>
      </c>
      <c r="AG103" s="34">
        <v>133.798</v>
      </c>
      <c r="AH103" s="34">
        <v>133.263</v>
      </c>
      <c r="AI103" s="34">
        <v>3.2</v>
      </c>
      <c r="AJ103" s="34">
        <v>118</v>
      </c>
      <c r="AK103" s="34">
        <v>117.8</v>
      </c>
      <c r="AL103" s="34">
        <v>116.6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114.441</v>
      </c>
      <c r="F104" s="67">
        <v>114.114</v>
      </c>
      <c r="G104" s="67">
        <v>0.14465169394746688</v>
      </c>
      <c r="H104" s="67">
        <v>131.54</v>
      </c>
      <c r="I104" s="67">
        <v>108.5</v>
      </c>
      <c r="J104" s="67">
        <v>108.7</v>
      </c>
      <c r="K104" s="67">
        <v>0.6651884700665021</v>
      </c>
      <c r="L104" s="67">
        <v>136.2</v>
      </c>
      <c r="M104" s="34">
        <v>113.6</v>
      </c>
      <c r="N104" s="34">
        <v>113.5</v>
      </c>
      <c r="O104" s="34">
        <v>4.3</v>
      </c>
      <c r="P104" s="34">
        <v>137.1</v>
      </c>
      <c r="Q104" s="34">
        <v>115.325</v>
      </c>
      <c r="R104" s="34">
        <v>115.174</v>
      </c>
      <c r="S104" s="34">
        <v>0.43</v>
      </c>
      <c r="T104" s="34">
        <v>135.69</v>
      </c>
      <c r="U104" s="34">
        <v>109.476</v>
      </c>
      <c r="V104" s="34">
        <v>110.916</v>
      </c>
      <c r="W104" s="34">
        <v>6.92</v>
      </c>
      <c r="X104" s="34">
        <v>135.36</v>
      </c>
      <c r="Y104" s="34">
        <v>116.324</v>
      </c>
      <c r="Z104" s="34">
        <v>115.975</v>
      </c>
      <c r="AA104" s="34">
        <v>5.94</v>
      </c>
      <c r="AB104" s="34">
        <v>136.49</v>
      </c>
      <c r="AC104" s="34">
        <v>116.069</v>
      </c>
      <c r="AD104" s="34">
        <v>116.213</v>
      </c>
      <c r="AE104" s="34">
        <v>10.14</v>
      </c>
      <c r="AF104" s="34">
        <v>158.21</v>
      </c>
      <c r="AG104" s="34">
        <v>134.373</v>
      </c>
      <c r="AH104" s="34">
        <v>134.237</v>
      </c>
      <c r="AI104" s="34">
        <v>3.5</v>
      </c>
      <c r="AJ104" s="34">
        <v>136.7</v>
      </c>
      <c r="AK104" s="34">
        <v>115.9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114.129</v>
      </c>
      <c r="F105" s="67">
        <v>114.365</v>
      </c>
      <c r="G105" s="67">
        <v>2.9540952545000487</v>
      </c>
      <c r="H105" s="67">
        <v>119.54</v>
      </c>
      <c r="I105" s="67">
        <v>108.5</v>
      </c>
      <c r="J105" s="67">
        <v>108.9</v>
      </c>
      <c r="K105" s="67">
        <v>6.721311475409827</v>
      </c>
      <c r="L105" s="67">
        <v>130.2</v>
      </c>
      <c r="M105" s="67">
        <v>113.6</v>
      </c>
      <c r="N105" s="67">
        <v>114.1</v>
      </c>
      <c r="O105" s="34">
        <v>4.3</v>
      </c>
      <c r="P105" s="34">
        <v>122.5</v>
      </c>
      <c r="Q105" s="34">
        <v>115.611</v>
      </c>
      <c r="R105" s="34">
        <v>115.575</v>
      </c>
      <c r="S105" s="34">
        <v>1.04</v>
      </c>
      <c r="T105" s="34">
        <v>115.97</v>
      </c>
      <c r="U105" s="34">
        <v>111.396</v>
      </c>
      <c r="V105" s="34">
        <v>111.086</v>
      </c>
      <c r="W105" s="34">
        <v>3.68</v>
      </c>
      <c r="X105" s="34">
        <v>145.74</v>
      </c>
      <c r="Y105" s="34">
        <v>116.279</v>
      </c>
      <c r="Z105" s="34">
        <v>116.403</v>
      </c>
      <c r="AA105" s="34">
        <v>5.48</v>
      </c>
      <c r="AB105" s="34">
        <v>125.69</v>
      </c>
      <c r="AC105" s="34">
        <v>116.478</v>
      </c>
      <c r="AD105" s="34">
        <v>116.728</v>
      </c>
      <c r="AE105" s="34">
        <v>10.1</v>
      </c>
      <c r="AF105" s="34">
        <v>144.41</v>
      </c>
      <c r="AG105" s="34">
        <v>135.239</v>
      </c>
      <c r="AH105" s="34">
        <v>135.188</v>
      </c>
      <c r="AI105" s="34">
        <v>3.8</v>
      </c>
      <c r="AJ105" s="34">
        <v>128.6</v>
      </c>
      <c r="AK105" s="34">
        <v>116.4</v>
      </c>
      <c r="AL105" s="34">
        <v>117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114.746</v>
      </c>
      <c r="F106" s="67">
        <v>114.661</v>
      </c>
      <c r="G106" s="67">
        <v>0.8101410598551222</v>
      </c>
      <c r="H106" s="67">
        <v>105.77</v>
      </c>
      <c r="I106" s="67">
        <v>109</v>
      </c>
      <c r="J106" s="67">
        <v>109.2</v>
      </c>
      <c r="K106" s="67">
        <v>2.7960526315789522</v>
      </c>
      <c r="L106" s="67">
        <v>125</v>
      </c>
      <c r="M106" s="67">
        <v>115.6</v>
      </c>
      <c r="N106" s="67">
        <v>114.6</v>
      </c>
      <c r="O106" s="34">
        <v>3.4</v>
      </c>
      <c r="P106" s="34">
        <v>116.3</v>
      </c>
      <c r="Q106" s="34">
        <v>115.828</v>
      </c>
      <c r="R106" s="34">
        <v>115.995</v>
      </c>
      <c r="S106" s="34">
        <v>1.27</v>
      </c>
      <c r="T106" s="34">
        <v>100.82</v>
      </c>
      <c r="U106" s="34">
        <v>110.768</v>
      </c>
      <c r="V106" s="34">
        <v>111.222</v>
      </c>
      <c r="W106" s="34">
        <v>3.4</v>
      </c>
      <c r="X106" s="34">
        <v>112.72</v>
      </c>
      <c r="Y106" s="34">
        <v>116.772</v>
      </c>
      <c r="Z106" s="34">
        <v>116.836</v>
      </c>
      <c r="AA106" s="34">
        <v>5.76</v>
      </c>
      <c r="AB106" s="34">
        <v>109.99</v>
      </c>
      <c r="AC106" s="34">
        <v>117.29</v>
      </c>
      <c r="AD106" s="34">
        <v>117.253</v>
      </c>
      <c r="AE106" s="34">
        <v>8.36</v>
      </c>
      <c r="AF106" s="34">
        <v>146.16</v>
      </c>
      <c r="AG106" s="34">
        <v>136.275</v>
      </c>
      <c r="AH106" s="34">
        <v>136.128</v>
      </c>
      <c r="AI106" s="34">
        <v>2.8</v>
      </c>
      <c r="AJ106" s="34">
        <v>117.8</v>
      </c>
      <c r="AK106" s="34">
        <v>118.3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115.061</v>
      </c>
      <c r="F107" s="67">
        <v>114.987</v>
      </c>
      <c r="G107" s="67">
        <v>2.706453851492009</v>
      </c>
      <c r="H107" s="67">
        <v>103.6</v>
      </c>
      <c r="I107" s="67">
        <v>109</v>
      </c>
      <c r="J107" s="67">
        <v>109.4</v>
      </c>
      <c r="K107" s="67">
        <v>3.710407239819</v>
      </c>
      <c r="L107" s="67">
        <v>114.6</v>
      </c>
      <c r="M107" s="67">
        <v>114.3</v>
      </c>
      <c r="N107" s="67">
        <v>115.1</v>
      </c>
      <c r="O107" s="34">
        <v>5</v>
      </c>
      <c r="P107" s="34">
        <v>110.5</v>
      </c>
      <c r="Q107" s="34">
        <v>116.593</v>
      </c>
      <c r="R107" s="34">
        <v>116.453</v>
      </c>
      <c r="S107" s="34">
        <v>2.85</v>
      </c>
      <c r="T107" s="34">
        <v>102.54</v>
      </c>
      <c r="U107" s="34">
        <v>111.256</v>
      </c>
      <c r="V107" s="34">
        <v>111.3</v>
      </c>
      <c r="W107" s="34">
        <v>5.92</v>
      </c>
      <c r="X107" s="34">
        <v>110.61</v>
      </c>
      <c r="Y107" s="34">
        <v>117.537</v>
      </c>
      <c r="Z107" s="34">
        <v>117.274</v>
      </c>
      <c r="AA107" s="34">
        <v>5.39</v>
      </c>
      <c r="AB107" s="34">
        <v>114.05</v>
      </c>
      <c r="AC107" s="34">
        <v>117.533</v>
      </c>
      <c r="AD107" s="34">
        <v>117.77</v>
      </c>
      <c r="AE107" s="34">
        <v>9.03</v>
      </c>
      <c r="AF107" s="34">
        <v>129.65</v>
      </c>
      <c r="AG107" s="34">
        <v>136.966</v>
      </c>
      <c r="AH107" s="34">
        <v>137.062</v>
      </c>
      <c r="AI107" s="34">
        <v>4.7</v>
      </c>
      <c r="AJ107" s="34">
        <v>112.3</v>
      </c>
      <c r="AK107" s="34">
        <v>117.2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115.433</v>
      </c>
      <c r="F108" s="67">
        <v>115.269</v>
      </c>
      <c r="G108" s="67">
        <v>7.745266781411366</v>
      </c>
      <c r="H108" s="67">
        <v>106.42</v>
      </c>
      <c r="I108" s="67">
        <v>109.4</v>
      </c>
      <c r="J108" s="67">
        <v>109.6</v>
      </c>
      <c r="K108" s="67">
        <v>13.7219730941704</v>
      </c>
      <c r="L108" s="67">
        <v>126.8</v>
      </c>
      <c r="M108" s="67">
        <v>116.1</v>
      </c>
      <c r="N108" s="67">
        <v>115.6</v>
      </c>
      <c r="O108" s="34">
        <v>5</v>
      </c>
      <c r="P108" s="34">
        <v>109.1</v>
      </c>
      <c r="Q108" s="34">
        <v>117.156</v>
      </c>
      <c r="R108" s="34">
        <v>116.901</v>
      </c>
      <c r="S108" s="34">
        <v>0.55</v>
      </c>
      <c r="T108" s="34">
        <v>102.49</v>
      </c>
      <c r="U108" s="34">
        <v>110.593</v>
      </c>
      <c r="V108" s="34">
        <v>111.344</v>
      </c>
      <c r="W108" s="34">
        <v>3.85</v>
      </c>
      <c r="X108" s="34">
        <v>110.59</v>
      </c>
      <c r="Y108" s="34">
        <v>117.402</v>
      </c>
      <c r="Z108" s="34">
        <v>117.715</v>
      </c>
      <c r="AA108" s="34">
        <v>5.47</v>
      </c>
      <c r="AB108" s="34">
        <v>116.79</v>
      </c>
      <c r="AC108" s="34">
        <v>118.31</v>
      </c>
      <c r="AD108" s="34">
        <v>118.277</v>
      </c>
      <c r="AE108" s="34">
        <v>8.91</v>
      </c>
      <c r="AF108" s="34">
        <v>129.73</v>
      </c>
      <c r="AG108" s="34">
        <v>137.952</v>
      </c>
      <c r="AH108" s="34">
        <v>138</v>
      </c>
      <c r="AI108" s="34">
        <v>5.1</v>
      </c>
      <c r="AJ108" s="34">
        <v>112.9</v>
      </c>
      <c r="AK108" s="34">
        <v>118.7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115.297</v>
      </c>
      <c r="F109" s="67">
        <v>115.553</v>
      </c>
      <c r="G109" s="67">
        <v>-5.449776568875072</v>
      </c>
      <c r="H109" s="67">
        <v>97.33</v>
      </c>
      <c r="I109" s="67">
        <v>109.2</v>
      </c>
      <c r="J109" s="67">
        <v>109.9</v>
      </c>
      <c r="K109" s="67">
        <v>-3.836094158674809</v>
      </c>
      <c r="L109" s="67">
        <v>110.3</v>
      </c>
      <c r="M109" s="67">
        <v>115.8</v>
      </c>
      <c r="N109" s="67">
        <v>116.2</v>
      </c>
      <c r="O109" s="67">
        <v>3.8</v>
      </c>
      <c r="P109" s="67">
        <v>110.5</v>
      </c>
      <c r="Q109" s="67">
        <v>117.21</v>
      </c>
      <c r="R109" s="67">
        <v>117.325</v>
      </c>
      <c r="S109" s="34">
        <v>0.81</v>
      </c>
      <c r="T109" s="34">
        <v>100.82</v>
      </c>
      <c r="U109" s="34">
        <v>110.549</v>
      </c>
      <c r="V109" s="34">
        <v>111.393</v>
      </c>
      <c r="W109" s="34">
        <v>4.56</v>
      </c>
      <c r="X109" s="34">
        <v>110.99</v>
      </c>
      <c r="Y109" s="34">
        <v>117.978</v>
      </c>
      <c r="Z109" s="34">
        <v>118.18</v>
      </c>
      <c r="AA109" s="34">
        <v>4.61</v>
      </c>
      <c r="AB109" s="34">
        <v>116.34</v>
      </c>
      <c r="AC109" s="34">
        <v>118.58</v>
      </c>
      <c r="AD109" s="34">
        <v>118.773</v>
      </c>
      <c r="AE109" s="34">
        <v>8.29</v>
      </c>
      <c r="AF109" s="34">
        <v>130.76</v>
      </c>
      <c r="AG109" s="34">
        <v>138.752</v>
      </c>
      <c r="AH109" s="34">
        <v>138.951</v>
      </c>
      <c r="AI109" s="34">
        <v>1.9</v>
      </c>
      <c r="AJ109" s="34">
        <v>110.3</v>
      </c>
      <c r="AK109" s="34">
        <v>117.9</v>
      </c>
      <c r="AL109" s="34">
        <v>118.1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115.808</v>
      </c>
      <c r="F110" s="67">
        <v>115.968</v>
      </c>
      <c r="G110" s="67">
        <v>3.870480505994519</v>
      </c>
      <c r="H110" s="67">
        <v>110.03</v>
      </c>
      <c r="I110" s="67">
        <v>109.7</v>
      </c>
      <c r="J110" s="67">
        <v>110.2</v>
      </c>
      <c r="K110" s="67">
        <v>8.385933273219113</v>
      </c>
      <c r="L110" s="67">
        <v>120.2</v>
      </c>
      <c r="M110" s="67">
        <v>118.2</v>
      </c>
      <c r="N110" s="67">
        <v>116.7</v>
      </c>
      <c r="O110" s="67">
        <v>4.4</v>
      </c>
      <c r="P110" s="67">
        <v>120.4</v>
      </c>
      <c r="Q110" s="67">
        <v>117.676</v>
      </c>
      <c r="R110" s="67">
        <v>117.781</v>
      </c>
      <c r="S110" s="34">
        <v>1.51</v>
      </c>
      <c r="T110" s="34">
        <v>103.83</v>
      </c>
      <c r="U110" s="34">
        <v>110.383</v>
      </c>
      <c r="V110" s="34">
        <v>111.49</v>
      </c>
      <c r="W110" s="34">
        <v>5.11</v>
      </c>
      <c r="X110" s="34">
        <v>117.48</v>
      </c>
      <c r="Y110" s="34">
        <v>118.608</v>
      </c>
      <c r="Z110" s="34">
        <v>118.676</v>
      </c>
      <c r="AA110" s="34">
        <v>6.37</v>
      </c>
      <c r="AB110" s="34">
        <v>127.28</v>
      </c>
      <c r="AC110" s="34">
        <v>119.155</v>
      </c>
      <c r="AD110" s="34">
        <v>119.266</v>
      </c>
      <c r="AE110" s="34">
        <v>8.12</v>
      </c>
      <c r="AF110" s="34">
        <v>141.1</v>
      </c>
      <c r="AG110" s="34">
        <v>139.11</v>
      </c>
      <c r="AH110" s="34">
        <v>139.939</v>
      </c>
      <c r="AI110" s="34">
        <v>3</v>
      </c>
      <c r="AJ110" s="34">
        <v>120.2</v>
      </c>
      <c r="AK110" s="34">
        <v>117.1</v>
      </c>
      <c r="AL110" s="34">
        <v>118.5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109.3</v>
      </c>
      <c r="E111" s="39">
        <v>116.659</v>
      </c>
      <c r="F111" s="39">
        <v>116.499</v>
      </c>
      <c r="G111" s="39">
        <v>1.260045639448354</v>
      </c>
      <c r="H111" s="39">
        <v>102.06</v>
      </c>
      <c r="I111" s="39">
        <v>110</v>
      </c>
      <c r="J111" s="39">
        <v>110.5</v>
      </c>
      <c r="K111" s="39">
        <v>4.038257173219991</v>
      </c>
      <c r="L111" s="39">
        <v>97.9</v>
      </c>
      <c r="M111" s="39">
        <v>117</v>
      </c>
      <c r="N111" s="39">
        <v>117.2</v>
      </c>
      <c r="O111" s="39">
        <v>3.9</v>
      </c>
      <c r="P111" s="39">
        <v>112.6</v>
      </c>
      <c r="Q111" s="39">
        <v>118.498</v>
      </c>
      <c r="R111" s="39">
        <v>118.275</v>
      </c>
      <c r="S111" s="39">
        <v>5.67</v>
      </c>
      <c r="T111" s="39">
        <v>111.6</v>
      </c>
      <c r="U111" s="39">
        <v>112.88</v>
      </c>
      <c r="V111" s="39">
        <v>111.572</v>
      </c>
      <c r="W111" s="39">
        <v>5.47</v>
      </c>
      <c r="X111" s="39">
        <v>113.54</v>
      </c>
      <c r="Y111" s="39">
        <v>119.801</v>
      </c>
      <c r="Z111" s="39">
        <v>119.165</v>
      </c>
      <c r="AA111" s="39">
        <v>5</v>
      </c>
      <c r="AB111" s="39">
        <v>106.11</v>
      </c>
      <c r="AC111" s="39">
        <v>119.263</v>
      </c>
      <c r="AD111" s="39">
        <v>119.8</v>
      </c>
      <c r="AE111" s="39">
        <v>9.72</v>
      </c>
      <c r="AF111" s="39">
        <v>133.88</v>
      </c>
      <c r="AG111" s="39">
        <v>142.04</v>
      </c>
      <c r="AH111" s="39">
        <v>140.951</v>
      </c>
      <c r="AI111" s="39">
        <v>3.4</v>
      </c>
      <c r="AJ111" s="39">
        <v>112.6</v>
      </c>
      <c r="AK111" s="39">
        <v>120.5</v>
      </c>
      <c r="AL111" s="39">
        <v>119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</v>
      </c>
      <c r="F112" s="67">
        <v>117.017</v>
      </c>
      <c r="G112" s="67">
        <v>1.923452450693223</v>
      </c>
      <c r="H112" s="67">
        <v>104.39</v>
      </c>
      <c r="I112" s="67">
        <v>110.5</v>
      </c>
      <c r="J112" s="67">
        <v>110.8</v>
      </c>
      <c r="K112" s="67">
        <v>4.940923737916228</v>
      </c>
      <c r="L112" s="67">
        <v>97.7</v>
      </c>
      <c r="M112" s="67">
        <v>118.1</v>
      </c>
      <c r="N112" s="67">
        <v>117.6</v>
      </c>
      <c r="O112" s="67">
        <v>3.8</v>
      </c>
      <c r="P112" s="67">
        <v>113.6</v>
      </c>
      <c r="Q112" s="67">
        <v>118.765</v>
      </c>
      <c r="R112" s="67">
        <v>118.761</v>
      </c>
      <c r="S112" s="67">
        <v>1.73</v>
      </c>
      <c r="T112" s="67">
        <v>108.49</v>
      </c>
      <c r="U112" s="34">
        <v>110.467</v>
      </c>
      <c r="V112" s="34">
        <v>111.565</v>
      </c>
      <c r="W112" s="34">
        <v>4.66</v>
      </c>
      <c r="X112" s="34">
        <v>111.98</v>
      </c>
      <c r="Y112" s="34">
        <v>119.802</v>
      </c>
      <c r="Z112" s="34">
        <v>119.609</v>
      </c>
      <c r="AA112" s="34">
        <v>5.65</v>
      </c>
      <c r="AB112" s="34">
        <v>112.5</v>
      </c>
      <c r="AC112" s="34">
        <v>120.526</v>
      </c>
      <c r="AD112" s="34">
        <v>120.379</v>
      </c>
      <c r="AE112" s="34">
        <v>9.32</v>
      </c>
      <c r="AF112" s="34">
        <v>133.71</v>
      </c>
      <c r="AG112" s="34">
        <v>142.213</v>
      </c>
      <c r="AH112" s="34">
        <v>141.919</v>
      </c>
      <c r="AI112" s="34">
        <v>2.7</v>
      </c>
      <c r="AJ112" s="34">
        <v>111.8</v>
      </c>
      <c r="AK112" s="34">
        <v>119</v>
      </c>
      <c r="AL112" s="34">
        <v>119.4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117.637</v>
      </c>
      <c r="F113" s="34">
        <v>117.472</v>
      </c>
      <c r="G113" s="67">
        <v>8.914395026303211</v>
      </c>
      <c r="H113" s="34">
        <v>113.87</v>
      </c>
      <c r="I113" s="67">
        <v>110.9</v>
      </c>
      <c r="J113" s="67">
        <v>111.2</v>
      </c>
      <c r="K113" s="67">
        <v>4.312938816449345</v>
      </c>
      <c r="L113" s="67">
        <v>104</v>
      </c>
      <c r="M113" s="67">
        <v>117.9</v>
      </c>
      <c r="N113" s="67">
        <v>118</v>
      </c>
      <c r="O113" s="67">
        <v>6.9</v>
      </c>
      <c r="P113" s="67">
        <v>120.4</v>
      </c>
      <c r="Q113" s="67">
        <v>121.146</v>
      </c>
      <c r="R113" s="67">
        <v>119.211</v>
      </c>
      <c r="S113" s="67">
        <v>8.08</v>
      </c>
      <c r="T113" s="67">
        <v>123.19</v>
      </c>
      <c r="U113" s="34">
        <v>111.932</v>
      </c>
      <c r="V113" s="34">
        <v>111.502</v>
      </c>
      <c r="W113" s="34">
        <v>6.35</v>
      </c>
      <c r="X113" s="34">
        <v>116.82</v>
      </c>
      <c r="Y113" s="34">
        <v>120.234</v>
      </c>
      <c r="Z113" s="34">
        <v>120.012</v>
      </c>
      <c r="AA113" s="34">
        <v>6.67</v>
      </c>
      <c r="AB113" s="34">
        <v>119.74</v>
      </c>
      <c r="AC113" s="34">
        <v>121.081</v>
      </c>
      <c r="AD113" s="34">
        <v>120.921</v>
      </c>
      <c r="AE113" s="34">
        <v>9.66</v>
      </c>
      <c r="AF113" s="34">
        <v>137.39</v>
      </c>
      <c r="AG113" s="34">
        <v>143.001</v>
      </c>
      <c r="AH113" s="34">
        <v>142.835</v>
      </c>
      <c r="AI113" s="34">
        <v>5.9</v>
      </c>
      <c r="AJ113" s="34">
        <v>119</v>
      </c>
      <c r="AK113" s="107">
        <v>119.7</v>
      </c>
      <c r="AL113" s="118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117.882</v>
      </c>
      <c r="F114" s="34">
        <v>117.878</v>
      </c>
      <c r="G114" s="67">
        <v>8.539174064067922</v>
      </c>
      <c r="H114" s="34">
        <v>112.49</v>
      </c>
      <c r="I114" s="67">
        <v>111.3</v>
      </c>
      <c r="J114" s="67">
        <v>111.5</v>
      </c>
      <c r="K114" s="67">
        <v>10.829959514170044</v>
      </c>
      <c r="L114" s="67">
        <v>109.5</v>
      </c>
      <c r="M114" s="67">
        <v>118</v>
      </c>
      <c r="N114" s="67">
        <v>118.4</v>
      </c>
      <c r="O114" s="67">
        <v>5.7</v>
      </c>
      <c r="P114" s="67">
        <v>117.2</v>
      </c>
      <c r="Q114" s="67">
        <v>120.613</v>
      </c>
      <c r="R114" s="67">
        <v>119.657</v>
      </c>
      <c r="S114" s="67">
        <v>-0.17</v>
      </c>
      <c r="T114" s="67">
        <v>115.61</v>
      </c>
      <c r="U114" s="34">
        <v>109.781</v>
      </c>
      <c r="V114" s="34">
        <v>111.438</v>
      </c>
      <c r="W114" s="34">
        <v>4.53</v>
      </c>
      <c r="X114" s="34">
        <v>117.45</v>
      </c>
      <c r="Y114" s="34">
        <v>120.446</v>
      </c>
      <c r="Z114" s="34">
        <v>120.392</v>
      </c>
      <c r="AA114" s="34">
        <v>4.6</v>
      </c>
      <c r="AB114" s="34">
        <v>119.53</v>
      </c>
      <c r="AC114" s="34">
        <v>121.252</v>
      </c>
      <c r="AD114" s="34">
        <v>121.388</v>
      </c>
      <c r="AE114" s="34">
        <v>9.11</v>
      </c>
      <c r="AF114" s="34">
        <v>140.58</v>
      </c>
      <c r="AG114" s="34">
        <v>143.446</v>
      </c>
      <c r="AH114" s="34">
        <v>143.744</v>
      </c>
      <c r="AI114" s="107">
        <v>3.2</v>
      </c>
      <c r="AJ114" s="34">
        <v>117.8</v>
      </c>
      <c r="AK114" s="34">
        <v>120.3</v>
      </c>
      <c r="AL114" s="107">
        <v>120.2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118.355</v>
      </c>
      <c r="F115" s="34">
        <v>118.268</v>
      </c>
      <c r="G115" s="67">
        <v>-3.664041065581026</v>
      </c>
      <c r="H115" s="34">
        <v>108.85</v>
      </c>
      <c r="I115" s="67">
        <v>111.5</v>
      </c>
      <c r="J115" s="67">
        <v>111.8</v>
      </c>
      <c r="K115" s="67">
        <v>-0.983020554066138</v>
      </c>
      <c r="L115" s="67">
        <v>110.8</v>
      </c>
      <c r="M115" s="67">
        <v>118.8</v>
      </c>
      <c r="N115" s="67">
        <v>118.8</v>
      </c>
      <c r="O115" s="67">
        <v>5.1</v>
      </c>
      <c r="P115" s="67">
        <v>124.6</v>
      </c>
      <c r="Q115" s="67">
        <v>121.124</v>
      </c>
      <c r="R115" s="67">
        <v>120.166</v>
      </c>
      <c r="S115" s="67">
        <v>-1.1</v>
      </c>
      <c r="T115" s="67">
        <v>110.62</v>
      </c>
      <c r="U115" s="34">
        <v>110.876</v>
      </c>
      <c r="V115" s="34">
        <v>111.43</v>
      </c>
      <c r="W115" s="34">
        <v>3.3</v>
      </c>
      <c r="X115" s="34">
        <v>117.63</v>
      </c>
      <c r="Y115" s="34">
        <v>120.681</v>
      </c>
      <c r="Z115" s="34">
        <v>120.766</v>
      </c>
      <c r="AA115" s="34">
        <v>4.84</v>
      </c>
      <c r="AB115" s="34">
        <v>121.13</v>
      </c>
      <c r="AC115" s="34">
        <v>121.426</v>
      </c>
      <c r="AD115" s="34">
        <v>121.855</v>
      </c>
      <c r="AE115" s="34">
        <v>7.76</v>
      </c>
      <c r="AF115" s="34">
        <v>146.77</v>
      </c>
      <c r="AG115" s="34">
        <v>144.895</v>
      </c>
      <c r="AH115" s="34">
        <v>144.66</v>
      </c>
      <c r="AI115" s="34">
        <v>1.7</v>
      </c>
      <c r="AJ115" s="34">
        <v>120</v>
      </c>
      <c r="AK115" s="107">
        <v>120.4</v>
      </c>
      <c r="AL115" s="118">
        <v>120.6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118.743</v>
      </c>
      <c r="F116" s="34">
        <v>118.637</v>
      </c>
      <c r="G116" s="67">
        <v>1.6572905580051749</v>
      </c>
      <c r="H116" s="34">
        <v>133.72</v>
      </c>
      <c r="I116" s="67">
        <v>112</v>
      </c>
      <c r="J116" s="67">
        <v>112.2</v>
      </c>
      <c r="K116" s="67">
        <v>2.1292217327459664</v>
      </c>
      <c r="L116" s="67">
        <v>139.1</v>
      </c>
      <c r="M116" s="67">
        <v>119.1</v>
      </c>
      <c r="N116" s="67">
        <v>119.3</v>
      </c>
      <c r="O116" s="67">
        <v>5.1</v>
      </c>
      <c r="P116" s="67">
        <v>144.1</v>
      </c>
      <c r="Q116" s="67">
        <v>120.903</v>
      </c>
      <c r="R116" s="67">
        <v>120.77</v>
      </c>
      <c r="S116" s="34">
        <v>3.34</v>
      </c>
      <c r="T116" s="34">
        <v>140.22</v>
      </c>
      <c r="U116" s="34">
        <v>111.525</v>
      </c>
      <c r="V116" s="34">
        <v>111.457</v>
      </c>
      <c r="W116" s="34">
        <v>5.39</v>
      </c>
      <c r="X116" s="34">
        <v>142.65</v>
      </c>
      <c r="Y116" s="34">
        <v>121.133</v>
      </c>
      <c r="Z116" s="34">
        <v>121.147</v>
      </c>
      <c r="AA116" s="34">
        <v>5.83</v>
      </c>
      <c r="AB116" s="34">
        <v>144.44</v>
      </c>
      <c r="AC116" s="34">
        <v>122.303</v>
      </c>
      <c r="AD116" s="34">
        <v>122.371</v>
      </c>
      <c r="AE116" s="34">
        <v>8.51</v>
      </c>
      <c r="AF116" s="34">
        <v>171.68</v>
      </c>
      <c r="AG116" s="34">
        <v>145.045</v>
      </c>
      <c r="AH116" s="34">
        <v>145.59</v>
      </c>
      <c r="AI116" s="34">
        <v>5.2</v>
      </c>
      <c r="AJ116" s="34">
        <v>143.9</v>
      </c>
      <c r="AK116" s="34">
        <v>121.1</v>
      </c>
      <c r="AL116" s="34">
        <v>121.2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119.088</v>
      </c>
      <c r="F117" s="34">
        <v>118.954</v>
      </c>
      <c r="G117" s="67">
        <v>7.010205788857283</v>
      </c>
      <c r="H117" s="34">
        <v>127.92</v>
      </c>
      <c r="I117" s="34">
        <v>112.3</v>
      </c>
      <c r="J117" s="67">
        <v>112.5</v>
      </c>
      <c r="K117" s="67">
        <v>16.666666666666682</v>
      </c>
      <c r="L117" s="67">
        <v>151.9</v>
      </c>
      <c r="M117" s="67">
        <v>120.2</v>
      </c>
      <c r="N117" s="67">
        <v>119.8</v>
      </c>
      <c r="O117" s="67">
        <v>6</v>
      </c>
      <c r="P117" s="67">
        <v>129.9</v>
      </c>
      <c r="Q117" s="67">
        <v>122.429</v>
      </c>
      <c r="R117" s="67">
        <v>121.441</v>
      </c>
      <c r="S117" s="34">
        <v>-3.24</v>
      </c>
      <c r="T117" s="34">
        <v>112.21</v>
      </c>
      <c r="U117" s="34">
        <v>109.917</v>
      </c>
      <c r="V117" s="34">
        <v>111.496</v>
      </c>
      <c r="W117" s="34">
        <v>3.8</v>
      </c>
      <c r="X117" s="34">
        <v>151.28</v>
      </c>
      <c r="Y117" s="34">
        <v>121.384</v>
      </c>
      <c r="Z117" s="34">
        <v>121.543</v>
      </c>
      <c r="AA117" s="34">
        <v>5.37</v>
      </c>
      <c r="AB117" s="34">
        <v>132.44</v>
      </c>
      <c r="AC117" s="34">
        <v>122.663</v>
      </c>
      <c r="AD117" s="34">
        <v>122.916</v>
      </c>
      <c r="AE117" s="34">
        <v>8.92</v>
      </c>
      <c r="AF117" s="34">
        <v>157.29</v>
      </c>
      <c r="AG117" s="34">
        <v>146.538</v>
      </c>
      <c r="AH117" s="34">
        <v>146.547</v>
      </c>
      <c r="AI117" s="34">
        <v>4.9</v>
      </c>
      <c r="AJ117" s="34">
        <v>134.9</v>
      </c>
      <c r="AK117" s="34">
        <v>122.6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119.124</v>
      </c>
      <c r="F118" s="34">
        <v>119.257</v>
      </c>
      <c r="G118" s="67">
        <v>-0.9265387160820553</v>
      </c>
      <c r="H118" s="34">
        <v>104.79</v>
      </c>
      <c r="I118" s="34">
        <v>112.4</v>
      </c>
      <c r="J118" s="67">
        <v>112.8</v>
      </c>
      <c r="K118" s="67">
        <v>-5.2</v>
      </c>
      <c r="L118" s="67">
        <v>118.5</v>
      </c>
      <c r="M118" s="67">
        <v>119.4</v>
      </c>
      <c r="N118" s="67">
        <v>120.3</v>
      </c>
      <c r="O118" s="67">
        <v>5.6</v>
      </c>
      <c r="P118" s="67">
        <v>122.8</v>
      </c>
      <c r="Q118" s="67">
        <v>122.285</v>
      </c>
      <c r="R118" s="67">
        <v>122.075</v>
      </c>
      <c r="S118" s="34">
        <v>-0.39</v>
      </c>
      <c r="T118" s="34">
        <v>100.43</v>
      </c>
      <c r="U118" s="34">
        <v>111.003</v>
      </c>
      <c r="V118" s="34">
        <v>111.61</v>
      </c>
      <c r="W118" s="34">
        <v>4.57</v>
      </c>
      <c r="X118" s="34">
        <v>117.88</v>
      </c>
      <c r="Y118" s="34">
        <v>122.086</v>
      </c>
      <c r="Z118" s="34">
        <v>121.952</v>
      </c>
      <c r="AA118" s="34">
        <v>5.16</v>
      </c>
      <c r="AB118" s="34">
        <v>115.67</v>
      </c>
      <c r="AC118" s="34">
        <v>123.42</v>
      </c>
      <c r="AD118" s="34">
        <v>123.472</v>
      </c>
      <c r="AE118" s="34">
        <v>8.11</v>
      </c>
      <c r="AF118" s="34">
        <v>158.02</v>
      </c>
      <c r="AG118" s="34">
        <v>147.564</v>
      </c>
      <c r="AH118" s="34">
        <v>147.523</v>
      </c>
      <c r="AI118" s="34">
        <v>2.7</v>
      </c>
      <c r="AJ118" s="34">
        <v>120.9</v>
      </c>
      <c r="AK118" s="107">
        <v>121</v>
      </c>
      <c r="AL118" s="118">
        <v>121.9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119.413</v>
      </c>
      <c r="F119" s="34">
        <v>119.668</v>
      </c>
      <c r="G119" s="67">
        <v>5.8880308880308965</v>
      </c>
      <c r="H119" s="34">
        <v>109.7</v>
      </c>
      <c r="I119" s="34">
        <v>112.7</v>
      </c>
      <c r="J119" s="67">
        <v>113</v>
      </c>
      <c r="K119" s="67">
        <v>7.940663176265278</v>
      </c>
      <c r="L119" s="67">
        <v>123.7</v>
      </c>
      <c r="M119" s="67">
        <v>120.7</v>
      </c>
      <c r="N119" s="67">
        <v>120.8</v>
      </c>
      <c r="O119" s="67">
        <v>5.7</v>
      </c>
      <c r="P119" s="67">
        <v>116.8</v>
      </c>
      <c r="Q119" s="67">
        <v>122.905</v>
      </c>
      <c r="R119" s="67">
        <v>122.673</v>
      </c>
      <c r="S119" s="34">
        <v>-0.27</v>
      </c>
      <c r="T119" s="34">
        <v>102.27</v>
      </c>
      <c r="U119" s="34">
        <v>111.187</v>
      </c>
      <c r="V119" s="34">
        <v>111.791</v>
      </c>
      <c r="W119" s="34">
        <v>3.81</v>
      </c>
      <c r="X119" s="34">
        <v>114.83</v>
      </c>
      <c r="Y119" s="34">
        <v>122.217</v>
      </c>
      <c r="Z119" s="34">
        <v>122.369</v>
      </c>
      <c r="AA119" s="34">
        <v>5.45</v>
      </c>
      <c r="AB119" s="34">
        <v>120.26</v>
      </c>
      <c r="AC119" s="34">
        <v>124.072</v>
      </c>
      <c r="AD119" s="34">
        <v>124.009</v>
      </c>
      <c r="AE119" s="34">
        <v>8.18</v>
      </c>
      <c r="AF119" s="34">
        <v>140.25</v>
      </c>
      <c r="AG119" s="34">
        <v>148.094</v>
      </c>
      <c r="AH119" s="34">
        <v>148.514</v>
      </c>
      <c r="AI119" s="34">
        <v>4.5</v>
      </c>
      <c r="AJ119" s="34">
        <v>117.3</v>
      </c>
      <c r="AK119" s="34">
        <v>121.9</v>
      </c>
      <c r="AL119" s="34">
        <v>122.3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120.475</v>
      </c>
      <c r="F120" s="34">
        <v>120.182</v>
      </c>
      <c r="G120" s="67">
        <v>2.2082315354256665</v>
      </c>
      <c r="H120" s="34">
        <v>108.77</v>
      </c>
      <c r="I120" s="34">
        <v>113.2</v>
      </c>
      <c r="J120" s="67">
        <v>113.3</v>
      </c>
      <c r="K120" s="67">
        <v>4.416403785488965</v>
      </c>
      <c r="L120" s="67">
        <v>132.4</v>
      </c>
      <c r="M120" s="67">
        <v>122.2</v>
      </c>
      <c r="N120" s="67">
        <v>121.4</v>
      </c>
      <c r="O120" s="67">
        <v>5.4</v>
      </c>
      <c r="P120" s="67">
        <v>115</v>
      </c>
      <c r="Q120" s="67">
        <v>123.552</v>
      </c>
      <c r="R120" s="67">
        <v>123.261</v>
      </c>
      <c r="S120" s="34">
        <v>0.71</v>
      </c>
      <c r="T120" s="34">
        <v>103.22</v>
      </c>
      <c r="U120" s="34">
        <v>111.567</v>
      </c>
      <c r="V120" s="34">
        <v>111.996</v>
      </c>
      <c r="W120" s="34">
        <v>4.95</v>
      </c>
      <c r="X120" s="34">
        <v>116.07</v>
      </c>
      <c r="Y120" s="34">
        <v>123.19</v>
      </c>
      <c r="Z120" s="34">
        <v>122.785</v>
      </c>
      <c r="AA120" s="34">
        <v>4.27</v>
      </c>
      <c r="AB120" s="34">
        <v>121.77</v>
      </c>
      <c r="AC120" s="34">
        <v>124.144</v>
      </c>
      <c r="AD120" s="34">
        <v>124.527</v>
      </c>
      <c r="AE120" s="34">
        <v>7.95</v>
      </c>
      <c r="AF120" s="34">
        <v>140.04</v>
      </c>
      <c r="AG120" s="34">
        <v>149.909</v>
      </c>
      <c r="AH120" s="34">
        <v>149.521</v>
      </c>
      <c r="AI120" s="34">
        <v>3</v>
      </c>
      <c r="AJ120" s="34">
        <v>116.3</v>
      </c>
      <c r="AK120" s="34">
        <v>123.6</v>
      </c>
      <c r="AL120" s="34">
        <v>122.8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120.689</v>
      </c>
      <c r="F121" s="34">
        <v>120.661</v>
      </c>
      <c r="G121" s="67">
        <v>3.852871673687455</v>
      </c>
      <c r="H121" s="34">
        <v>101.08</v>
      </c>
      <c r="I121" s="34">
        <v>113.3</v>
      </c>
      <c r="J121" s="67">
        <v>113.6</v>
      </c>
      <c r="K121" s="67">
        <v>7.343608340888494</v>
      </c>
      <c r="L121" s="67">
        <v>118.4</v>
      </c>
      <c r="M121" s="67">
        <v>121.8</v>
      </c>
      <c r="N121" s="67">
        <v>122</v>
      </c>
      <c r="O121" s="67">
        <v>5.6</v>
      </c>
      <c r="P121" s="67">
        <v>116.7</v>
      </c>
      <c r="Q121" s="67">
        <v>123.932</v>
      </c>
      <c r="R121" s="67">
        <v>123.826</v>
      </c>
      <c r="S121" s="34">
        <v>1.39</v>
      </c>
      <c r="T121" s="34">
        <v>102.22</v>
      </c>
      <c r="U121" s="34">
        <v>112.079</v>
      </c>
      <c r="V121" s="34">
        <v>112.203</v>
      </c>
      <c r="W121" s="34">
        <v>5.27</v>
      </c>
      <c r="X121" s="34">
        <v>116.84</v>
      </c>
      <c r="Y121" s="34">
        <v>123.338</v>
      </c>
      <c r="Z121" s="34">
        <v>123.181</v>
      </c>
      <c r="AA121" s="34">
        <v>5.58</v>
      </c>
      <c r="AB121" s="34">
        <v>122.83</v>
      </c>
      <c r="AC121" s="34">
        <v>124.773</v>
      </c>
      <c r="AD121" s="34">
        <v>125.084</v>
      </c>
      <c r="AE121" s="34">
        <v>9.08</v>
      </c>
      <c r="AF121" s="34">
        <v>142.63</v>
      </c>
      <c r="AG121" s="34">
        <v>150.312</v>
      </c>
      <c r="AH121" s="34">
        <v>150.53</v>
      </c>
      <c r="AI121" s="34">
        <v>5.2</v>
      </c>
      <c r="AJ121" s="34">
        <v>116</v>
      </c>
      <c r="AK121" s="34">
        <v>122.8</v>
      </c>
      <c r="AL121" s="34">
        <v>123.4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121.142</v>
      </c>
      <c r="F122" s="34">
        <v>121.095</v>
      </c>
      <c r="G122" s="34">
        <v>6.789057529764609</v>
      </c>
      <c r="H122" s="34">
        <v>117.5</v>
      </c>
      <c r="I122" s="34">
        <v>113.6</v>
      </c>
      <c r="J122" s="67">
        <v>113.8</v>
      </c>
      <c r="K122" s="67">
        <v>14.309484193011649</v>
      </c>
      <c r="L122" s="67">
        <v>137.4</v>
      </c>
      <c r="M122" s="67">
        <v>122.1</v>
      </c>
      <c r="N122" s="67">
        <v>122.7</v>
      </c>
      <c r="O122" s="67">
        <v>6.1</v>
      </c>
      <c r="P122" s="67">
        <v>127.7</v>
      </c>
      <c r="Q122" s="67">
        <v>124.557</v>
      </c>
      <c r="R122" s="67">
        <v>124.408</v>
      </c>
      <c r="S122" s="34">
        <v>2.51</v>
      </c>
      <c r="T122" s="34">
        <v>106.43</v>
      </c>
      <c r="U122" s="34">
        <v>111.267</v>
      </c>
      <c r="V122" s="34">
        <v>112.422</v>
      </c>
      <c r="W122" s="34">
        <v>5.32</v>
      </c>
      <c r="X122" s="34">
        <v>123.74</v>
      </c>
      <c r="Y122" s="34">
        <v>123.627</v>
      </c>
      <c r="Z122" s="34">
        <v>123.558</v>
      </c>
      <c r="AA122" s="34">
        <v>5.36</v>
      </c>
      <c r="AB122" s="34">
        <v>134.09</v>
      </c>
      <c r="AC122" s="34">
        <v>125.488</v>
      </c>
      <c r="AD122" s="34">
        <v>125.695</v>
      </c>
      <c r="AE122" s="34">
        <v>9.53</v>
      </c>
      <c r="AF122" s="34">
        <v>154.55</v>
      </c>
      <c r="AG122" s="34">
        <v>151.746</v>
      </c>
      <c r="AH122" s="34">
        <v>151.539</v>
      </c>
      <c r="AI122" s="107">
        <v>7</v>
      </c>
      <c r="AJ122" s="34">
        <v>128.6</v>
      </c>
      <c r="AK122" s="34">
        <v>124.3</v>
      </c>
      <c r="AL122" s="107">
        <v>124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121.211</v>
      </c>
      <c r="F123" s="39">
        <v>121.621</v>
      </c>
      <c r="G123" s="39">
        <v>1.0484029002547455</v>
      </c>
      <c r="H123" s="39">
        <v>103.13</v>
      </c>
      <c r="I123" s="39">
        <v>113.7</v>
      </c>
      <c r="J123" s="39">
        <v>114.1</v>
      </c>
      <c r="K123" s="39">
        <v>1.0214504596527068</v>
      </c>
      <c r="L123" s="39">
        <v>98.9</v>
      </c>
      <c r="M123" s="39">
        <v>122.9</v>
      </c>
      <c r="N123" s="39">
        <v>123.4</v>
      </c>
      <c r="O123" s="39">
        <v>4.7</v>
      </c>
      <c r="P123" s="39">
        <v>117.9</v>
      </c>
      <c r="Q123" s="39">
        <v>124.927</v>
      </c>
      <c r="R123" s="39">
        <v>125.062</v>
      </c>
      <c r="S123" s="39">
        <v>-1.69</v>
      </c>
      <c r="T123" s="39">
        <v>109.72</v>
      </c>
      <c r="U123" s="39">
        <v>112.785</v>
      </c>
      <c r="V123" s="39">
        <v>112.669</v>
      </c>
      <c r="W123" s="39">
        <v>1.84</v>
      </c>
      <c r="X123" s="39">
        <v>115.63</v>
      </c>
      <c r="Y123" s="39">
        <v>123.398</v>
      </c>
      <c r="Z123" s="39">
        <v>123.952</v>
      </c>
      <c r="AA123" s="39">
        <v>7.34</v>
      </c>
      <c r="AB123" s="39">
        <v>113.89</v>
      </c>
      <c r="AC123" s="39">
        <v>126.745</v>
      </c>
      <c r="AD123" s="39">
        <v>126.274</v>
      </c>
      <c r="AE123" s="39">
        <v>6.12</v>
      </c>
      <c r="AF123" s="39">
        <v>142.07</v>
      </c>
      <c r="AG123" s="39">
        <v>151.626</v>
      </c>
      <c r="AH123" s="39">
        <v>152.573</v>
      </c>
      <c r="AI123" s="39">
        <v>3.1</v>
      </c>
      <c r="AJ123" s="39">
        <v>116</v>
      </c>
      <c r="AK123" s="39">
        <v>124.4</v>
      </c>
      <c r="AL123" s="39">
        <v>124.8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122.478</v>
      </c>
      <c r="F124" s="34">
        <v>122.299</v>
      </c>
      <c r="G124" s="34">
        <v>5.383657438451964</v>
      </c>
      <c r="H124" s="34">
        <v>110.01</v>
      </c>
      <c r="I124" s="34">
        <v>114.2</v>
      </c>
      <c r="J124" s="34">
        <v>114.3</v>
      </c>
      <c r="K124" s="67">
        <v>5.936540429887407</v>
      </c>
      <c r="L124" s="34">
        <v>103.5</v>
      </c>
      <c r="M124" s="34">
        <v>123.8</v>
      </c>
      <c r="N124" s="34">
        <v>124.1</v>
      </c>
      <c r="O124" s="34">
        <v>5.2</v>
      </c>
      <c r="P124" s="34">
        <v>119.5</v>
      </c>
      <c r="Q124" s="34">
        <v>125.498</v>
      </c>
      <c r="R124" s="34">
        <v>125.857</v>
      </c>
      <c r="S124" s="34">
        <v>3.41</v>
      </c>
      <c r="T124" s="34">
        <v>112.19</v>
      </c>
      <c r="U124" s="34">
        <v>111.921</v>
      </c>
      <c r="V124" s="34">
        <v>112.932</v>
      </c>
      <c r="W124" s="34">
        <v>4.43</v>
      </c>
      <c r="X124" s="34">
        <v>116.93</v>
      </c>
      <c r="Y124" s="34">
        <v>124.068</v>
      </c>
      <c r="Z124" s="34">
        <v>124.397</v>
      </c>
      <c r="AA124" s="34">
        <v>4.92</v>
      </c>
      <c r="AB124" s="34">
        <v>118.04</v>
      </c>
      <c r="AC124" s="34">
        <v>126.289</v>
      </c>
      <c r="AD124" s="34">
        <v>126.772</v>
      </c>
      <c r="AE124" s="34">
        <v>8.18</v>
      </c>
      <c r="AF124" s="34">
        <v>144.65</v>
      </c>
      <c r="AG124" s="34">
        <v>153.631</v>
      </c>
      <c r="AH124" s="34">
        <v>153.662</v>
      </c>
      <c r="AI124" s="107">
        <v>5.8</v>
      </c>
      <c r="AJ124" s="107">
        <v>118.3</v>
      </c>
      <c r="AK124" s="107">
        <v>125.4</v>
      </c>
      <c r="AL124" s="107">
        <v>125.6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123.479</v>
      </c>
      <c r="F125" s="34">
        <v>122.917</v>
      </c>
      <c r="G125" s="34">
        <v>6.498638798630009</v>
      </c>
      <c r="H125" s="34">
        <v>121.27</v>
      </c>
      <c r="I125" s="34">
        <v>114.6</v>
      </c>
      <c r="J125" s="34">
        <v>114.5</v>
      </c>
      <c r="K125" s="67">
        <v>5.961538461538464</v>
      </c>
      <c r="L125" s="34">
        <v>110.2</v>
      </c>
      <c r="M125" s="34">
        <v>124</v>
      </c>
      <c r="N125" s="34">
        <v>125</v>
      </c>
      <c r="O125" s="34">
        <v>5.2</v>
      </c>
      <c r="P125" s="34">
        <v>126.7</v>
      </c>
      <c r="Q125" s="34">
        <v>127.139</v>
      </c>
      <c r="R125" s="34">
        <v>126.732</v>
      </c>
      <c r="S125" s="34">
        <v>-1.96</v>
      </c>
      <c r="T125" s="34">
        <v>120.77</v>
      </c>
      <c r="U125" s="34">
        <v>111.803</v>
      </c>
      <c r="V125" s="34">
        <v>113.261</v>
      </c>
      <c r="W125" s="34">
        <v>3</v>
      </c>
      <c r="X125" s="34">
        <v>120.32</v>
      </c>
      <c r="Y125" s="34">
        <v>125.235</v>
      </c>
      <c r="Z125" s="34">
        <v>124.877</v>
      </c>
      <c r="AA125" s="34">
        <v>3.7</v>
      </c>
      <c r="AB125" s="34">
        <v>124.17</v>
      </c>
      <c r="AC125" s="34">
        <v>127.102</v>
      </c>
      <c r="AD125" s="34">
        <v>127.262</v>
      </c>
      <c r="AE125" s="34">
        <v>7.5</v>
      </c>
      <c r="AF125" s="34">
        <v>147.69</v>
      </c>
      <c r="AG125" s="34">
        <v>155.116</v>
      </c>
      <c r="AH125" s="34">
        <v>154.774</v>
      </c>
      <c r="AI125" s="107">
        <v>4.9</v>
      </c>
      <c r="AJ125" s="107">
        <v>124.8</v>
      </c>
      <c r="AK125" s="107">
        <v>127</v>
      </c>
      <c r="AL125" s="107">
        <v>126.4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123.693</v>
      </c>
      <c r="F126" s="34">
        <v>123.225</v>
      </c>
      <c r="G126" s="34">
        <v>3.8225620055116116</v>
      </c>
      <c r="H126" s="34">
        <v>116.79</v>
      </c>
      <c r="I126" s="34">
        <v>114.6</v>
      </c>
      <c r="J126" s="34">
        <v>114.7</v>
      </c>
      <c r="K126" s="34">
        <v>7.76255707762557</v>
      </c>
      <c r="L126" s="34">
        <v>118</v>
      </c>
      <c r="M126" s="34">
        <v>126.6</v>
      </c>
      <c r="N126" s="34">
        <v>125.9</v>
      </c>
      <c r="O126" s="34">
        <v>6.6</v>
      </c>
      <c r="P126" s="34">
        <v>124.9</v>
      </c>
      <c r="Q126" s="34">
        <v>128.23</v>
      </c>
      <c r="R126" s="34">
        <v>127.446</v>
      </c>
      <c r="S126" s="34">
        <v>5.52</v>
      </c>
      <c r="T126" s="34">
        <v>121.99</v>
      </c>
      <c r="U126" s="34">
        <v>113.498</v>
      </c>
      <c r="V126" s="34">
        <v>113.681</v>
      </c>
      <c r="W126" s="34">
        <v>4.14</v>
      </c>
      <c r="X126" s="34">
        <v>122.31</v>
      </c>
      <c r="Y126" s="34">
        <v>125.739</v>
      </c>
      <c r="Z126" s="34">
        <v>125.334</v>
      </c>
      <c r="AA126" s="34">
        <v>5.19</v>
      </c>
      <c r="AB126" s="34">
        <v>125.74</v>
      </c>
      <c r="AC126" s="34">
        <v>127.7</v>
      </c>
      <c r="AD126" s="34">
        <v>127.763</v>
      </c>
      <c r="AE126" s="34">
        <v>10.24</v>
      </c>
      <c r="AF126" s="34">
        <v>154.98</v>
      </c>
      <c r="AG126" s="34">
        <v>157.174</v>
      </c>
      <c r="AH126" s="34">
        <v>155.834</v>
      </c>
      <c r="AI126" s="107">
        <v>6.8</v>
      </c>
      <c r="AJ126" s="107">
        <v>125.8</v>
      </c>
      <c r="AK126" s="107">
        <v>127.7</v>
      </c>
      <c r="AL126" s="107">
        <v>127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121.3</v>
      </c>
      <c r="E127" s="34">
        <v>123.186</v>
      </c>
      <c r="F127" s="34">
        <v>123.294</v>
      </c>
      <c r="G127" s="34">
        <v>1.782269177767581</v>
      </c>
      <c r="H127" s="34">
        <v>110.79</v>
      </c>
      <c r="I127" s="34">
        <v>114.3</v>
      </c>
      <c r="J127" s="34">
        <v>114.8</v>
      </c>
      <c r="K127" s="34">
        <v>5.866425992779783</v>
      </c>
      <c r="L127" s="34">
        <v>117.3</v>
      </c>
      <c r="M127" s="34">
        <v>126.9</v>
      </c>
      <c r="N127" s="34">
        <v>126.8</v>
      </c>
      <c r="O127" s="34">
        <v>5.5</v>
      </c>
      <c r="P127" s="34">
        <v>131.4</v>
      </c>
      <c r="Q127" s="34">
        <v>128.024</v>
      </c>
      <c r="R127" s="34">
        <v>127.875</v>
      </c>
      <c r="S127" s="34">
        <v>1.1</v>
      </c>
      <c r="T127" s="34">
        <v>111.83</v>
      </c>
      <c r="U127" s="34">
        <v>113.506</v>
      </c>
      <c r="V127" s="34">
        <v>114.134</v>
      </c>
      <c r="W127" s="34">
        <v>3.77</v>
      </c>
      <c r="X127" s="34">
        <v>122.06</v>
      </c>
      <c r="Y127" s="34">
        <v>125.951</v>
      </c>
      <c r="Z127" s="34">
        <v>125.747</v>
      </c>
      <c r="AA127" s="34">
        <v>6.32</v>
      </c>
      <c r="AB127" s="34">
        <v>128.78</v>
      </c>
      <c r="AC127" s="34">
        <v>128.519</v>
      </c>
      <c r="AD127" s="34">
        <v>128.195</v>
      </c>
      <c r="AE127" s="34">
        <v>7.7</v>
      </c>
      <c r="AF127" s="34">
        <v>158.07</v>
      </c>
      <c r="AG127" s="34">
        <v>156.792</v>
      </c>
      <c r="AH127" s="34">
        <v>156.813</v>
      </c>
      <c r="AI127" s="34">
        <v>5.4</v>
      </c>
      <c r="AJ127" s="34">
        <v>126.5</v>
      </c>
      <c r="AK127" s="107">
        <v>126.7</v>
      </c>
      <c r="AL127" s="118">
        <v>127.3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122.607</v>
      </c>
      <c r="F128" s="34">
        <v>123.53</v>
      </c>
      <c r="G128" s="34">
        <v>-2.019144481005077</v>
      </c>
      <c r="H128" s="34">
        <v>131.02</v>
      </c>
      <c r="I128" s="34">
        <v>114</v>
      </c>
      <c r="J128" s="34">
        <v>115</v>
      </c>
      <c r="K128" s="34">
        <v>6.038820992092025</v>
      </c>
      <c r="L128" s="34">
        <v>147.5</v>
      </c>
      <c r="M128" s="34">
        <v>126.3</v>
      </c>
      <c r="N128" s="34">
        <v>127.7</v>
      </c>
      <c r="O128" s="34">
        <v>6.9</v>
      </c>
      <c r="P128" s="34">
        <v>154</v>
      </c>
      <c r="Q128" s="34">
        <v>128.13</v>
      </c>
      <c r="R128" s="34">
        <v>128.153</v>
      </c>
      <c r="S128" s="34">
        <v>3.49</v>
      </c>
      <c r="T128" s="34">
        <v>145.12</v>
      </c>
      <c r="U128" s="34">
        <v>114.498</v>
      </c>
      <c r="V128" s="34">
        <v>114.582</v>
      </c>
      <c r="W128" s="34">
        <v>4.47</v>
      </c>
      <c r="X128" s="34">
        <v>149.03</v>
      </c>
      <c r="Y128" s="34">
        <v>126.233</v>
      </c>
      <c r="Z128" s="34">
        <v>126.128</v>
      </c>
      <c r="AA128" s="34">
        <v>4.55</v>
      </c>
      <c r="AB128" s="34">
        <v>151.02</v>
      </c>
      <c r="AC128" s="34">
        <v>128.058</v>
      </c>
      <c r="AD128" s="34">
        <v>128.555</v>
      </c>
      <c r="AE128" s="34">
        <v>9.07</v>
      </c>
      <c r="AF128" s="34">
        <v>187.24</v>
      </c>
      <c r="AG128" s="34">
        <v>156.926</v>
      </c>
      <c r="AH128" s="34">
        <v>157.781</v>
      </c>
      <c r="AI128" s="107">
        <v>5</v>
      </c>
      <c r="AJ128" s="107">
        <v>151.1</v>
      </c>
      <c r="AK128" s="107">
        <v>126.8</v>
      </c>
      <c r="AL128" s="107">
        <v>127.7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124.204</v>
      </c>
      <c r="F129" s="34">
        <v>124.181</v>
      </c>
      <c r="G129" s="34">
        <v>0.0781738586616702</v>
      </c>
      <c r="H129" s="34">
        <v>128.02</v>
      </c>
      <c r="I129" s="34">
        <v>114.7</v>
      </c>
      <c r="J129" s="34">
        <v>115.3</v>
      </c>
      <c r="K129" s="34">
        <v>5.529953917050695</v>
      </c>
      <c r="L129" s="34">
        <v>160.3</v>
      </c>
      <c r="M129" s="34">
        <v>130.5</v>
      </c>
      <c r="N129" s="34">
        <v>128.6</v>
      </c>
      <c r="O129" s="34">
        <v>4.3</v>
      </c>
      <c r="P129" s="34">
        <v>135.5</v>
      </c>
      <c r="Q129" s="34">
        <v>127.994</v>
      </c>
      <c r="R129" s="34">
        <v>128.484</v>
      </c>
      <c r="S129" s="34">
        <v>3.84</v>
      </c>
      <c r="T129" s="34">
        <v>116.52</v>
      </c>
      <c r="U129" s="34">
        <v>114.609</v>
      </c>
      <c r="V129" s="34">
        <v>115.012</v>
      </c>
      <c r="W129" s="34">
        <v>4.93</v>
      </c>
      <c r="X129" s="34">
        <v>158.74</v>
      </c>
      <c r="Y129" s="34">
        <v>126.799</v>
      </c>
      <c r="Z129" s="34">
        <v>126.483</v>
      </c>
      <c r="AA129" s="34">
        <v>6.46</v>
      </c>
      <c r="AB129" s="34">
        <v>141</v>
      </c>
      <c r="AC129" s="34">
        <v>128.951</v>
      </c>
      <c r="AD129" s="34">
        <v>128.908</v>
      </c>
      <c r="AE129" s="34">
        <v>9.3</v>
      </c>
      <c r="AF129" s="34">
        <v>171.92</v>
      </c>
      <c r="AG129" s="34">
        <v>159.457</v>
      </c>
      <c r="AH129" s="34">
        <v>158.783</v>
      </c>
      <c r="AI129" s="107">
        <v>4.7</v>
      </c>
      <c r="AJ129" s="118">
        <v>141.3</v>
      </c>
      <c r="AK129" s="34">
        <v>129.1</v>
      </c>
      <c r="AL129" s="34">
        <v>128.4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125.117</v>
      </c>
      <c r="F130" s="34">
        <v>125.027</v>
      </c>
      <c r="G130" s="34">
        <v>4.122530775837382</v>
      </c>
      <c r="H130" s="34">
        <v>109.11</v>
      </c>
      <c r="I130" s="34">
        <v>115.1</v>
      </c>
      <c r="J130" s="34">
        <v>115.6</v>
      </c>
      <c r="K130" s="34">
        <v>8.438818565400844</v>
      </c>
      <c r="L130" s="34">
        <v>128.5</v>
      </c>
      <c r="M130" s="34">
        <v>129.5</v>
      </c>
      <c r="N130" s="34">
        <v>129.5</v>
      </c>
      <c r="O130" s="34">
        <v>5.8</v>
      </c>
      <c r="P130" s="34">
        <v>129.9</v>
      </c>
      <c r="Q130" s="34">
        <v>129.178</v>
      </c>
      <c r="R130" s="34">
        <v>128.96</v>
      </c>
      <c r="S130" s="34">
        <v>3.1</v>
      </c>
      <c r="T130" s="34">
        <v>103.54</v>
      </c>
      <c r="U130" s="34">
        <v>114.775</v>
      </c>
      <c r="V130" s="34">
        <v>115.434</v>
      </c>
      <c r="W130" s="34">
        <v>3.21</v>
      </c>
      <c r="X130" s="34">
        <v>121.66</v>
      </c>
      <c r="Y130" s="34">
        <v>126.333</v>
      </c>
      <c r="Z130" s="34">
        <v>126.83</v>
      </c>
      <c r="AA130" s="34">
        <v>4.74</v>
      </c>
      <c r="AB130" s="34">
        <v>121.15</v>
      </c>
      <c r="AC130" s="34">
        <v>128.987</v>
      </c>
      <c r="AD130" s="34">
        <v>129.263</v>
      </c>
      <c r="AE130" s="34">
        <v>7.66</v>
      </c>
      <c r="AF130" s="34">
        <v>170.14</v>
      </c>
      <c r="AG130" s="34">
        <v>158.919</v>
      </c>
      <c r="AH130" s="34">
        <v>159.799</v>
      </c>
      <c r="AI130" s="107">
        <v>6.6</v>
      </c>
      <c r="AJ130" s="107">
        <v>128.9</v>
      </c>
      <c r="AK130" s="107">
        <v>128.4</v>
      </c>
      <c r="AL130" s="107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126.502</v>
      </c>
      <c r="F131" s="34">
        <v>125.722</v>
      </c>
      <c r="G131" s="34">
        <v>14.366453965360066</v>
      </c>
      <c r="H131" s="34">
        <v>125.46</v>
      </c>
      <c r="I131" s="34">
        <v>125.9</v>
      </c>
      <c r="J131" s="34">
        <v>115.9</v>
      </c>
      <c r="K131" s="34">
        <v>17.865804365400166</v>
      </c>
      <c r="L131" s="34">
        <v>145.8</v>
      </c>
      <c r="M131" s="67">
        <v>131.1</v>
      </c>
      <c r="N131" s="67">
        <v>130.4</v>
      </c>
      <c r="O131" s="67">
        <v>6</v>
      </c>
      <c r="P131" s="67">
        <v>123.8</v>
      </c>
      <c r="Q131" s="67">
        <v>129.694</v>
      </c>
      <c r="R131" s="67">
        <v>129.488</v>
      </c>
      <c r="S131" s="67">
        <v>3.34</v>
      </c>
      <c r="T131" s="34">
        <v>105.68</v>
      </c>
      <c r="U131" s="34">
        <v>115.21</v>
      </c>
      <c r="V131" s="34">
        <v>115.876</v>
      </c>
      <c r="W131" s="34">
        <v>5.33</v>
      </c>
      <c r="X131" s="34">
        <v>120.95</v>
      </c>
      <c r="Y131" s="34">
        <v>127.413</v>
      </c>
      <c r="Z131" s="34">
        <v>127.19</v>
      </c>
      <c r="AA131" s="34">
        <v>4.13</v>
      </c>
      <c r="AB131" s="34">
        <v>125.23</v>
      </c>
      <c r="AC131" s="34">
        <v>129.32</v>
      </c>
      <c r="AD131" s="34">
        <v>129.637</v>
      </c>
      <c r="AE131" s="34">
        <v>9.36</v>
      </c>
      <c r="AF131" s="34">
        <v>153.38</v>
      </c>
      <c r="AG131" s="34">
        <v>161.361</v>
      </c>
      <c r="AH131" s="34">
        <v>160.836</v>
      </c>
      <c r="AI131" s="34">
        <v>7.9</v>
      </c>
      <c r="AJ131" s="34">
        <v>126.5</v>
      </c>
      <c r="AK131" s="34">
        <v>130.9</v>
      </c>
      <c r="AL131" s="34">
        <v>129.9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126.07</v>
      </c>
      <c r="F132" s="34">
        <v>126.146</v>
      </c>
      <c r="G132" s="34">
        <v>-1.7835800312586172</v>
      </c>
      <c r="H132" s="34">
        <v>106.83</v>
      </c>
      <c r="I132" s="34">
        <v>115.8</v>
      </c>
      <c r="J132" s="34">
        <v>116.3</v>
      </c>
      <c r="K132" s="34">
        <v>-0.8308157099697842</v>
      </c>
      <c r="L132" s="34">
        <v>131.3</v>
      </c>
      <c r="M132" s="67">
        <v>130.5</v>
      </c>
      <c r="N132" s="67">
        <v>131.2</v>
      </c>
      <c r="O132" s="67">
        <v>5</v>
      </c>
      <c r="P132" s="67">
        <v>120.7</v>
      </c>
      <c r="Q132" s="67">
        <v>129.872</v>
      </c>
      <c r="R132" s="67">
        <v>129.996</v>
      </c>
      <c r="S132" s="67">
        <v>3.41</v>
      </c>
      <c r="T132" s="34">
        <v>106.74</v>
      </c>
      <c r="U132" s="34">
        <v>115.698</v>
      </c>
      <c r="V132" s="34">
        <v>116.346</v>
      </c>
      <c r="W132" s="34">
        <v>3.35</v>
      </c>
      <c r="X132" s="34">
        <v>119.96</v>
      </c>
      <c r="Y132" s="34">
        <v>127.522</v>
      </c>
      <c r="Z132" s="34">
        <v>127.555</v>
      </c>
      <c r="AA132" s="34">
        <v>5.15</v>
      </c>
      <c r="AB132" s="34">
        <v>128.04</v>
      </c>
      <c r="AC132" s="34">
        <v>129.99</v>
      </c>
      <c r="AD132" s="34">
        <v>130.042</v>
      </c>
      <c r="AE132" s="34">
        <v>7.49</v>
      </c>
      <c r="AF132" s="34">
        <v>150.53</v>
      </c>
      <c r="AG132" s="34">
        <v>161.508</v>
      </c>
      <c r="AH132" s="34">
        <v>161.883</v>
      </c>
      <c r="AI132" s="34">
        <v>5.4</v>
      </c>
      <c r="AJ132" s="34">
        <v>122.6</v>
      </c>
      <c r="AK132" s="34">
        <v>130.4</v>
      </c>
      <c r="AL132" s="34">
        <v>130.5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126.532</v>
      </c>
      <c r="F133" s="34">
        <v>126.471</v>
      </c>
      <c r="G133" s="34">
        <v>4.659675504550859</v>
      </c>
      <c r="H133" s="34">
        <v>105.79</v>
      </c>
      <c r="I133" s="34">
        <v>116.3</v>
      </c>
      <c r="J133" s="34">
        <v>116.6</v>
      </c>
      <c r="K133" s="34">
        <v>8.361486486486491</v>
      </c>
      <c r="L133" s="34">
        <v>128.3</v>
      </c>
      <c r="M133" s="67">
        <v>132.3</v>
      </c>
      <c r="N133" s="67">
        <v>132</v>
      </c>
      <c r="O133" s="67">
        <v>5.5</v>
      </c>
      <c r="P133" s="67">
        <v>123.1</v>
      </c>
      <c r="Q133" s="67">
        <v>130.595</v>
      </c>
      <c r="R133" s="67">
        <v>130.506</v>
      </c>
      <c r="S133" s="67">
        <v>2.93</v>
      </c>
      <c r="T133" s="34">
        <v>105.22</v>
      </c>
      <c r="U133" s="34">
        <v>115.978</v>
      </c>
      <c r="V133" s="34">
        <v>116.85</v>
      </c>
      <c r="W133" s="34">
        <v>4.87</v>
      </c>
      <c r="X133" s="34">
        <v>122.53</v>
      </c>
      <c r="Y133" s="34">
        <v>128.079</v>
      </c>
      <c r="Z133" s="34">
        <v>127.908</v>
      </c>
      <c r="AA133" s="34">
        <v>4.87</v>
      </c>
      <c r="AB133" s="34">
        <v>128.81</v>
      </c>
      <c r="AC133" s="34">
        <v>130.432</v>
      </c>
      <c r="AD133" s="34">
        <v>130.434</v>
      </c>
      <c r="AE133" s="34">
        <v>8.86</v>
      </c>
      <c r="AF133" s="34">
        <v>155.27</v>
      </c>
      <c r="AG133" s="34">
        <v>163.227</v>
      </c>
      <c r="AH133" s="34">
        <v>162.934</v>
      </c>
      <c r="AI133" s="34">
        <v>6.5</v>
      </c>
      <c r="AJ133" s="34">
        <v>123.6</v>
      </c>
      <c r="AK133" s="34">
        <v>130.7</v>
      </c>
      <c r="AL133" s="34">
        <v>131.1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126.8</v>
      </c>
      <c r="F134" s="34">
        <v>126.831</v>
      </c>
      <c r="G134" s="34">
        <v>2.6297872340425563</v>
      </c>
      <c r="H134" s="34">
        <v>120.59</v>
      </c>
      <c r="I134" s="34">
        <v>116.6</v>
      </c>
      <c r="J134" s="34">
        <v>117</v>
      </c>
      <c r="K134" s="34">
        <v>8.369723435225618</v>
      </c>
      <c r="L134" s="34">
        <v>148.9</v>
      </c>
      <c r="M134" s="67">
        <v>132.5</v>
      </c>
      <c r="N134" s="67">
        <v>132.8</v>
      </c>
      <c r="O134" s="67">
        <v>5.6</v>
      </c>
      <c r="P134" s="67">
        <v>134.9</v>
      </c>
      <c r="Q134" s="67">
        <v>131.256</v>
      </c>
      <c r="R134" s="67">
        <v>130.991</v>
      </c>
      <c r="S134" s="67">
        <v>8.52</v>
      </c>
      <c r="T134" s="34">
        <v>115.5</v>
      </c>
      <c r="U134" s="34">
        <v>117.99</v>
      </c>
      <c r="V134" s="34">
        <v>117.347</v>
      </c>
      <c r="W134" s="34">
        <v>3.47</v>
      </c>
      <c r="X134" s="34">
        <v>128.03</v>
      </c>
      <c r="Y134" s="34">
        <v>128.379</v>
      </c>
      <c r="Z134" s="34">
        <v>128.248</v>
      </c>
      <c r="AA134" s="34">
        <v>4.11</v>
      </c>
      <c r="AB134" s="34">
        <v>139.61</v>
      </c>
      <c r="AC134" s="34">
        <v>130.74</v>
      </c>
      <c r="AD134" s="34">
        <v>130.786</v>
      </c>
      <c r="AE134" s="34">
        <v>7.54</v>
      </c>
      <c r="AF134" s="34">
        <v>166.2</v>
      </c>
      <c r="AG134" s="34">
        <v>164.063</v>
      </c>
      <c r="AH134" s="34">
        <v>163.981</v>
      </c>
      <c r="AI134" s="34">
        <v>5.4</v>
      </c>
      <c r="AJ134" s="34">
        <v>135.5</v>
      </c>
      <c r="AK134" s="34">
        <v>132.2</v>
      </c>
      <c r="AL134" s="34">
        <v>131.5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4.6</v>
      </c>
      <c r="D135" s="39">
        <v>116.8</v>
      </c>
      <c r="E135" s="39">
        <v>127.341</v>
      </c>
      <c r="F135" s="39">
        <v>127.199</v>
      </c>
      <c r="G135" s="39">
        <v>2.6762338795694807</v>
      </c>
      <c r="H135" s="39">
        <v>105.89</v>
      </c>
      <c r="I135" s="39">
        <v>117.2</v>
      </c>
      <c r="J135" s="39">
        <v>117.4</v>
      </c>
      <c r="K135" s="39">
        <v>9.10010111223458</v>
      </c>
      <c r="L135" s="39">
        <v>107.9</v>
      </c>
      <c r="M135" s="39">
        <v>134.6</v>
      </c>
      <c r="N135" s="39">
        <v>133.6</v>
      </c>
      <c r="O135" s="39">
        <v>4.7</v>
      </c>
      <c r="P135" s="39">
        <v>123.5</v>
      </c>
      <c r="Q135" s="39">
        <v>131.331</v>
      </c>
      <c r="R135" s="39">
        <v>131.426</v>
      </c>
      <c r="S135" s="39">
        <v>-0.51</v>
      </c>
      <c r="T135" s="39">
        <v>109.16</v>
      </c>
      <c r="U135" s="39">
        <v>115.731</v>
      </c>
      <c r="V135" s="39">
        <v>117.833</v>
      </c>
      <c r="W135" s="39">
        <v>4.45</v>
      </c>
      <c r="X135" s="39">
        <v>120.78</v>
      </c>
      <c r="Y135" s="39">
        <v>128.806</v>
      </c>
      <c r="Z135" s="39">
        <v>128.566</v>
      </c>
      <c r="AA135" s="39">
        <v>2.69</v>
      </c>
      <c r="AB135" s="39">
        <v>116.95</v>
      </c>
      <c r="AC135" s="39">
        <v>130.774</v>
      </c>
      <c r="AD135" s="39">
        <v>131.13</v>
      </c>
      <c r="AE135" s="39">
        <v>9.22</v>
      </c>
      <c r="AF135" s="39">
        <v>155.17</v>
      </c>
      <c r="AG135" s="39">
        <v>165.187</v>
      </c>
      <c r="AH135" s="39">
        <v>165.015</v>
      </c>
      <c r="AI135" s="39">
        <v>6.1</v>
      </c>
      <c r="AJ135" s="39">
        <v>123.1</v>
      </c>
      <c r="AK135" s="39">
        <v>131.5</v>
      </c>
      <c r="AL135" s="39">
        <v>131.8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4.9</v>
      </c>
      <c r="D136" s="34">
        <v>120.8</v>
      </c>
      <c r="E136" s="34">
        <v>127.755</v>
      </c>
      <c r="F136" s="34">
        <v>127.504</v>
      </c>
      <c r="G136" s="34">
        <v>2.9997272975184046</v>
      </c>
      <c r="H136" s="34">
        <v>113.31</v>
      </c>
      <c r="I136" s="34">
        <v>117.4</v>
      </c>
      <c r="J136" s="34">
        <v>117.8</v>
      </c>
      <c r="K136" s="34">
        <v>8.115942028985511</v>
      </c>
      <c r="L136" s="34">
        <v>111.9</v>
      </c>
      <c r="M136" s="67">
        <v>134.4</v>
      </c>
      <c r="N136" s="67">
        <v>134.4</v>
      </c>
      <c r="O136" s="67">
        <v>5.4</v>
      </c>
      <c r="P136" s="67">
        <v>125.9</v>
      </c>
      <c r="Q136" s="67">
        <v>132.168</v>
      </c>
      <c r="R136" s="67">
        <v>131.815</v>
      </c>
      <c r="S136" s="67">
        <v>9.07</v>
      </c>
      <c r="T136" s="34">
        <v>122.37</v>
      </c>
      <c r="U136" s="34">
        <v>119.021</v>
      </c>
      <c r="V136" s="34">
        <v>118.35</v>
      </c>
      <c r="W136" s="34">
        <v>5.12</v>
      </c>
      <c r="X136" s="34">
        <v>122.92</v>
      </c>
      <c r="Y136" s="34">
        <v>129.261</v>
      </c>
      <c r="Z136" s="34">
        <v>128.853</v>
      </c>
      <c r="AA136" s="34">
        <v>4.19</v>
      </c>
      <c r="AB136" s="34">
        <v>122.98</v>
      </c>
      <c r="AC136" s="34">
        <v>131.553</v>
      </c>
      <c r="AD136" s="34">
        <v>131.49</v>
      </c>
      <c r="AE136" s="34">
        <v>7.89</v>
      </c>
      <c r="AF136" s="34">
        <v>156.06</v>
      </c>
      <c r="AG136" s="34">
        <v>165.994</v>
      </c>
      <c r="AH136" s="34">
        <v>166.044</v>
      </c>
      <c r="AI136" s="34">
        <v>5.6</v>
      </c>
      <c r="AJ136" s="34">
        <v>124.9</v>
      </c>
      <c r="AK136" s="34">
        <v>132.3</v>
      </c>
      <c r="AL136" s="34">
        <v>132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5.3</v>
      </c>
      <c r="D137" s="34">
        <v>128.7</v>
      </c>
      <c r="E137" s="34">
        <v>127.52</v>
      </c>
      <c r="F137" s="34">
        <v>127.766</v>
      </c>
      <c r="G137" s="34">
        <v>7.182320441988946</v>
      </c>
      <c r="H137" s="34">
        <v>129.98</v>
      </c>
      <c r="I137" s="34">
        <v>117.8</v>
      </c>
      <c r="J137" s="34">
        <v>118.3</v>
      </c>
      <c r="K137" s="34">
        <v>18.511796733212332</v>
      </c>
      <c r="L137" s="34">
        <v>130.6</v>
      </c>
      <c r="M137" s="67">
        <v>135.9</v>
      </c>
      <c r="N137" s="67">
        <v>135.1</v>
      </c>
      <c r="O137" s="67">
        <v>3.4</v>
      </c>
      <c r="P137" s="67">
        <v>131</v>
      </c>
      <c r="Q137" s="67">
        <v>132.04</v>
      </c>
      <c r="R137" s="67">
        <v>132.204</v>
      </c>
      <c r="S137" s="67">
        <v>4.97</v>
      </c>
      <c r="T137" s="34">
        <v>126.77</v>
      </c>
      <c r="U137" s="34">
        <v>118.147</v>
      </c>
      <c r="V137" s="34">
        <v>118.846</v>
      </c>
      <c r="W137" s="34">
        <v>2.43</v>
      </c>
      <c r="X137" s="34">
        <v>123.24</v>
      </c>
      <c r="Y137" s="34">
        <v>128.879</v>
      </c>
      <c r="Z137" s="34">
        <v>129.119</v>
      </c>
      <c r="AA137" s="34">
        <v>2.84</v>
      </c>
      <c r="AB137" s="34">
        <v>127.71</v>
      </c>
      <c r="AC137" s="34">
        <v>131.543</v>
      </c>
      <c r="AD137" s="34">
        <v>131.86</v>
      </c>
      <c r="AE137" s="34">
        <v>7.43</v>
      </c>
      <c r="AF137" s="34">
        <v>158.67</v>
      </c>
      <c r="AG137" s="34">
        <v>166.529</v>
      </c>
      <c r="AH137" s="34">
        <v>167.092</v>
      </c>
      <c r="AI137" s="34">
        <v>4.9</v>
      </c>
      <c r="AJ137" s="34">
        <v>130.9</v>
      </c>
      <c r="AK137" s="34">
        <v>131.8</v>
      </c>
      <c r="AL137" s="34">
        <v>132.3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0.2</v>
      </c>
      <c r="D138" s="34">
        <v>122.6</v>
      </c>
      <c r="E138" s="34">
        <v>127.925</v>
      </c>
      <c r="F138" s="34">
        <v>128.155</v>
      </c>
      <c r="G138" s="34">
        <v>-4.469560750064229</v>
      </c>
      <c r="H138" s="34">
        <v>111.57</v>
      </c>
      <c r="I138" s="34">
        <v>118.1</v>
      </c>
      <c r="J138" s="34">
        <v>118.7</v>
      </c>
      <c r="K138" s="34">
        <v>-1.6101694915254285</v>
      </c>
      <c r="L138" s="34">
        <v>116.1</v>
      </c>
      <c r="M138" s="67">
        <v>135.3</v>
      </c>
      <c r="N138" s="67">
        <v>135.7</v>
      </c>
      <c r="O138" s="67">
        <v>2.3</v>
      </c>
      <c r="P138" s="67">
        <v>127.8</v>
      </c>
      <c r="Q138" s="67">
        <v>132.368</v>
      </c>
      <c r="R138" s="67">
        <v>132.724</v>
      </c>
      <c r="S138" s="67">
        <v>6.96</v>
      </c>
      <c r="T138" s="34">
        <v>130.48</v>
      </c>
      <c r="U138" s="34">
        <v>119.373</v>
      </c>
      <c r="V138" s="34">
        <v>119.289</v>
      </c>
      <c r="W138" s="34">
        <v>0.9</v>
      </c>
      <c r="X138" s="34">
        <v>123.41</v>
      </c>
      <c r="Y138" s="34">
        <v>129.035</v>
      </c>
      <c r="Z138" s="34">
        <v>129.406</v>
      </c>
      <c r="AA138" s="34">
        <v>1.38</v>
      </c>
      <c r="AB138" s="34">
        <v>127.47</v>
      </c>
      <c r="AC138" s="34">
        <v>131.907</v>
      </c>
      <c r="AD138" s="34">
        <v>132.275</v>
      </c>
      <c r="AE138" s="34">
        <v>4.76</v>
      </c>
      <c r="AF138" s="34">
        <v>162.35</v>
      </c>
      <c r="AG138" s="34">
        <v>167.331</v>
      </c>
      <c r="AH138" s="34">
        <v>168.204</v>
      </c>
      <c r="AI138" s="34">
        <v>2</v>
      </c>
      <c r="AJ138" s="34">
        <v>128.4</v>
      </c>
      <c r="AK138" s="34">
        <v>132.7</v>
      </c>
      <c r="AL138" s="34">
        <v>132.9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3.4</v>
      </c>
      <c r="D139" s="34">
        <v>125.4</v>
      </c>
      <c r="E139" s="34">
        <v>128.482</v>
      </c>
      <c r="F139" s="34">
        <v>128.776</v>
      </c>
      <c r="G139" s="34">
        <v>2.7258777868038595</v>
      </c>
      <c r="H139" s="34">
        <v>113.81</v>
      </c>
      <c r="I139" s="34">
        <v>118.8</v>
      </c>
      <c r="J139" s="34">
        <v>119.2</v>
      </c>
      <c r="K139" s="34">
        <v>7.1611253196931</v>
      </c>
      <c r="L139" s="34">
        <v>125.7</v>
      </c>
      <c r="M139" s="67">
        <v>136.2</v>
      </c>
      <c r="N139" s="67">
        <v>136.4</v>
      </c>
      <c r="O139" s="67">
        <v>3.3</v>
      </c>
      <c r="P139" s="67">
        <v>135.7</v>
      </c>
      <c r="Q139" s="67">
        <v>133.099</v>
      </c>
      <c r="R139" s="67">
        <v>133.454</v>
      </c>
      <c r="S139" s="67">
        <v>3.56</v>
      </c>
      <c r="T139" s="34">
        <v>115.81</v>
      </c>
      <c r="U139" s="34">
        <v>118.735</v>
      </c>
      <c r="V139" s="34">
        <v>119.708</v>
      </c>
      <c r="W139" s="34">
        <v>1.6</v>
      </c>
      <c r="X139" s="34">
        <v>124.01</v>
      </c>
      <c r="Y139" s="34">
        <v>129.512</v>
      </c>
      <c r="Z139" s="34">
        <v>129.741</v>
      </c>
      <c r="AA139" s="34">
        <v>2.02</v>
      </c>
      <c r="AB139" s="34">
        <v>131.38</v>
      </c>
      <c r="AC139" s="34">
        <v>132.366</v>
      </c>
      <c r="AD139" s="34">
        <v>132.78</v>
      </c>
      <c r="AE139" s="34">
        <v>6.69</v>
      </c>
      <c r="AF139" s="34">
        <v>168.65</v>
      </c>
      <c r="AG139" s="34">
        <v>168.584</v>
      </c>
      <c r="AH139" s="34">
        <v>169.412</v>
      </c>
      <c r="AI139" s="34">
        <v>4.1</v>
      </c>
      <c r="AJ139" s="34">
        <v>131.7</v>
      </c>
      <c r="AK139" s="34">
        <v>132.4</v>
      </c>
      <c r="AL139" s="34">
        <v>133.8</v>
      </c>
      <c r="AM139" s="116">
        <v>5</v>
      </c>
    </row>
    <row r="140" spans="1:39" ht="12.75">
      <c r="A140" s="108" t="s">
        <v>188</v>
      </c>
      <c r="B140" s="18" t="s">
        <v>113</v>
      </c>
      <c r="C140" s="34">
        <v>9</v>
      </c>
      <c r="D140" s="34">
        <v>158.6</v>
      </c>
      <c r="E140" s="34">
        <v>130.001</v>
      </c>
      <c r="F140" s="34">
        <v>129.497</v>
      </c>
      <c r="G140" s="34">
        <v>13.60097695008395</v>
      </c>
      <c r="H140" s="34">
        <v>148.84</v>
      </c>
      <c r="I140" s="34">
        <v>119.6</v>
      </c>
      <c r="J140" s="34">
        <v>119.7</v>
      </c>
      <c r="K140" s="34">
        <v>22.033898305084744</v>
      </c>
      <c r="L140" s="34">
        <v>180</v>
      </c>
      <c r="M140" s="67">
        <v>138.3</v>
      </c>
      <c r="N140" s="67">
        <v>137.1</v>
      </c>
      <c r="O140" s="67">
        <v>6.3</v>
      </c>
      <c r="P140" s="67">
        <v>163.7</v>
      </c>
      <c r="Q140" s="67">
        <v>134.98</v>
      </c>
      <c r="R140" s="67">
        <v>134.278</v>
      </c>
      <c r="S140" s="67">
        <v>3.86</v>
      </c>
      <c r="T140" s="34">
        <v>150.72</v>
      </c>
      <c r="U140" s="34">
        <v>119.363</v>
      </c>
      <c r="V140" s="34">
        <v>120.146</v>
      </c>
      <c r="W140" s="34">
        <v>3.83</v>
      </c>
      <c r="X140" s="34">
        <v>154.74</v>
      </c>
      <c r="Y140" s="34">
        <v>130.256</v>
      </c>
      <c r="Z140" s="34">
        <v>130.108</v>
      </c>
      <c r="AA140" s="34">
        <v>5.37</v>
      </c>
      <c r="AB140" s="34">
        <v>159.13</v>
      </c>
      <c r="AC140" s="34">
        <v>133.533</v>
      </c>
      <c r="AD140" s="34">
        <v>133.332</v>
      </c>
      <c r="AE140" s="34">
        <v>11.16</v>
      </c>
      <c r="AF140" s="34">
        <v>208.13</v>
      </c>
      <c r="AG140" s="34">
        <v>172.243</v>
      </c>
      <c r="AH140" s="34">
        <v>170.653</v>
      </c>
      <c r="AI140" s="34">
        <v>8.3</v>
      </c>
      <c r="AJ140" s="34">
        <v>163.7</v>
      </c>
      <c r="AK140" s="34">
        <v>136.9</v>
      </c>
      <c r="AL140" s="34">
        <v>134.8</v>
      </c>
      <c r="AM140" s="3">
        <v>6</v>
      </c>
    </row>
    <row r="141" spans="1:39" ht="12.75">
      <c r="A141" s="108" t="s">
        <v>188</v>
      </c>
      <c r="B141" s="18" t="s">
        <v>115</v>
      </c>
      <c r="C141" s="34">
        <v>2.3</v>
      </c>
      <c r="D141" s="34">
        <v>145</v>
      </c>
      <c r="E141" s="34">
        <v>130.167</v>
      </c>
      <c r="F141" s="34">
        <v>130.106</v>
      </c>
      <c r="G141" s="34">
        <v>0.23433838462738862</v>
      </c>
      <c r="H141" s="34">
        <v>128.32</v>
      </c>
      <c r="I141" s="34">
        <v>119.9</v>
      </c>
      <c r="J141" s="34">
        <v>120.1</v>
      </c>
      <c r="K141" s="34">
        <v>-7.985028072364324</v>
      </c>
      <c r="L141" s="34">
        <v>147.5</v>
      </c>
      <c r="M141" s="67">
        <v>136</v>
      </c>
      <c r="N141" s="67">
        <v>137.7</v>
      </c>
      <c r="O141" s="67">
        <v>5.8</v>
      </c>
      <c r="P141" s="34">
        <v>143.4</v>
      </c>
      <c r="Q141" s="67">
        <v>135.157</v>
      </c>
      <c r="R141" s="67">
        <v>134.999</v>
      </c>
      <c r="S141" s="67">
        <v>4.55</v>
      </c>
      <c r="T141" s="34">
        <v>121.83</v>
      </c>
      <c r="U141" s="34">
        <v>120.015</v>
      </c>
      <c r="V141" s="34">
        <v>120.619</v>
      </c>
      <c r="W141" s="34">
        <v>2.1</v>
      </c>
      <c r="X141" s="34">
        <v>162.08</v>
      </c>
      <c r="Y141" s="34">
        <v>130.484</v>
      </c>
      <c r="Z141" s="34">
        <v>130.482</v>
      </c>
      <c r="AA141" s="34">
        <v>3.91</v>
      </c>
      <c r="AB141" s="34">
        <v>146.51</v>
      </c>
      <c r="AC141" s="34">
        <v>133.767</v>
      </c>
      <c r="AD141" s="34">
        <v>133.847</v>
      </c>
      <c r="AE141" s="34">
        <v>8.02</v>
      </c>
      <c r="AF141" s="34">
        <v>185.7</v>
      </c>
      <c r="AG141" s="34">
        <v>171.861</v>
      </c>
      <c r="AH141" s="34">
        <v>171.833</v>
      </c>
      <c r="AI141" s="34">
        <v>4</v>
      </c>
      <c r="AJ141" s="34">
        <v>147</v>
      </c>
      <c r="AK141" s="34">
        <v>134.6</v>
      </c>
      <c r="AL141" s="34">
        <v>135.7</v>
      </c>
      <c r="AM141" s="3">
        <v>7</v>
      </c>
    </row>
    <row r="142" spans="1:38" ht="12.75">
      <c r="A142" s="108" t="s">
        <v>188</v>
      </c>
      <c r="B142" s="18" t="s">
        <v>117</v>
      </c>
      <c r="C142" s="34">
        <v>5.5</v>
      </c>
      <c r="D142" s="34">
        <v>128.1</v>
      </c>
      <c r="E142" s="34">
        <v>130.729</v>
      </c>
      <c r="F142" s="34">
        <v>130.605</v>
      </c>
      <c r="G142" s="34">
        <v>4.270919255796899</v>
      </c>
      <c r="H142" s="34">
        <v>113.77</v>
      </c>
      <c r="I142" s="34">
        <v>120.3</v>
      </c>
      <c r="J142" s="34">
        <v>120.6</v>
      </c>
      <c r="K142" s="34">
        <v>8.171206225680933</v>
      </c>
      <c r="L142" s="34">
        <v>139</v>
      </c>
      <c r="M142" s="67">
        <v>138.5</v>
      </c>
      <c r="N142" s="67">
        <v>138.5</v>
      </c>
      <c r="O142" s="67">
        <v>4.9</v>
      </c>
      <c r="P142" s="67">
        <v>136.3</v>
      </c>
      <c r="Q142" s="67">
        <v>135.559</v>
      </c>
      <c r="R142" s="67">
        <v>135.597</v>
      </c>
      <c r="S142" s="67">
        <v>4.95</v>
      </c>
      <c r="T142" s="34">
        <v>108.67</v>
      </c>
      <c r="U142" s="34">
        <v>120.578</v>
      </c>
      <c r="V142" s="34">
        <v>121.105</v>
      </c>
      <c r="W142" s="34">
        <v>5.18</v>
      </c>
      <c r="X142" s="34">
        <v>127.95</v>
      </c>
      <c r="Y142" s="34">
        <v>131.272</v>
      </c>
      <c r="Z142" s="34">
        <v>130.843</v>
      </c>
      <c r="AA142" s="34">
        <v>4.17</v>
      </c>
      <c r="AB142" s="34">
        <v>126.2</v>
      </c>
      <c r="AC142" s="34">
        <v>134.191</v>
      </c>
      <c r="AD142" s="34">
        <v>134.32</v>
      </c>
      <c r="AE142" s="34">
        <v>9.34</v>
      </c>
      <c r="AF142" s="34">
        <v>186.02</v>
      </c>
      <c r="AG142" s="34">
        <v>173.329</v>
      </c>
      <c r="AH142" s="34">
        <v>172.959</v>
      </c>
      <c r="AI142" s="34">
        <v>6.2</v>
      </c>
      <c r="AJ142" s="34">
        <v>136.9</v>
      </c>
      <c r="AK142" s="34">
        <v>136.3</v>
      </c>
      <c r="AL142" s="34">
        <v>136.4</v>
      </c>
    </row>
    <row r="143" spans="1:38" ht="12.75">
      <c r="A143" s="108" t="s">
        <v>188</v>
      </c>
      <c r="B143" s="18" t="s">
        <v>119</v>
      </c>
      <c r="C143" s="34">
        <v>3</v>
      </c>
      <c r="D143" s="34">
        <v>129</v>
      </c>
      <c r="E143" s="34">
        <v>131.025</v>
      </c>
      <c r="F143" s="34">
        <v>131.094</v>
      </c>
      <c r="G143" s="34">
        <v>-0.6775067750677463</v>
      </c>
      <c r="H143" s="34">
        <v>124.61</v>
      </c>
      <c r="I143" s="34">
        <v>120.7</v>
      </c>
      <c r="J143" s="34">
        <v>121</v>
      </c>
      <c r="K143" s="34">
        <v>4.801097393689986</v>
      </c>
      <c r="L143" s="34">
        <v>152.8</v>
      </c>
      <c r="M143" s="34">
        <v>139.1</v>
      </c>
      <c r="N143" s="34">
        <v>139.2</v>
      </c>
      <c r="O143" s="34">
        <v>5.3</v>
      </c>
      <c r="P143" s="34">
        <v>130.3</v>
      </c>
      <c r="Q143" s="34">
        <v>136.207</v>
      </c>
      <c r="R143" s="34">
        <v>136.159</v>
      </c>
      <c r="S143" s="34">
        <v>5.06</v>
      </c>
      <c r="T143" s="34">
        <v>111.03</v>
      </c>
      <c r="U143" s="34">
        <v>121.084</v>
      </c>
      <c r="V143" s="34">
        <v>121.593</v>
      </c>
      <c r="W143" s="34">
        <v>2.2</v>
      </c>
      <c r="X143" s="34">
        <v>123.61</v>
      </c>
      <c r="Y143" s="34">
        <v>131.193</v>
      </c>
      <c r="Z143" s="34">
        <v>131.181</v>
      </c>
      <c r="AA143" s="34">
        <v>4.6</v>
      </c>
      <c r="AB143" s="34">
        <v>130.98</v>
      </c>
      <c r="AC143" s="34">
        <v>134.653</v>
      </c>
      <c r="AD143" s="34">
        <v>134.779</v>
      </c>
      <c r="AE143" s="34">
        <v>7.53</v>
      </c>
      <c r="AF143" s="34">
        <v>164.93</v>
      </c>
      <c r="AG143" s="34">
        <v>173.967</v>
      </c>
      <c r="AH143" s="34">
        <v>174.068</v>
      </c>
      <c r="AI143" s="34">
        <v>5.2</v>
      </c>
      <c r="AJ143" s="34">
        <v>133.1</v>
      </c>
      <c r="AK143" s="34">
        <v>138.1</v>
      </c>
      <c r="AL143" s="34">
        <v>137.1</v>
      </c>
    </row>
    <row r="145" spans="3:12" ht="12.75">
      <c r="C145" s="110"/>
      <c r="D145" s="122" t="s">
        <v>14</v>
      </c>
      <c r="E145" s="123" t="s">
        <v>15</v>
      </c>
      <c r="F145" s="124"/>
      <c r="G145" s="121"/>
      <c r="H145" s="121"/>
      <c r="I145" s="121"/>
      <c r="J145" s="122"/>
      <c r="K145" s="125"/>
      <c r="L145" s="125"/>
    </row>
    <row r="146" spans="3:12" ht="12.75">
      <c r="C146" s="110"/>
      <c r="D146" s="119" t="s">
        <v>99</v>
      </c>
      <c r="E146" s="119" t="s">
        <v>100</v>
      </c>
      <c r="F146" s="120"/>
      <c r="G146" s="121"/>
      <c r="H146" s="121"/>
      <c r="I146" s="121"/>
      <c r="J146" s="122"/>
      <c r="K146" s="125"/>
      <c r="L146" s="125"/>
    </row>
    <row r="147" spans="3:12" ht="12.75">
      <c r="C147" s="110"/>
      <c r="D147" s="119" t="s">
        <v>103</v>
      </c>
      <c r="E147" s="119" t="s">
        <v>104</v>
      </c>
      <c r="F147" s="120"/>
      <c r="G147" s="121"/>
      <c r="H147" s="121"/>
      <c r="I147" s="121"/>
      <c r="J147" s="121"/>
      <c r="K147" s="125"/>
      <c r="L147" s="125"/>
    </row>
    <row r="148" spans="3:12" ht="12.75">
      <c r="C148" s="110"/>
      <c r="D148" s="119" t="s">
        <v>107</v>
      </c>
      <c r="E148" s="119" t="s">
        <v>108</v>
      </c>
      <c r="F148" s="120"/>
      <c r="G148" s="121"/>
      <c r="H148" s="121"/>
      <c r="I148" s="121"/>
      <c r="J148" s="121"/>
      <c r="K148" s="125"/>
      <c r="L148" s="125"/>
    </row>
    <row r="149" ht="12.75">
      <c r="C149" s="110"/>
    </row>
    <row r="151" spans="4:12" ht="12.75">
      <c r="D151" s="110"/>
      <c r="E151" s="110"/>
      <c r="F151" s="110"/>
      <c r="G151" s="110"/>
      <c r="H151" s="110"/>
      <c r="I151" s="110"/>
      <c r="J151" s="110"/>
      <c r="K151" s="110"/>
      <c r="L151" s="67"/>
    </row>
    <row r="152" spans="4:12" ht="12.75">
      <c r="D152" s="67"/>
      <c r="E152" s="67"/>
      <c r="F152" s="67"/>
      <c r="G152" s="67"/>
      <c r="H152" s="67"/>
      <c r="I152" s="67"/>
      <c r="J152" s="67"/>
      <c r="K152" s="110"/>
      <c r="L152" s="67"/>
    </row>
    <row r="153" spans="4:12" ht="12.75">
      <c r="D153" s="67"/>
      <c r="E153" s="67"/>
      <c r="F153" s="67"/>
      <c r="G153" s="67"/>
      <c r="H153" s="67"/>
      <c r="I153" s="67"/>
      <c r="J153" s="67"/>
      <c r="K153" s="110"/>
      <c r="L153" s="110"/>
    </row>
    <row r="154" spans="4:12" ht="12.75">
      <c r="D154" s="67"/>
      <c r="E154" s="67"/>
      <c r="F154" s="110"/>
      <c r="G154" s="110"/>
      <c r="H154" s="110"/>
      <c r="I154" s="110"/>
      <c r="J154" s="110"/>
      <c r="K154" s="110"/>
      <c r="L154" s="110"/>
    </row>
    <row r="155" spans="4:12" ht="12.75">
      <c r="D155" s="67"/>
      <c r="E155" s="67"/>
      <c r="F155" s="110"/>
      <c r="G155" s="110"/>
      <c r="H155" s="110"/>
      <c r="I155" s="110"/>
      <c r="J155" s="110"/>
      <c r="K155" s="110"/>
      <c r="L155" s="110"/>
    </row>
    <row r="156" spans="10:11" ht="12.75">
      <c r="J156" s="110"/>
      <c r="K156" s="110"/>
    </row>
    <row r="157" ht="12.75">
      <c r="J157" s="110"/>
    </row>
    <row r="158" ht="12.75">
      <c r="K158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32"/>
  <sheetViews>
    <sheetView workbookViewId="0" topLeftCell="A1">
      <pane xSplit="2" ySplit="3" topLeftCell="C11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33" sqref="A133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7.7405473998892065</v>
      </c>
      <c r="E6" s="72">
        <f>100*(SUM(Taulukko!F15:F17)-SUM(Taulukko!F3:F5))/SUM(Taulukko!F3:F5)</f>
        <v>5.826767922197688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6.066012488849252</v>
      </c>
      <c r="H6" s="72">
        <f>100*(SUM(Taulukko!J15:J17)-SUM(Taulukko!J3:J5))/SUM(Taulukko!J3:J5)</f>
        <v>5.955555555555545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8.275058275058285</v>
      </c>
      <c r="K6" s="72">
        <f>100*(SUM(Taulukko!N15:N17)-SUM(Taulukko!N3:N5))/SUM(Taulukko!N3:N5)</f>
        <v>8.581436077057786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7.627435741067436</v>
      </c>
      <c r="N6" s="72">
        <f>100*(SUM(Taulukko!R15:R17)-SUM(Taulukko!R3:R5))/SUM(Taulukko!R3:R5)</f>
        <v>7.612932030296442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2.25470908072095</v>
      </c>
      <c r="Q6" s="72">
        <f>100*(SUM(Taulukko!V15:V17)-SUM(Taulukko!V3:V5))/SUM(Taulukko!V3:V5)</f>
        <v>-1.4903853855724696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9.221144044709876</v>
      </c>
      <c r="T6" s="72">
        <f>100*(SUM(Taulukko!Z15:Z17)-SUM(Taulukko!Z3:Z5))/SUM(Taulukko!Z3:Z5)</f>
        <v>6.800586314334887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11.027835088699293</v>
      </c>
      <c r="W6" s="72">
        <f>100*(SUM(Taulukko!AD15:AD17)-SUM(Taulukko!AD3:AD5))/SUM(Taulukko!AD3:AD5)</f>
        <v>11.010462247024625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11.96783290289402</v>
      </c>
      <c r="Z6" s="72">
        <f>100*(SUM(Taulukko!AH15:AH17)-SUM(Taulukko!AH3:AH5))/SUM(Taulukko!AH3:AH5)</f>
        <v>11.543575697913521</v>
      </c>
      <c r="AA6" s="72">
        <f>100*(SUM(Taulukko!AJ15:AJ17)-SUM(Taulukko!AJ3:AJ5))/SUM(Taulukko!AJ3:AJ5)</f>
        <v>7.676240208877294</v>
      </c>
      <c r="AB6" s="72">
        <f>100*(SUM(Taulukko!AK15:AK17)-SUM(Taulukko!AK3:AK5))/SUM(Taulukko!AK3:AK5)</f>
        <v>7.83824263604591</v>
      </c>
      <c r="AC6" s="72">
        <f>100*(SUM(Taulukko!AL15:AL17)-SUM(Taulukko!AL3:AL5))/SUM(Taulukko!AL3:AL5)</f>
        <v>7.531172069825434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7.179727827311114</v>
      </c>
      <c r="D7" s="72">
        <f>100*(SUM(Taulukko!E16:E18)-SUM(Taulukko!E4:E6))/SUM(Taulukko!E4:E6)</f>
        <v>7.206429447520161</v>
      </c>
      <c r="E7" s="72">
        <f>100*(SUM(Taulukko!F16:F18)-SUM(Taulukko!F4:F6))/SUM(Taulukko!F4:F6)</f>
        <v>5.5215577375986795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6.125166444740338</v>
      </c>
      <c r="H7" s="72">
        <f>100*(SUM(Taulukko!J16:J18)-SUM(Taulukko!J4:J6))/SUM(Taulukko!J4:J6)</f>
        <v>5.882352941176462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9.244186046511631</v>
      </c>
      <c r="K7" s="72">
        <f>100*(SUM(Taulukko!N16:N18)-SUM(Taulukko!N4:N6))/SUM(Taulukko!N4:N6)</f>
        <v>9.059233449477366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7.329096686336822</v>
      </c>
      <c r="N7" s="72">
        <f>100*(SUM(Taulukko!R16:R18)-SUM(Taulukko!R4:R6))/SUM(Taulukko!R4:R6)</f>
        <v>7.481947102212253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-1.4883175363999774</v>
      </c>
      <c r="Q7" s="72">
        <f>100*(SUM(Taulukko!V16:V18)-SUM(Taulukko!V4:V6))/SUM(Taulukko!V4:V6)</f>
        <v>-1.9181760227425355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8.753065607406453</v>
      </c>
      <c r="T7" s="72">
        <f>100*(SUM(Taulukko!Z16:Z18)-SUM(Taulukko!Z4:Z6))/SUM(Taulukko!Z4:Z6)</f>
        <v>6.479337491616843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10.954075228904577</v>
      </c>
      <c r="W7" s="72">
        <f>100*(SUM(Taulukko!AD16:AD18)-SUM(Taulukko!AD4:AD6))/SUM(Taulukko!AD4:AD6)</f>
        <v>10.918209747661862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11.52018630589092</v>
      </c>
      <c r="Z7" s="72">
        <f>100*(SUM(Taulukko!AH16:AH18)-SUM(Taulukko!AH4:AH6))/SUM(Taulukko!AH4:AH6)</f>
        <v>11.294684732650008</v>
      </c>
      <c r="AA7" s="72">
        <f>100*(SUM(Taulukko!AJ16:AJ18)-SUM(Taulukko!AJ4:AJ6))/SUM(Taulukko!AJ4:AJ6)</f>
        <v>6.843718079673154</v>
      </c>
      <c r="AB7" s="72">
        <f>100*(SUM(Taulukko!AK16:AK18)-SUM(Taulukko!AK4:AK6))/SUM(Taulukko!AK4:AK6)</f>
        <v>6.821552150271865</v>
      </c>
      <c r="AC7" s="72">
        <f>100*(SUM(Taulukko!AL16:AL18)-SUM(Taulukko!AL4:AL6))/SUM(Taulukko!AL4:AL6)</f>
        <v>6.9204152249135085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7.155963302752304</v>
      </c>
      <c r="D8" s="72">
        <f>100*(SUM(Taulukko!E17:E19)-SUM(Taulukko!E5:E7))/SUM(Taulukko!E5:E7)</f>
        <v>6.990568202587612</v>
      </c>
      <c r="E8" s="72">
        <f>100*(SUM(Taulukko!F17:F19)-SUM(Taulukko!F5:F7))/SUM(Taulukko!F5:F7)</f>
        <v>5.279931839915721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6.051236749116615</v>
      </c>
      <c r="H8" s="72">
        <f>100*(SUM(Taulukko!J17:J19)-SUM(Taulukko!J5:J7))/SUM(Taulukko!J5:J7)</f>
        <v>5.809859154929559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9.71659919028339</v>
      </c>
      <c r="K8" s="72">
        <f>100*(SUM(Taulukko!N17:N19)-SUM(Taulukko!N5:N7))/SUM(Taulukko!N5:N7)</f>
        <v>9.532062391681125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7.5019715385416195</v>
      </c>
      <c r="N8" s="72">
        <f>100*(SUM(Taulukko!R17:R19)-SUM(Taulukko!R5:R7))/SUM(Taulukko!R5:R7)</f>
        <v>7.381102541082823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-1.6165913218931953</v>
      </c>
      <c r="Q8" s="72">
        <f>100*(SUM(Taulukko!V17:V19)-SUM(Taulukko!V5:V7))/SUM(Taulukko!V5:V7)</f>
        <v>-2.430640225316385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8.297107630527357</v>
      </c>
      <c r="T8" s="72">
        <f>100*(SUM(Taulukko!Z17:Z19)-SUM(Taulukko!Z5:Z7))/SUM(Taulukko!Z5:Z7)</f>
        <v>6.136334573752395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10.831743992512445</v>
      </c>
      <c r="W8" s="72">
        <f>100*(SUM(Taulukko!AD17:AD19)-SUM(Taulukko!AD5:AD7))/SUM(Taulukko!AD5:AD7)</f>
        <v>10.85995579112548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10.900508263146714</v>
      </c>
      <c r="Z8" s="72">
        <f>100*(SUM(Taulukko!AH17:AH19)-SUM(Taulukko!AH5:AH7))/SUM(Taulukko!AH5:AH7)</f>
        <v>11.022715076220374</v>
      </c>
      <c r="AA8" s="72">
        <f>100*(SUM(Taulukko!AJ17:AJ19)-SUM(Taulukko!AJ5:AJ7))/SUM(Taulukko!AJ5:AJ7)</f>
        <v>6.403940886699507</v>
      </c>
      <c r="AB8" s="72">
        <f>100*(SUM(Taulukko!AK17:AK19)-SUM(Taulukko!AK5:AK7))/SUM(Taulukko!AK5:AK7)</f>
        <v>6.51960784313726</v>
      </c>
      <c r="AC8" s="72">
        <f>100*(SUM(Taulukko!AL17:AL19)-SUM(Taulukko!AL5:AL7))/SUM(Taulukko!AL5:AL7)</f>
        <v>6.219392752203716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4.541666666666669</v>
      </c>
      <c r="D9" s="72">
        <f>100*(SUM(Taulukko!E18:E20)-SUM(Taulukko!E6:E8))/SUM(Taulukko!E6:E8)</f>
        <v>5.068587792022648</v>
      </c>
      <c r="E9" s="72">
        <f>100*(SUM(Taulukko!F18:F20)-SUM(Taulukko!F6:F8))/SUM(Taulukko!F6:F8)</f>
        <v>5.114721492408177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5.7506584723441465</v>
      </c>
      <c r="H9" s="72">
        <f>100*(SUM(Taulukko!J18:J20)-SUM(Taulukko!J6:J8))/SUM(Taulukko!J6:J8)</f>
        <v>5.738063950941728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10.218140068886346</v>
      </c>
      <c r="K9" s="72">
        <f>100*(SUM(Taulukko!N18:N20)-SUM(Taulukko!N6:N8))/SUM(Taulukko!N6:N8)</f>
        <v>9.936817920735216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7.113071776095477</v>
      </c>
      <c r="N9" s="72">
        <f>100*(SUM(Taulukko!R18:R20)-SUM(Taulukko!R6:R8))/SUM(Taulukko!R6:R8)</f>
        <v>7.305148714014336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-3.61611809499564</v>
      </c>
      <c r="Q9" s="72">
        <f>100*(SUM(Taulukko!V18:V20)-SUM(Taulukko!V6:V8))/SUM(Taulukko!V6:V8)</f>
        <v>-2.9826315540982065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5.722647236819632</v>
      </c>
      <c r="T9" s="72">
        <f>100*(SUM(Taulukko!Z18:Z20)-SUM(Taulukko!Z6:Z8))/SUM(Taulukko!Z6:Z8)</f>
        <v>5.787683959418038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10.616570969480854</v>
      </c>
      <c r="W9" s="72">
        <f>100*(SUM(Taulukko!AD18:AD20)-SUM(Taulukko!AD6:AD8))/SUM(Taulukko!AD6:AD8)</f>
        <v>10.871920735670138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10.434983259779889</v>
      </c>
      <c r="Z9" s="72">
        <f>100*(SUM(Taulukko!AH18:AH20)-SUM(Taulukko!AH6:AH8))/SUM(Taulukko!AH6:AH8)</f>
        <v>10.760736929140458</v>
      </c>
      <c r="AA9" s="72">
        <f>100*(SUM(Taulukko!AJ18:AJ20)-SUM(Taulukko!AJ6:AJ8))/SUM(Taulukko!AJ6:AJ8)</f>
        <v>4.559963520291838</v>
      </c>
      <c r="AB9" s="72">
        <f>100*(SUM(Taulukko!AK18:AK20)-SUM(Taulukko!AK6:AK8))/SUM(Taulukko!AK6:AK8)</f>
        <v>4.929917834702749</v>
      </c>
      <c r="AC9" s="72">
        <f>100*(SUM(Taulukko!AL18:AL20)-SUM(Taulukko!AL6:AL8))/SUM(Taulukko!AL6:AL8)</f>
        <v>5.631067961165059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4.985290032438502</v>
      </c>
      <c r="E10" s="72">
        <f>100*(SUM(Taulukko!F19:F21)-SUM(Taulukko!F7:F9))/SUM(Taulukko!F7:F9)</f>
        <v>4.9874189695416025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5.504587155963301</v>
      </c>
      <c r="H10" s="72">
        <f>100*(SUM(Taulukko!J19:J21)-SUM(Taulukko!J7:J9))/SUM(Taulukko!J7:J9)</f>
        <v>5.620915032679741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10.971428571428564</v>
      </c>
      <c r="K10" s="72">
        <f>100*(SUM(Taulukko!N19:N21)-SUM(Taulukko!N7:N9))/SUM(Taulukko!N7:N9)</f>
        <v>10.273972602739727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7.354174670101921</v>
      </c>
      <c r="N10" s="72">
        <f>100*(SUM(Taulukko!R19:R21)-SUM(Taulukko!R7:R9))/SUM(Taulukko!R7:R9)</f>
        <v>7.250160377881278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-3.6841948510544777</v>
      </c>
      <c r="Q10" s="72">
        <f>100*(SUM(Taulukko!V19:V21)-SUM(Taulukko!V7:V9))/SUM(Taulukko!V7:V9)</f>
        <v>-3.491668595232567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5.265829375666969</v>
      </c>
      <c r="T10" s="72">
        <f>100*(SUM(Taulukko!Z19:Z21)-SUM(Taulukko!Z7:Z9))/SUM(Taulukko!Z7:Z9)</f>
        <v>5.447283526655615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10.718441851427267</v>
      </c>
      <c r="W10" s="72">
        <f>100*(SUM(Taulukko!AD19:AD21)-SUM(Taulukko!AD7:AD9))/SUM(Taulukko!AD7:AD9)</f>
        <v>11.006741483039653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10.250424873893095</v>
      </c>
      <c r="Z10" s="72">
        <f>100*(SUM(Taulukko!AH19:AH21)-SUM(Taulukko!AH7:AH9))/SUM(Taulukko!AH7:AH9)</f>
        <v>10.53066391068536</v>
      </c>
      <c r="AA10" s="72">
        <f>100*(SUM(Taulukko!AJ19:AJ21)-SUM(Taulukko!AJ7:AJ9))/SUM(Taulukko!AJ7:AJ9)</f>
        <v>4.936653560506777</v>
      </c>
      <c r="AB10" s="72">
        <f>100*(SUM(Taulukko!AK19:AK21)-SUM(Taulukko!AK7:AK9))/SUM(Taulukko!AK7:AK9)</f>
        <v>5.149181905678532</v>
      </c>
      <c r="AC10" s="72">
        <f>100*(SUM(Taulukko!AL19:AL21)-SUM(Taulukko!AL7:AL9))/SUM(Taulukko!AL7:AL9)</f>
        <v>5.354558610709114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4.842269121284661</v>
      </c>
      <c r="E11" s="72">
        <f>100*(SUM(Taulukko!F20:F22)-SUM(Taulukko!F8:F10))/SUM(Taulukko!F8:F10)</f>
        <v>4.875816554800085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5.304347826086952</v>
      </c>
      <c r="H11" s="72">
        <f>100*(SUM(Taulukko!J20:J22)-SUM(Taulukko!J8:J10))/SUM(Taulukko!J8:J10)</f>
        <v>5.461638491547463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11.123723041997744</v>
      </c>
      <c r="K11" s="72">
        <f>100*(SUM(Taulukko!N20:N22)-SUM(Taulukko!N8:N10))/SUM(Taulukko!N8:N10)</f>
        <v>10.60692002268861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7.259362271844689</v>
      </c>
      <c r="N11" s="72">
        <f>100*(SUM(Taulukko!R20:R22)-SUM(Taulukko!R8:R10))/SUM(Taulukko!R8:R10)</f>
        <v>7.191337364593819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-4.971845912327959</v>
      </c>
      <c r="Q11" s="72">
        <f>100*(SUM(Taulukko!V20:V22)-SUM(Taulukko!V8:V10))/SUM(Taulukko!V8:V10)</f>
        <v>-3.8985134613927683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4.933552130710407</v>
      </c>
      <c r="T11" s="72">
        <f>100*(SUM(Taulukko!Z20:Z22)-SUM(Taulukko!Z8:Z10))/SUM(Taulukko!Z8:Z10)</f>
        <v>5.128502745029304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12.259482082695593</v>
      </c>
      <c r="W11" s="72">
        <f>100*(SUM(Taulukko!AD20:AD22)-SUM(Taulukko!AD8:AD10))/SUM(Taulukko!AD8:AD10)</f>
        <v>11.303296658486095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10.257836018744273</v>
      </c>
      <c r="Z11" s="72">
        <f>100*(SUM(Taulukko!AH20:AH22)-SUM(Taulukko!AH8:AH10))/SUM(Taulukko!AH8:AH10)</f>
        <v>10.331259677404603</v>
      </c>
      <c r="AA11" s="72">
        <f>100*(SUM(Taulukko!AJ20:AJ22)-SUM(Taulukko!AJ8:AJ10))/SUM(Taulukko!AJ8:AJ10)</f>
        <v>5.151915455746361</v>
      </c>
      <c r="AB11" s="72">
        <f>100*(SUM(Taulukko!AK20:AK22)-SUM(Taulukko!AK8:AK10))/SUM(Taulukko!AK8:AK10)</f>
        <v>5.427473583093185</v>
      </c>
      <c r="AC11" s="72">
        <f>100*(SUM(Taulukko!AL20:AL22)-SUM(Taulukko!AL8:AL10))/SUM(Taulukko!AL8:AL10)</f>
        <v>5.328852616418611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4.703991123119828</v>
      </c>
      <c r="E12" s="72">
        <f>100*(SUM(Taulukko!F21:F23)-SUM(Taulukko!F9:F11))/SUM(Taulukko!F9:F11)</f>
        <v>4.794462605013752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5.1492860233665105</v>
      </c>
      <c r="H12" s="72">
        <f>100*(SUM(Taulukko!J21:J23)-SUM(Taulukko!J9:J11))/SUM(Taulukko!J9:J11)</f>
        <v>5.304010349288492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10.879368658399105</v>
      </c>
      <c r="K12" s="72">
        <f>100*(SUM(Taulukko!N21:N23)-SUM(Taulukko!N9:N11))/SUM(Taulukko!N9:N11)</f>
        <v>10.879368658399088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6.986857439930023</v>
      </c>
      <c r="N12" s="72">
        <f>100*(SUM(Taulukko!R21:R23)-SUM(Taulukko!R9:R11))/SUM(Taulukko!R9:R11)</f>
        <v>7.1333021636925595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-4.508826938616629</v>
      </c>
      <c r="Q12" s="72">
        <f>100*(SUM(Taulukko!V21:V23)-SUM(Taulukko!V9:V11))/SUM(Taulukko!V9:V11)</f>
        <v>-4.176189185924168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4.534400952480664</v>
      </c>
      <c r="T12" s="72">
        <f>100*(SUM(Taulukko!Z21:Z23)-SUM(Taulukko!Z9:Z11))/SUM(Taulukko!Z9:Z11)</f>
        <v>4.842275014652354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14.008380572580151</v>
      </c>
      <c r="W12" s="72">
        <f>100*(SUM(Taulukko!AD21:AD23)-SUM(Taulukko!AD9:AD11))/SUM(Taulukko!AD9:AD11)</f>
        <v>11.757599175271338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9.917854238598656</v>
      </c>
      <c r="Z12" s="72">
        <f>100*(SUM(Taulukko!AH21:AH23)-SUM(Taulukko!AH9:AH11))/SUM(Taulukko!AH9:AH11)</f>
        <v>10.15549431545356</v>
      </c>
      <c r="AA12" s="72">
        <f>100*(SUM(Taulukko!AJ21:AJ23)-SUM(Taulukko!AJ9:AJ11))/SUM(Taulukko!AJ9:AJ11)</f>
        <v>5.6185080264400264</v>
      </c>
      <c r="AB12" s="72">
        <f>100*(SUM(Taulukko!AK21:AK23)-SUM(Taulukko!AK9:AK11))/SUM(Taulukko!AK9:AK11)</f>
        <v>5.260640841702535</v>
      </c>
      <c r="AC12" s="72">
        <f>100*(SUM(Taulukko!AL21:AL23)-SUM(Taulukko!AL9:AL11))/SUM(Taulukko!AL9:AL11)</f>
        <v>5.499760879961727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4.70091391312193</v>
      </c>
      <c r="E13" s="72">
        <f>100*(SUM(Taulukko!F22:F24)-SUM(Taulukko!F10:F12))/SUM(Taulukko!F10:F12)</f>
        <v>4.766864201580565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4.991394148020652</v>
      </c>
      <c r="H13" s="72">
        <f>100*(SUM(Taulukko!J22:J24)-SUM(Taulukko!J10:J12))/SUM(Taulukko!J10:J12)</f>
        <v>5.236051502145931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10.73825503355704</v>
      </c>
      <c r="K13" s="72">
        <f>100*(SUM(Taulukko!N22:N24)-SUM(Taulukko!N10:N12))/SUM(Taulukko!N10:N12)</f>
        <v>11.142217245240765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7.070171074814151</v>
      </c>
      <c r="N13" s="72">
        <f>100*(SUM(Taulukko!R22:R24)-SUM(Taulukko!R10:R12))/SUM(Taulukko!R10:R12)</f>
        <v>7.1021746833261865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-4.977038547801369</v>
      </c>
      <c r="Q13" s="72">
        <f>100*(SUM(Taulukko!V22:V24)-SUM(Taulukko!V10:V12))/SUM(Taulukko!V10:V12)</f>
        <v>-4.330642997512698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4.7022003545898645</v>
      </c>
      <c r="T13" s="72">
        <f>100*(SUM(Taulukko!Z22:Z24)-SUM(Taulukko!Z10:Z12))/SUM(Taulukko!Z10:Z12)</f>
        <v>4.583863827939772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15.388304087383617</v>
      </c>
      <c r="W13" s="72">
        <f>100*(SUM(Taulukko!AD22:AD24)-SUM(Taulukko!AD10:AD12))/SUM(Taulukko!AD10:AD12)</f>
        <v>12.299777843375095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10.164747416203774</v>
      </c>
      <c r="Z13" s="72">
        <f>100*(SUM(Taulukko!AH22:AH24)-SUM(Taulukko!AH10:AH12))/SUM(Taulukko!AH10:AH12)</f>
        <v>9.996393119360308</v>
      </c>
      <c r="AA13" s="72">
        <f>100*(SUM(Taulukko!AJ22:AJ24)-SUM(Taulukko!AJ10:AJ12))/SUM(Taulukko!AJ10:AJ12)</f>
        <v>5.792079207920771</v>
      </c>
      <c r="AB13" s="72">
        <f>100*(SUM(Taulukko!AK22:AK24)-SUM(Taulukko!AK10:AK12))/SUM(Taulukko!AK10:AK12)</f>
        <v>5.719733079122974</v>
      </c>
      <c r="AC13" s="72">
        <f>100*(SUM(Taulukko!AL22:AL24)-SUM(Taulukko!AL10:AL12))/SUM(Taulukko!AL10:AL12)</f>
        <v>5.7115659209900045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4.798240676546715</v>
      </c>
      <c r="E14" s="72">
        <f>100*(SUM(Taulukko!F23:F25)-SUM(Taulukko!F11:F13))/SUM(Taulukko!F11:F13)</f>
        <v>4.777417576851292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5.008561643835611</v>
      </c>
      <c r="H14" s="72">
        <f>100*(SUM(Taulukko!J23:J25)-SUM(Taulukko!J11:J13))/SUM(Taulukko!J11:J13)</f>
        <v>5.211448099102955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11.568409343715246</v>
      </c>
      <c r="K14" s="72">
        <f>100*(SUM(Taulukko!N23:N25)-SUM(Taulukko!N11:N13))/SUM(Taulukko!N11:N13)</f>
        <v>11.339633129516384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7.219383950051298</v>
      </c>
      <c r="N14" s="72">
        <f>100*(SUM(Taulukko!R23:R25)-SUM(Taulukko!R11:R13))/SUM(Taulukko!R11:R13)</f>
        <v>7.062680321026367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-4.584769810145284</v>
      </c>
      <c r="Q14" s="72">
        <f>100*(SUM(Taulukko!V23:V25)-SUM(Taulukko!V11:V13))/SUM(Taulukko!V11:V13)</f>
        <v>-4.378844051868754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4.562548289695059</v>
      </c>
      <c r="T14" s="72">
        <f>100*(SUM(Taulukko!Z23:Z25)-SUM(Taulukko!Z11:Z13))/SUM(Taulukko!Z11:Z13)</f>
        <v>4.326201773419978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15.353171037574976</v>
      </c>
      <c r="W14" s="72">
        <f>100*(SUM(Taulukko!AD23:AD25)-SUM(Taulukko!AD11:AD13))/SUM(Taulukko!AD11:AD13)</f>
        <v>12.825034393372167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9.778631277244767</v>
      </c>
      <c r="Z14" s="72">
        <f>100*(SUM(Taulukko!AH23:AH25)-SUM(Taulukko!AH11:AH13))/SUM(Taulukko!AH11:AH13)</f>
        <v>9.843478297272448</v>
      </c>
      <c r="AA14" s="72">
        <f>100*(SUM(Taulukko!AJ23:AJ25)-SUM(Taulukko!AJ11:AJ13))/SUM(Taulukko!AJ11:AJ13)</f>
        <v>5.92334494773518</v>
      </c>
      <c r="AB14" s="72">
        <f>100*(SUM(Taulukko!AK23:AK25)-SUM(Taulukko!AK11:AK13))/SUM(Taulukko!AK11:AK13)</f>
        <v>5.957446808510649</v>
      </c>
      <c r="AC14" s="72">
        <f>100*(SUM(Taulukko!AL23:AL25)-SUM(Taulukko!AL11:AL13))/SUM(Taulukko!AL11:AL13)</f>
        <v>5.965909090909102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4.803812964180558</v>
      </c>
      <c r="E15" s="72">
        <f>100*(SUM(Taulukko!F24:F26)-SUM(Taulukko!F12:F14))/SUM(Taulukko!F12:F14)</f>
        <v>4.788241624035994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5.027694929697478</v>
      </c>
      <c r="H15" s="72">
        <f>100*(SUM(Taulukko!J24:J26)-SUM(Taulukko!J12:J14))/SUM(Taulukko!J12:J14)</f>
        <v>5.1870748299319684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12.58314855875831</v>
      </c>
      <c r="K15" s="72">
        <f>100*(SUM(Taulukko!N24:N26)-SUM(Taulukko!N12:N14))/SUM(Taulukko!N12:N14)</f>
        <v>11.47269718698289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7.12231542831389</v>
      </c>
      <c r="N15" s="72">
        <f>100*(SUM(Taulukko!R24:R26)-SUM(Taulukko!R12:R14))/SUM(Taulukko!R12:R14)</f>
        <v>6.9640375296141075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-4.504304923835963</v>
      </c>
      <c r="Q15" s="72">
        <f>100*(SUM(Taulukko!V24:V26)-SUM(Taulukko!V12:V14))/SUM(Taulukko!V12:V14)</f>
        <v>-4.341326262021704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4.256683608306813</v>
      </c>
      <c r="T15" s="72">
        <f>100*(SUM(Taulukko!Z24:Z26)-SUM(Taulukko!Z12:Z14))/SUM(Taulukko!Z12:Z14)</f>
        <v>4.049705320005636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14.849129399623074</v>
      </c>
      <c r="W15" s="72">
        <f>100*(SUM(Taulukko!AD24:AD26)-SUM(Taulukko!AD12:AD14))/SUM(Taulukko!AD12:AD14)</f>
        <v>13.264705408605819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9.76835872596263</v>
      </c>
      <c r="Z15" s="72">
        <f>100*(SUM(Taulukko!AH24:AH26)-SUM(Taulukko!AH12:AH14))/SUM(Taulukko!AH12:AH14)</f>
        <v>9.69554124272691</v>
      </c>
      <c r="AA15" s="72">
        <f>100*(SUM(Taulukko!AJ24:AJ26)-SUM(Taulukko!AJ12:AJ14))/SUM(Taulukko!AJ12:AJ14)</f>
        <v>6.562955760816724</v>
      </c>
      <c r="AB15" s="72">
        <f>100*(SUM(Taulukko!AK24:AK26)-SUM(Taulukko!AK12:AK14))/SUM(Taulukko!AK12:AK14)</f>
        <v>6.361922714420358</v>
      </c>
      <c r="AC15" s="72">
        <f>100*(SUM(Taulukko!AL24:AL26)-SUM(Taulukko!AL12:AL14))/SUM(Taulukko!AL12:AL14)</f>
        <v>6.117647058823529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4.871233171974366</v>
      </c>
      <c r="E16" s="72">
        <f>100*(SUM(Taulukko!F25:F27)-SUM(Taulukko!F13:F15))/SUM(Taulukko!F13:F15)</f>
        <v>4.766941316807294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5.263157894736832</v>
      </c>
      <c r="H16" s="72">
        <f>100*(SUM(Taulukko!J25:J27)-SUM(Taulukko!J13:J15))/SUM(Taulukko!J13:J15)</f>
        <v>5.162928480744824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12.899669239250278</v>
      </c>
      <c r="K16" s="72">
        <f>100*(SUM(Taulukko!N25:N27)-SUM(Taulukko!N13:N15))/SUM(Taulukko!N13:N15)</f>
        <v>11.54898741105639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6.741342927693163</v>
      </c>
      <c r="N16" s="72">
        <f>100*(SUM(Taulukko!R25:R27)-SUM(Taulukko!R13:R15))/SUM(Taulukko!R13:R15)</f>
        <v>6.821674253634407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-6.936391503285612</v>
      </c>
      <c r="Q16" s="72">
        <f>100*(SUM(Taulukko!V25:V27)-SUM(Taulukko!V13:V15))/SUM(Taulukko!V13:V15)</f>
        <v>-4.245815598691248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3.7180184228004687</v>
      </c>
      <c r="T16" s="72">
        <f>100*(SUM(Taulukko!Z25:Z27)-SUM(Taulukko!Z13:Z15))/SUM(Taulukko!Z13:Z15)</f>
        <v>3.762223852838417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14.784424322775912</v>
      </c>
      <c r="W16" s="72">
        <f>100*(SUM(Taulukko!AD25:AD27)-SUM(Taulukko!AD13:AD15))/SUM(Taulukko!AD13:AD15)</f>
        <v>13.620639909320444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9.292810652449182</v>
      </c>
      <c r="Z16" s="72">
        <f>100*(SUM(Taulukko!AH25:AH27)-SUM(Taulukko!AH13:AH15))/SUM(Taulukko!AH13:AH15)</f>
        <v>9.561914572724811</v>
      </c>
      <c r="AA16" s="72">
        <f>100*(SUM(Taulukko!AJ25:AJ27)-SUM(Taulukko!AJ13:AJ15))/SUM(Taulukko!AJ13:AJ15)</f>
        <v>6.129343629343623</v>
      </c>
      <c r="AB16" s="72">
        <f>100*(SUM(Taulukko!AK25:AK27)-SUM(Taulukko!AK13:AK15))/SUM(Taulukko!AK13:AK15)</f>
        <v>6.35217188229799</v>
      </c>
      <c r="AC16" s="72">
        <f>100*(SUM(Taulukko!AL25:AL27)-SUM(Taulukko!AL13:AL15))/SUM(Taulukko!AL13:AL15)</f>
        <v>6.176883481516153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4.702128577701926</v>
      </c>
      <c r="E17" s="72">
        <f>100*(SUM(Taulukko!F26:F28)-SUM(Taulukko!F14:F16))/SUM(Taulukko!F14:F16)</f>
        <v>4.699564578978627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5.196451204055772</v>
      </c>
      <c r="H17" s="72">
        <f>100*(SUM(Taulukko!J26:J28)-SUM(Taulukko!J14:J16))/SUM(Taulukko!J14:J16)</f>
        <v>5.13900589721989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12.10468920392584</v>
      </c>
      <c r="K17" s="72">
        <f>100*(SUM(Taulukko!N26:N28)-SUM(Taulukko!N14:N16))/SUM(Taulukko!N14:N16)</f>
        <v>11.448724905046117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6.4936271471548075</v>
      </c>
      <c r="N17" s="72">
        <f>100*(SUM(Taulukko!R26:R28)-SUM(Taulukko!R14:R16))/SUM(Taulukko!R14:R16)</f>
        <v>6.717536534821983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-6.3828753795363635</v>
      </c>
      <c r="Q17" s="72">
        <f>100*(SUM(Taulukko!V26:V28)-SUM(Taulukko!V14:V16))/SUM(Taulukko!V14:V16)</f>
        <v>-4.129007067516812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3.302269539093482</v>
      </c>
      <c r="T17" s="72">
        <f>100*(SUM(Taulukko!Z26:Z28)-SUM(Taulukko!Z14:Z16))/SUM(Taulukko!Z14:Z16)</f>
        <v>3.4878239775453275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14.700625924009834</v>
      </c>
      <c r="W17" s="72">
        <f>100*(SUM(Taulukko!AD26:AD28)-SUM(Taulukko!AD14:AD16))/SUM(Taulukko!AD14:AD16)</f>
        <v>13.906056355152527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8.820454073864747</v>
      </c>
      <c r="Z17" s="72">
        <f>100*(SUM(Taulukko!AH26:AH28)-SUM(Taulukko!AH14:AH16))/SUM(Taulukko!AH14:AH16)</f>
        <v>9.469440353648647</v>
      </c>
      <c r="AA17" s="72">
        <f>100*(SUM(Taulukko!AJ26:AJ28)-SUM(Taulukko!AJ14:AJ16))/SUM(Taulukko!AJ14:AJ16)</f>
        <v>5.8795180722891365</v>
      </c>
      <c r="AB17" s="72">
        <f>100*(SUM(Taulukko!AK26:AK28)-SUM(Taulukko!AK14:AK16))/SUM(Taulukko!AK14:AK16)</f>
        <v>5.857740585774042</v>
      </c>
      <c r="AC17" s="72">
        <f>100*(SUM(Taulukko!AL26:AL28)-SUM(Taulukko!AL14:AL16))/SUM(Taulukko!AL14:AL16)</f>
        <v>6.191806331471142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4.3766578249337025</v>
      </c>
      <c r="D18" s="72">
        <f>100*(SUM(Taulukko!E27:E29)-SUM(Taulukko!E15:E17))/SUM(Taulukko!E15:E17)</f>
        <v>4.682303777104857</v>
      </c>
      <c r="E18" s="72">
        <f>100*(SUM(Taulukko!F27:F29)-SUM(Taulukko!F15:F17))/SUM(Taulukko!F15:F17)</f>
        <v>4.591191647463127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5.17241379310344</v>
      </c>
      <c r="H18" s="72">
        <f>100*(SUM(Taulukko!J27:J29)-SUM(Taulukko!J15:J17))/SUM(Taulukko!J15:J17)</f>
        <v>5.201342281879209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11.141011840688922</v>
      </c>
      <c r="K18" s="72">
        <f>100*(SUM(Taulukko!N27:N29)-SUM(Taulukko!N15:N17))/SUM(Taulukko!N15:N17)</f>
        <v>11.344086021505374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5.656265402708065</v>
      </c>
      <c r="N18" s="72">
        <f>100*(SUM(Taulukko!R27:R29)-SUM(Taulukko!R15:R17))/SUM(Taulukko!R15:R17)</f>
        <v>6.7121460179562655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-6.864285257266738</v>
      </c>
      <c r="Q18" s="72">
        <f>100*(SUM(Taulukko!V27:V29)-SUM(Taulukko!V15:V17))/SUM(Taulukko!V15:V17)</f>
        <v>-4.011284472157433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3.2075989405689893</v>
      </c>
      <c r="T18" s="72">
        <f>100*(SUM(Taulukko!Z27:Z29)-SUM(Taulukko!Z15:Z17))/SUM(Taulukko!Z15:Z17)</f>
        <v>3.2412428044539294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14.77387877650591</v>
      </c>
      <c r="W18" s="72">
        <f>100*(SUM(Taulukko!AD27:AD29)-SUM(Taulukko!AD15:AD17))/SUM(Taulukko!AD15:AD17)</f>
        <v>14.11217499729047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9.096282104213333</v>
      </c>
      <c r="Z18" s="72">
        <f>100*(SUM(Taulukko!AH27:AH29)-SUM(Taulukko!AH15:AH17))/SUM(Taulukko!AH15:AH17)</f>
        <v>9.440999945883823</v>
      </c>
      <c r="AA18" s="72">
        <f>100*(SUM(Taulukko!AJ27:AJ29)-SUM(Taulukko!AJ15:AJ17))/SUM(Taulukko!AJ15:AJ17)</f>
        <v>5.722599418040728</v>
      </c>
      <c r="AB18" s="72">
        <f>100*(SUM(Taulukko!AK27:AK29)-SUM(Taulukko!AK15:AK17))/SUM(Taulukko!AK15:AK17)</f>
        <v>6.296296296296307</v>
      </c>
      <c r="AC18" s="72">
        <f>100*(SUM(Taulukko!AL27:AL29)-SUM(Taulukko!AL15:AL17))/SUM(Taulukko!AL15:AL17)</f>
        <v>6.307977736549163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4.159369527145359</v>
      </c>
      <c r="D19" s="72">
        <f>100*(SUM(Taulukko!E28:E30)-SUM(Taulukko!E16:E18))/SUM(Taulukko!E16:E18)</f>
        <v>4.3000163500322985</v>
      </c>
      <c r="E19" s="72">
        <f>100*(SUM(Taulukko!F28:F30)-SUM(Taulukko!F16:F18))/SUM(Taulukko!F16:F18)</f>
        <v>4.479880718469053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4.893350062735252</v>
      </c>
      <c r="H19" s="72">
        <f>100*(SUM(Taulukko!J28:J30)-SUM(Taulukko!J16:J18))/SUM(Taulukko!J16:J18)</f>
        <v>5.26315789473684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10.750399148483245</v>
      </c>
      <c r="K19" s="72">
        <f>100*(SUM(Taulukko!N28:N30)-SUM(Taulukko!N16:N18))/SUM(Taulukko!N16:N18)</f>
        <v>11.235356762513293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5.351705986500976</v>
      </c>
      <c r="N19" s="72">
        <f>100*(SUM(Taulukko!R28:R30)-SUM(Taulukko!R16:R18))/SUM(Taulukko!R16:R18)</f>
        <v>6.764307589370709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-4.382248453390551</v>
      </c>
      <c r="Q19" s="72">
        <f>100*(SUM(Taulukko!V28:V30)-SUM(Taulukko!V16:V18))/SUM(Taulukko!V16:V18)</f>
        <v>-3.8483262797271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2.826333685822637</v>
      </c>
      <c r="T19" s="72">
        <f>100*(SUM(Taulukko!Z28:Z30)-SUM(Taulukko!Z16:Z18))/SUM(Taulukko!Z16:Z18)</f>
        <v>3.0244585524350174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14.585451334673769</v>
      </c>
      <c r="W19" s="72">
        <f>100*(SUM(Taulukko!AD28:AD30)-SUM(Taulukko!AD16:AD18))/SUM(Taulukko!AD16:AD18)</f>
        <v>14.236550676594787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9.094777913842286</v>
      </c>
      <c r="Z19" s="72">
        <f>100*(SUM(Taulukko!AH28:AH30)-SUM(Taulukko!AH16:AH18))/SUM(Taulukko!AH16:AH18)</f>
        <v>9.470982522700611</v>
      </c>
      <c r="AA19" s="72">
        <f>100*(SUM(Taulukko!AJ28:AJ30)-SUM(Taulukko!AJ16:AJ18))/SUM(Taulukko!AJ16:AJ18)</f>
        <v>6.405353728489472</v>
      </c>
      <c r="AB19" s="72">
        <f>100*(SUM(Taulukko!AK28:AK30)-SUM(Taulukko!AK16:AK18))/SUM(Taulukko!AK16:AK18)</f>
        <v>6.385932438685813</v>
      </c>
      <c r="AC19" s="72">
        <f>100*(SUM(Taulukko!AL28:AL30)-SUM(Taulukko!AL16:AL18))/SUM(Taulukko!AL16:AL18)</f>
        <v>6.564956079519181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4.152397260273967</v>
      </c>
      <c r="D20" s="72">
        <f>100*(SUM(Taulukko!E29:E31)-SUM(Taulukko!E17:E19))/SUM(Taulukko!E17:E19)</f>
        <v>4.272911991074904</v>
      </c>
      <c r="E20" s="72">
        <f>100*(SUM(Taulukko!F29:F31)-SUM(Taulukko!F17:F19))/SUM(Taulukko!F17:F19)</f>
        <v>4.454983822954106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4.956268221574334</v>
      </c>
      <c r="H20" s="72">
        <f>100*(SUM(Taulukko!J29:J31)-SUM(Taulukko!J17:J19))/SUM(Taulukko!J17:J19)</f>
        <v>5.32445923460899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10.701107011070118</v>
      </c>
      <c r="K20" s="72">
        <f>100*(SUM(Taulukko!N29:N31)-SUM(Taulukko!N17:N19))/SUM(Taulukko!N17:N19)</f>
        <v>11.234177215189849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4.74126743031743</v>
      </c>
      <c r="N20" s="72">
        <f>100*(SUM(Taulukko!R29:R31)-SUM(Taulukko!R17:R19))/SUM(Taulukko!R17:R19)</f>
        <v>6.798547761826203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-4.907589866038257</v>
      </c>
      <c r="Q20" s="72">
        <f>100*(SUM(Taulukko!V29:V31)-SUM(Taulukko!V17:V19))/SUM(Taulukko!V17:V19)</f>
        <v>-3.554812553352837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2.6950082817883256</v>
      </c>
      <c r="T20" s="72">
        <f>100*(SUM(Taulukko!Z29:Z31)-SUM(Taulukko!Z17:Z19))/SUM(Taulukko!Z17:Z19)</f>
        <v>2.842207599325894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14.456287770414633</v>
      </c>
      <c r="W20" s="72">
        <f>100*(SUM(Taulukko!AD29:AD31)-SUM(Taulukko!AD17:AD19))/SUM(Taulukko!AD17:AD19)</f>
        <v>14.301416573743692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9.472096064665358</v>
      </c>
      <c r="Z20" s="72">
        <f>100*(SUM(Taulukko!AH29:AH31)-SUM(Taulukko!AH17:AH19))/SUM(Taulukko!AH17:AH19)</f>
        <v>9.543393330542761</v>
      </c>
      <c r="AA20" s="72">
        <f>100*(SUM(Taulukko!AJ29:AJ31)-SUM(Taulukko!AJ17:AJ19))/SUM(Taulukko!AJ17:AJ19)</f>
        <v>6.574074074074069</v>
      </c>
      <c r="AB20" s="72">
        <f>100*(SUM(Taulukko!AK29:AK31)-SUM(Taulukko!AK17:AK19))/SUM(Taulukko!AK17:AK19)</f>
        <v>6.810860561435795</v>
      </c>
      <c r="AC20" s="72">
        <f>100*(SUM(Taulukko!AL29:AL31)-SUM(Taulukko!AL17:AL19))/SUM(Taulukko!AL17:AL19)</f>
        <v>6.915629322268327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4.284664516320397</v>
      </c>
      <c r="E21" s="72">
        <f>100*(SUM(Taulukko!F30:F32)-SUM(Taulukko!F18:F20))/SUM(Taulukko!F18:F20)</f>
        <v>4.596031016078117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5.147364051473655</v>
      </c>
      <c r="H21" s="72">
        <f>100*(SUM(Taulukko!J30:J32)-SUM(Taulukko!J18:J20))/SUM(Taulukko!J18:J20)</f>
        <v>5.385252692626347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10.20833333333333</v>
      </c>
      <c r="K21" s="72">
        <f>100*(SUM(Taulukko!N30:N32)-SUM(Taulukko!N18:N20))/SUM(Taulukko!N18:N20)</f>
        <v>11.285266457680247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5.485354535460588</v>
      </c>
      <c r="N21" s="72">
        <f>100*(SUM(Taulukko!R30:R32)-SUM(Taulukko!R18:R20))/SUM(Taulukko!R18:R20)</f>
        <v>6.7973487891908855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-3.111023071618811</v>
      </c>
      <c r="Q21" s="72">
        <f>100*(SUM(Taulukko!V30:V32)-SUM(Taulukko!V18:V20))/SUM(Taulukko!V18:V20)</f>
        <v>-3.103722591155455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2.5764197910786533</v>
      </c>
      <c r="T21" s="72">
        <f>100*(SUM(Taulukko!Z30:Z32)-SUM(Taulukko!Z18:Z20))/SUM(Taulukko!Z18:Z20)</f>
        <v>2.695102272692921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14.63625981505264</v>
      </c>
      <c r="W21" s="72">
        <f>100*(SUM(Taulukko!AD30:AD32)-SUM(Taulukko!AD18:AD20))/SUM(Taulukko!AD18:AD20)</f>
        <v>14.310280197053656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9.573905005132028</v>
      </c>
      <c r="Z21" s="72">
        <f>100*(SUM(Taulukko!AH30:AH32)-SUM(Taulukko!AH18:AH20))/SUM(Taulukko!AH18:AH20)</f>
        <v>9.640797063450448</v>
      </c>
      <c r="AA21" s="72">
        <f>100*(SUM(Taulukko!AJ30:AJ32)-SUM(Taulukko!AJ18:AJ20))/SUM(Taulukko!AJ18:AJ20)</f>
        <v>7.588312254688171</v>
      </c>
      <c r="AB21" s="72">
        <f>100*(SUM(Taulukko!AK30:AK32)-SUM(Taulukko!AK18:AK20))/SUM(Taulukko!AK18:AK20)</f>
        <v>7.32381391064026</v>
      </c>
      <c r="AC21" s="72">
        <f>100*(SUM(Taulukko!AL30:AL32)-SUM(Taulukko!AL18:AL20))/SUM(Taulukko!AL18:AL20)</f>
        <v>7.261029411764684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4.8790285279491545</v>
      </c>
      <c r="E22" s="72">
        <f>100*(SUM(Taulukko!F31:F33)-SUM(Taulukko!F19:F21))/SUM(Taulukko!F19:F21)</f>
        <v>4.897610871703113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5.54865424430642</v>
      </c>
      <c r="H22" s="72">
        <f>100*(SUM(Taulukko!J31:J33)-SUM(Taulukko!J19:J21))/SUM(Taulukko!J19:J21)</f>
        <v>5.445544554455441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10.195674562306907</v>
      </c>
      <c r="K22" s="72">
        <f>100*(SUM(Taulukko!N31:N33)-SUM(Taulukko!N19:N21))/SUM(Taulukko!N19:N21)</f>
        <v>11.387163561076605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5.615240655045793</v>
      </c>
      <c r="N22" s="72">
        <f>100*(SUM(Taulukko!R31:R33)-SUM(Taulukko!R19:R21))/SUM(Taulukko!R19:R21)</f>
        <v>6.782290527720695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-2.5181004076580766</v>
      </c>
      <c r="Q22" s="72">
        <f>100*(SUM(Taulukko!V31:V33)-SUM(Taulukko!V19:V21))/SUM(Taulukko!V19:V21)</f>
        <v>-2.56606753236921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2.867692548975839</v>
      </c>
      <c r="T22" s="72">
        <f>100*(SUM(Taulukko!Z31:Z33)-SUM(Taulukko!Z19:Z21))/SUM(Taulukko!Z19:Z21)</f>
        <v>2.5649765305250116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14.641866840833174</v>
      </c>
      <c r="W22" s="72">
        <f>100*(SUM(Taulukko!AD31:AD33)-SUM(Taulukko!AD19:AD21))/SUM(Taulukko!AD19:AD21)</f>
        <v>14.212286776940502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9.785268698085474</v>
      </c>
      <c r="Z22" s="72">
        <f>100*(SUM(Taulukko!AH31:AH33)-SUM(Taulukko!AH19:AH21))/SUM(Taulukko!AH19:AH21)</f>
        <v>9.750223689806324</v>
      </c>
      <c r="AA22" s="72">
        <f>100*(SUM(Taulukko!AJ31:AJ33)-SUM(Taulukko!AJ19:AJ21))/SUM(Taulukko!AJ19:AJ21)</f>
        <v>7.618651124063286</v>
      </c>
      <c r="AB22" s="72">
        <f>100*(SUM(Taulukko!AK31:AK33)-SUM(Taulukko!AK19:AK21))/SUM(Taulukko!AK19:AK21)</f>
        <v>7.6430205949656695</v>
      </c>
      <c r="AC22" s="72">
        <f>100*(SUM(Taulukko!AL31:AL33)-SUM(Taulukko!AL19:AL21))/SUM(Taulukko!AL19:AL21)</f>
        <v>7.646520146520142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5.399325458416419</v>
      </c>
      <c r="E23" s="72">
        <f>100*(SUM(Taulukko!F32:F34)-SUM(Taulukko!F20:F22))/SUM(Taulukko!F20:F22)</f>
        <v>5.23539671055884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5.90421139554088</v>
      </c>
      <c r="H23" s="72">
        <f>100*(SUM(Taulukko!J32:J34)-SUM(Taulukko!J20:J22))/SUM(Taulukko!J20:J22)</f>
        <v>5.589806822852444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10.827374872318687</v>
      </c>
      <c r="K23" s="72">
        <f>100*(SUM(Taulukko!N32:N34)-SUM(Taulukko!N20:N22))/SUM(Taulukko!N20:N22)</f>
        <v>11.589743589743588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6.102530098608216</v>
      </c>
      <c r="N23" s="72">
        <f>100*(SUM(Taulukko!R32:R34)-SUM(Taulukko!R20:R22))/SUM(Taulukko!R20:R22)</f>
        <v>6.774462562845239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-1.1883287807101757</v>
      </c>
      <c r="Q23" s="72">
        <f>100*(SUM(Taulukko!V32:V34)-SUM(Taulukko!V20:V22))/SUM(Taulukko!V20:V22)</f>
        <v>-2.0257958950811124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2.736849465385074</v>
      </c>
      <c r="T23" s="72">
        <f>100*(SUM(Taulukko!Z32:Z34)-SUM(Taulukko!Z20:Z22))/SUM(Taulukko!Z20:Z22)</f>
        <v>2.422410024770521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12.99665825058581</v>
      </c>
      <c r="W23" s="72">
        <f>100*(SUM(Taulukko!AD32:AD34)-SUM(Taulukko!AD20:AD22))/SUM(Taulukko!AD20:AD22)</f>
        <v>13.954174465986624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9.990762345486335</v>
      </c>
      <c r="Z23" s="72">
        <f>100*(SUM(Taulukko!AH32:AH34)-SUM(Taulukko!AH20:AH22))/SUM(Taulukko!AH20:AH22)</f>
        <v>9.861892942169757</v>
      </c>
      <c r="AA23" s="72">
        <f>100*(SUM(Taulukko!AJ32:AJ34)-SUM(Taulukko!AJ20:AJ22))/SUM(Taulukko!AJ20:AJ22)</f>
        <v>7.830820770519258</v>
      </c>
      <c r="AB23" s="72">
        <f>100*(SUM(Taulukko!AK32:AK34)-SUM(Taulukko!AK20:AK22))/SUM(Taulukko!AK20:AK22)</f>
        <v>7.7904328018223215</v>
      </c>
      <c r="AC23" s="72">
        <f>100*(SUM(Taulukko!AL32:AL34)-SUM(Taulukko!AL20:AL22))/SUM(Taulukko!AL20:AL22)</f>
        <v>8.021877848678225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5.878843336847885</v>
      </c>
      <c r="E24" s="72">
        <f>100*(SUM(Taulukko!F33:F35)-SUM(Taulukko!F21:F23))/SUM(Taulukko!F21:F23)</f>
        <v>5.423647420691587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6.213991769547334</v>
      </c>
      <c r="H24" s="72">
        <f>100*(SUM(Taulukko!J33:J35)-SUM(Taulukko!J21:J23))/SUM(Taulukko!J21:J23)</f>
        <v>5.733005733005733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11.89628876461617</v>
      </c>
      <c r="K24" s="72">
        <f>100*(SUM(Taulukko!N33:N35)-SUM(Taulukko!N21:N23))/SUM(Taulukko!N21:N23)</f>
        <v>11.896288764616186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6.467721429274283</v>
      </c>
      <c r="N24" s="72">
        <f>100*(SUM(Taulukko!R33:R35)-SUM(Taulukko!R21:R23))/SUM(Taulukko!R21:R23)</f>
        <v>6.730471993744738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-1.4166645307634111</v>
      </c>
      <c r="Q24" s="72">
        <f>100*(SUM(Taulukko!V33:V35)-SUM(Taulukko!V21:V23))/SUM(Taulukko!V21:V23)</f>
        <v>-1.5195720111451545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2.729705405801845</v>
      </c>
      <c r="T24" s="72">
        <f>100*(SUM(Taulukko!Z33:Z35)-SUM(Taulukko!Z21:Z23))/SUM(Taulukko!Z21:Z23)</f>
        <v>2.2485629386444357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11.316816679341601</v>
      </c>
      <c r="W24" s="72">
        <f>100*(SUM(Taulukko!AD33:AD35)-SUM(Taulukko!AD21:AD23))/SUM(Taulukko!AD21:AD23)</f>
        <v>13.542384480319187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10.508184815824038</v>
      </c>
      <c r="Z24" s="72">
        <f>100*(SUM(Taulukko!AH33:AH35)-SUM(Taulukko!AH21:AH23))/SUM(Taulukko!AH21:AH23)</f>
        <v>9.95451776787274</v>
      </c>
      <c r="AA24" s="72">
        <f>100*(SUM(Taulukko!AJ33:AJ35)-SUM(Taulukko!AJ21:AJ23))/SUM(Taulukko!AJ21:AJ23)</f>
        <v>8.806437192668747</v>
      </c>
      <c r="AB24" s="72">
        <f>100*(SUM(Taulukko!AK33:AK35)-SUM(Taulukko!AK21:AK23))/SUM(Taulukko!AK21:AK23)</f>
        <v>8.677873693775554</v>
      </c>
      <c r="AC24" s="72">
        <f>100*(SUM(Taulukko!AL33:AL35)-SUM(Taulukko!AL21:AL23))/SUM(Taulukko!AL21:AL23)</f>
        <v>8.340888485947419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5.616929737154888</v>
      </c>
      <c r="E25" s="72">
        <f>100*(SUM(Taulukko!F34:F36)-SUM(Taulukko!F22:F24))/SUM(Taulukko!F22:F24)</f>
        <v>5.348833472786807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6.229508196721307</v>
      </c>
      <c r="H25" s="72">
        <f>100*(SUM(Taulukko!J34:J36)-SUM(Taulukko!J22:J24))/SUM(Taulukko!J22:J24)</f>
        <v>5.791190864600309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12.929292929292911</v>
      </c>
      <c r="K25" s="72">
        <f>100*(SUM(Taulukko!N34:N36)-SUM(Taulukko!N22:N24))/SUM(Taulukko!N22:N24)</f>
        <v>12.141057934508828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6.380631816601783</v>
      </c>
      <c r="N25" s="72">
        <f>100*(SUM(Taulukko!R34:R36)-SUM(Taulukko!R22:R24))/SUM(Taulukko!R22:R24)</f>
        <v>6.609101324152009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-0.8948582748953455</v>
      </c>
      <c r="Q25" s="72">
        <f>100*(SUM(Taulukko!V34:V36)-SUM(Taulukko!V22:V24))/SUM(Taulukko!V22:V24)</f>
        <v>-1.0285835563068066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1.966883009130372</v>
      </c>
      <c r="T25" s="72">
        <f>100*(SUM(Taulukko!Z34:Z36)-SUM(Taulukko!Z22:Z24))/SUM(Taulukko!Z22:Z24)</f>
        <v>2.0534252686476018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10.022410193132712</v>
      </c>
      <c r="W25" s="72">
        <f>100*(SUM(Taulukko!AD34:AD36)-SUM(Taulukko!AD22:AD24))/SUM(Taulukko!AD22:AD24)</f>
        <v>13.050359935503618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10.085957739724721</v>
      </c>
      <c r="Z25" s="72">
        <f>100*(SUM(Taulukko!AH34:AH36)-SUM(Taulukko!AH22:AH24))/SUM(Taulukko!AH22:AH24)</f>
        <v>10.01409096473896</v>
      </c>
      <c r="AA25" s="72">
        <f>100*(SUM(Taulukko!AJ34:AJ36)-SUM(Taulukko!AJ22:AJ24))/SUM(Taulukko!AJ22:AJ24)</f>
        <v>8.890968647636875</v>
      </c>
      <c r="AB25" s="72">
        <f>100*(SUM(Taulukko!AK34:AK36)-SUM(Taulukko!AK22:AK24))/SUM(Taulukko!AK22:AK24)</f>
        <v>8.746618575293047</v>
      </c>
      <c r="AC25" s="72">
        <f>100*(SUM(Taulukko!AL34:AL36)-SUM(Taulukko!AL22:AL24))/SUM(Taulukko!AL22:AL24)</f>
        <v>8.419630796938325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4.952598272921618</v>
      </c>
      <c r="E26" s="72">
        <f>100*(SUM(Taulukko!F35:F37)-SUM(Taulukko!F23:F25))/SUM(Taulukko!F23:F25)</f>
        <v>5.1110736925596365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5.951895637994278</v>
      </c>
      <c r="H26" s="72">
        <f>100*(SUM(Taulukko!J35:J37)-SUM(Taulukko!J23:J25))/SUM(Taulukko!J23:J25)</f>
        <v>5.765326837190413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12.263210368893331</v>
      </c>
      <c r="K26" s="72">
        <f>100*(SUM(Taulukko!N35:N37)-SUM(Taulukko!N23:N25))/SUM(Taulukko!N23:N25)</f>
        <v>12.381427858212687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5.9986199474351</v>
      </c>
      <c r="N26" s="72">
        <f>100*(SUM(Taulukko!R35:R37)-SUM(Taulukko!R23:R25))/SUM(Taulukko!R23:R25)</f>
        <v>6.487636744323426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-0.6565034407229277</v>
      </c>
      <c r="Q26" s="72">
        <f>100*(SUM(Taulukko!V35:V37)-SUM(Taulukko!V23:V25))/SUM(Taulukko!V23:V25)</f>
        <v>-0.5224260856279591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1.588328235679167</v>
      </c>
      <c r="T26" s="72">
        <f>100*(SUM(Taulukko!Z35:Z37)-SUM(Taulukko!Z23:Z25))/SUM(Taulukko!Z23:Z25)</f>
        <v>1.879204374969763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10.237155355810447</v>
      </c>
      <c r="W26" s="72">
        <f>100*(SUM(Taulukko!AD35:AD37)-SUM(Taulukko!AD23:AD25))/SUM(Taulukko!AD23:AD25)</f>
        <v>12.566017304961651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9.962373769141896</v>
      </c>
      <c r="Z26" s="72">
        <f>100*(SUM(Taulukko!AH35:AH37)-SUM(Taulukko!AH23:AH25))/SUM(Taulukko!AH23:AH25)</f>
        <v>10.059702118253256</v>
      </c>
      <c r="AA26" s="72">
        <f>100*(SUM(Taulukko!AJ35:AJ37)-SUM(Taulukko!AJ23:AJ25))/SUM(Taulukko!AJ23:AJ25)</f>
        <v>7.988721804511291</v>
      </c>
      <c r="AB26" s="72">
        <f>100*(SUM(Taulukko!AK35:AK37)-SUM(Taulukko!AK23:AK25))/SUM(Taulukko!AK23:AK25)</f>
        <v>7.9875055778670125</v>
      </c>
      <c r="AC26" s="72">
        <f>100*(SUM(Taulukko!AL35:AL37)-SUM(Taulukko!AL23:AL25))/SUM(Taulukko!AL23:AL25)</f>
        <v>8.400357462019652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4.512832780834531</v>
      </c>
      <c r="E27" s="72">
        <f>100*(SUM(Taulukko!F36:F38)-SUM(Taulukko!F24:F26))/SUM(Taulukko!F24:F26)</f>
        <v>4.973691416947027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5.679513184584178</v>
      </c>
      <c r="H27" s="72">
        <f>100*(SUM(Taulukko!J36:J38)-SUM(Taulukko!J24:J26))/SUM(Taulukko!J24:J26)</f>
        <v>5.739692805173826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11.8660758247169</v>
      </c>
      <c r="K27" s="72">
        <f>100*(SUM(Taulukko!N36:N38)-SUM(Taulukko!N24:N26))/SUM(Taulukko!N24:N26)</f>
        <v>12.61751608114796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5.913400470340771</v>
      </c>
      <c r="N27" s="72">
        <f>100*(SUM(Taulukko!R36:R38)-SUM(Taulukko!R24:R26))/SUM(Taulukko!R24:R26)</f>
        <v>6.513354755346997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-0.24982560940048204</v>
      </c>
      <c r="Q27" s="72">
        <f>100*(SUM(Taulukko!V36:V38)-SUM(Taulukko!V24:V26))/SUM(Taulukko!V24:V26)</f>
        <v>0.01947996509640047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1.1655659942399414</v>
      </c>
      <c r="T27" s="72">
        <f>100*(SUM(Taulukko!Z36:Z38)-SUM(Taulukko!Z24:Z26))/SUM(Taulukko!Z24:Z26)</f>
        <v>1.771571519080877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10.61489127530153</v>
      </c>
      <c r="W27" s="72">
        <f>100*(SUM(Taulukko!AD36:AD38)-SUM(Taulukko!AD24:AD26))/SUM(Taulukko!AD24:AD26)</f>
        <v>12.136589733979683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9.478254140664168</v>
      </c>
      <c r="Z27" s="72">
        <f>100*(SUM(Taulukko!AH36:AH38)-SUM(Taulukko!AH24:AH26))/SUM(Taulukko!AH24:AH26)</f>
        <v>10.129612637054832</v>
      </c>
      <c r="AA27" s="72">
        <f>100*(SUM(Taulukko!AJ36:AJ38)-SUM(Taulukko!AJ24:AJ26))/SUM(Taulukko!AJ24:AJ26)</f>
        <v>8.439781021897824</v>
      </c>
      <c r="AB27" s="72">
        <f>100*(SUM(Taulukko!AK36:AK38)-SUM(Taulukko!AK24:AK26))/SUM(Taulukko!AK24:AK26)</f>
        <v>8.152414709791762</v>
      </c>
      <c r="AC27" s="72">
        <f>100*(SUM(Taulukko!AL36:AL38)-SUM(Taulukko!AL24:AL26))/SUM(Taulukko!AL24:AL26)</f>
        <v>8.425720620842572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4.63210022393812</v>
      </c>
      <c r="E28" s="72">
        <f>100*(SUM(Taulukko!F37:F39)-SUM(Taulukko!F25:F27))/SUM(Taulukko!F25:F27)</f>
        <v>5.15009373250122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5.483870967741922</v>
      </c>
      <c r="H28" s="72">
        <f>100*(SUM(Taulukko!J37:J39)-SUM(Taulukko!J25:J27))/SUM(Taulukko!J25:J27)</f>
        <v>5.754527162977872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11.914062499999988</v>
      </c>
      <c r="K28" s="72">
        <f>100*(SUM(Taulukko!N37:N39)-SUM(Taulukko!N25:N27))/SUM(Taulukko!N25:N27)</f>
        <v>12.95387634936212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6.462948125008447</v>
      </c>
      <c r="N28" s="72">
        <f>100*(SUM(Taulukko!R37:R39)-SUM(Taulukko!R25:R27))/SUM(Taulukko!R25:R27)</f>
        <v>6.748190934454041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0.3226621782937211</v>
      </c>
      <c r="Q28" s="72">
        <f>100*(SUM(Taulukko!V37:V39)-SUM(Taulukko!V25:V27))/SUM(Taulukko!V25:V27)</f>
        <v>0.6147475968537693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1.2283551605233518</v>
      </c>
      <c r="T28" s="72">
        <f>100*(SUM(Taulukko!Z37:Z39)-SUM(Taulukko!Z25:Z27))/SUM(Taulukko!Z25:Z27)</f>
        <v>1.756996016783842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10.519640792972567</v>
      </c>
      <c r="W28" s="72">
        <f>100*(SUM(Taulukko!AD37:AD39)-SUM(Taulukko!AD25:AD27))/SUM(Taulukko!AD25:AD27)</f>
        <v>11.772790819054217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9.922254976108206</v>
      </c>
      <c r="Z28" s="72">
        <f>100*(SUM(Taulukko!AH37:AH39)-SUM(Taulukko!AH25:AH27))/SUM(Taulukko!AH25:AH27)</f>
        <v>10.250170194178544</v>
      </c>
      <c r="AA28" s="72">
        <f>100*(SUM(Taulukko!AJ37:AJ39)-SUM(Taulukko!AJ25:AJ27))/SUM(Taulukko!AJ25:AJ27)</f>
        <v>8.23101409731696</v>
      </c>
      <c r="AB28" s="72">
        <f>100*(SUM(Taulukko!AK37:AK39)-SUM(Taulukko!AK25:AK27))/SUM(Taulukko!AK25:AK27)</f>
        <v>8.344312692138791</v>
      </c>
      <c r="AC28" s="72">
        <f>100*(SUM(Taulukko!AL37:AL39)-SUM(Taulukko!AL25:AL27))/SUM(Taulukko!AL25:AL27)</f>
        <v>8.77038342882326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5.549633841424477</v>
      </c>
      <c r="E29" s="72">
        <f>100*(SUM(Taulukko!F38:F40)-SUM(Taulukko!F26:F28))/SUM(Taulukko!F26:F28)</f>
        <v>5.639745149117555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7.269076305220893</v>
      </c>
      <c r="H29" s="72">
        <f>100*(SUM(Taulukko!J38:J40)-SUM(Taulukko!J26:J28))/SUM(Taulukko!J26:J28)</f>
        <v>5.769230769230771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13.083657587548641</v>
      </c>
      <c r="K29" s="72">
        <f>100*(SUM(Taulukko!N38:N40)-SUM(Taulukko!N26:N28))/SUM(Taulukko!N26:N28)</f>
        <v>13.339824732229797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7.211199890088082</v>
      </c>
      <c r="N29" s="72">
        <f>100*(SUM(Taulukko!R38:R40)-SUM(Taulukko!R26:R28))/SUM(Taulukko!R26:R28)</f>
        <v>7.085408728237293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0.6829687361116796</v>
      </c>
      <c r="Q29" s="72">
        <f>100*(SUM(Taulukko!V38:V40)-SUM(Taulukko!V26:V28))/SUM(Taulukko!V26:V28)</f>
        <v>1.2774665572028618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1.6883839700598648</v>
      </c>
      <c r="T29" s="72">
        <f>100*(SUM(Taulukko!Z38:Z40)-SUM(Taulukko!Z26:Z28))/SUM(Taulukko!Z26:Z28)</f>
        <v>1.8266693653335144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10.559991157518308</v>
      </c>
      <c r="W29" s="72">
        <f>100*(SUM(Taulukko!AD38:AD40)-SUM(Taulukko!AD26:AD28))/SUM(Taulukko!AD26:AD28)</f>
        <v>11.493245585670328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10.510464589351349</v>
      </c>
      <c r="Z29" s="72">
        <f>100*(SUM(Taulukko!AH38:AH40)-SUM(Taulukko!AH26:AH28))/SUM(Taulukko!AH26:AH28)</f>
        <v>10.405614008945362</v>
      </c>
      <c r="AA29" s="72">
        <f>100*(SUM(Taulukko!AJ38:AJ40)-SUM(Taulukko!AJ26:AJ28))/SUM(Taulukko!AJ26:AJ28)</f>
        <v>9.87710514337733</v>
      </c>
      <c r="AB29" s="72">
        <f>100*(SUM(Taulukko!AK38:AK40)-SUM(Taulukko!AK26:AK28))/SUM(Taulukko!AK26:AK28)</f>
        <v>9.749670619235845</v>
      </c>
      <c r="AC29" s="72">
        <f>100*(SUM(Taulukko!AL38:AL40)-SUM(Taulukko!AL26:AL28))/SUM(Taulukko!AL26:AL28)</f>
        <v>9.206488382288482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6.565014824227021</v>
      </c>
      <c r="D30" s="72">
        <f>100*(SUM(Taulukko!E39:E41)-SUM(Taulukko!E27:E29))/SUM(Taulukko!E27:E29)</f>
        <v>6.395234103825792</v>
      </c>
      <c r="E30" s="72">
        <f>100*(SUM(Taulukko!F39:F41)-SUM(Taulukko!F27:F29))/SUM(Taulukko!F27:F29)</f>
        <v>6.240278657940842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8.59656137544983</v>
      </c>
      <c r="H30" s="72">
        <f>100*(SUM(Taulukko!J39:J41)-SUM(Taulukko!J27:J29))/SUM(Taulukko!J27:J29)</f>
        <v>5.741626794258364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14.28571428571427</v>
      </c>
      <c r="K30" s="72">
        <f>100*(SUM(Taulukko!N39:N41)-SUM(Taulukko!N27:N29))/SUM(Taulukko!N27:N29)</f>
        <v>13.713182037662968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8.571337941943343</v>
      </c>
      <c r="N30" s="72">
        <f>100*(SUM(Taulukko!R39:R41)-SUM(Taulukko!R27:R29))/SUM(Taulukko!R27:R29)</f>
        <v>7.354934285083484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1.4209638129660376</v>
      </c>
      <c r="Q30" s="72">
        <f>100*(SUM(Taulukko!V39:V41)-SUM(Taulukko!V27:V29))/SUM(Taulukko!V27:V29)</f>
        <v>2.025883941774835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2.0190021560294737</v>
      </c>
      <c r="T30" s="72">
        <f>100*(SUM(Taulukko!Z39:Z41)-SUM(Taulukko!Z27:Z29))/SUM(Taulukko!Z27:Z29)</f>
        <v>1.9416166431251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10.629726238836318</v>
      </c>
      <c r="W30" s="72">
        <f>100*(SUM(Taulukko!AD39:AD41)-SUM(Taulukko!AD27:AD29))/SUM(Taulukko!AD27:AD29)</f>
        <v>11.307003022408438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10.81598238264543</v>
      </c>
      <c r="Z30" s="72">
        <f>100*(SUM(Taulukko!AH39:AH41)-SUM(Taulukko!AH27:AH29))/SUM(Taulukko!AH27:AH29)</f>
        <v>10.556648491125028</v>
      </c>
      <c r="AA30" s="72">
        <f>100*(SUM(Taulukko!AJ39:AJ41)-SUM(Taulukko!AJ27:AJ29))/SUM(Taulukko!AJ27:AJ29)</f>
        <v>9.678899082568817</v>
      </c>
      <c r="AB30" s="72">
        <f>100*(SUM(Taulukko!AK39:AK41)-SUM(Taulukko!AK27:AK29))/SUM(Taulukko!AK27:AK29)</f>
        <v>9.364111498257852</v>
      </c>
      <c r="AC30" s="72">
        <f>100*(SUM(Taulukko!AL39:AL41)-SUM(Taulukko!AL27:AL29))/SUM(Taulukko!AL27:AL29)</f>
        <v>9.72949389179755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7.944514501891542</v>
      </c>
      <c r="D31" s="72">
        <f>100*(SUM(Taulukko!E40:E42)-SUM(Taulukko!E28:E30))/SUM(Taulukko!E28:E30)</f>
        <v>7.207508948025679</v>
      </c>
      <c r="E31" s="72">
        <f>100*(SUM(Taulukko!F40:F42)-SUM(Taulukko!F28:F30))/SUM(Taulukko!F28:F30)</f>
        <v>6.704770704557837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9.649122807017552</v>
      </c>
      <c r="H31" s="72">
        <f>100*(SUM(Taulukko!J40:J42)-SUM(Taulukko!J28:J30))/SUM(Taulukko!J28:J30)</f>
        <v>5.674603174603156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15.088899567515606</v>
      </c>
      <c r="K31" s="72">
        <f>100*(SUM(Taulukko!N40:N42)-SUM(Taulukko!N28:N30))/SUM(Taulukko!N28:N30)</f>
        <v>13.977979894686476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9.058847243274625</v>
      </c>
      <c r="N31" s="72">
        <f>100*(SUM(Taulukko!R40:R42)-SUM(Taulukko!R28:R30))/SUM(Taulukko!R28:R30)</f>
        <v>7.497547792012761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2.943065260371589</v>
      </c>
      <c r="Q31" s="72">
        <f>100*(SUM(Taulukko!V40:V42)-SUM(Taulukko!V28:V30))/SUM(Taulukko!V28:V30)</f>
        <v>2.840974558985919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2.522022538401615</v>
      </c>
      <c r="T31" s="72">
        <f>100*(SUM(Taulukko!Z40:Z42)-SUM(Taulukko!Z28:Z30))/SUM(Taulukko!Z28:Z30)</f>
        <v>2.0568288059339297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10.933717991282036</v>
      </c>
      <c r="W31" s="72">
        <f>100*(SUM(Taulukko!AD40:AD42)-SUM(Taulukko!AD28:AD30))/SUM(Taulukko!AD28:AD30)</f>
        <v>11.177212408823278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10.951903756971916</v>
      </c>
      <c r="Z31" s="72">
        <f>100*(SUM(Taulukko!AH40:AH42)-SUM(Taulukko!AH28:AH30))/SUM(Taulukko!AH28:AH30)</f>
        <v>10.680433473755741</v>
      </c>
      <c r="AA31" s="72">
        <f>100*(SUM(Taulukko!AJ40:AJ42)-SUM(Taulukko!AJ28:AJ30))/SUM(Taulukko!AJ28:AJ30)</f>
        <v>10.871518418688238</v>
      </c>
      <c r="AB31" s="72">
        <f>100*(SUM(Taulukko!AK40:AK42)-SUM(Taulukko!AK28:AK30))/SUM(Taulukko!AK28:AK30)</f>
        <v>10.569812962157451</v>
      </c>
      <c r="AC31" s="72">
        <f>100*(SUM(Taulukko!AL40:AL42)-SUM(Taulukko!AL28:AL30))/SUM(Taulukko!AL28:AL30)</f>
        <v>10.151843817787409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7.274969173859428</v>
      </c>
      <c r="D32" s="72">
        <f>100*(SUM(Taulukko!E41:E43)-SUM(Taulukko!E29:E31))/SUM(Taulukko!E29:E31)</f>
        <v>7.2249354848188725</v>
      </c>
      <c r="E32" s="72">
        <f>100*(SUM(Taulukko!F41:F43)-SUM(Taulukko!F29:F31))/SUM(Taulukko!F29:F31)</f>
        <v>6.878497807735753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8.57142857142858</v>
      </c>
      <c r="H32" s="72">
        <f>100*(SUM(Taulukko!J41:J43)-SUM(Taulukko!J29:J31))/SUM(Taulukko!J29:J31)</f>
        <v>5.608214849921007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15.380952380952385</v>
      </c>
      <c r="K32" s="72">
        <f>100*(SUM(Taulukko!N41:N43)-SUM(Taulukko!N29:N31))/SUM(Taulukko!N29:N31)</f>
        <v>14.08250355618779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9.569942361494297</v>
      </c>
      <c r="N32" s="72">
        <f>100*(SUM(Taulukko!R41:R43)-SUM(Taulukko!R29:R31))/SUM(Taulukko!R29:R31)</f>
        <v>7.5841602376445225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4.508191007891284</v>
      </c>
      <c r="Q32" s="72">
        <f>100*(SUM(Taulukko!V41:V43)-SUM(Taulukko!V29:V31))/SUM(Taulukko!V29:V31)</f>
        <v>3.6389903273649886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2.486999898963907</v>
      </c>
      <c r="T32" s="72">
        <f>100*(SUM(Taulukko!Z41:Z43)-SUM(Taulukko!Z29:Z31))/SUM(Taulukko!Z29:Z31)</f>
        <v>2.1389554779695996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10.95848755200803</v>
      </c>
      <c r="W32" s="72">
        <f>100*(SUM(Taulukko!AD41:AD43)-SUM(Taulukko!AD29:AD31))/SUM(Taulukko!AD29:AD31)</f>
        <v>11.040634869248368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10.999869741021469</v>
      </c>
      <c r="Z32" s="72">
        <f>100*(SUM(Taulukko!AH41:AH43)-SUM(Taulukko!AH29:AH31))/SUM(Taulukko!AH29:AH31)</f>
        <v>10.771819514682683</v>
      </c>
      <c r="AA32" s="72">
        <f>100*(SUM(Taulukko!AJ41:AJ43)-SUM(Taulukko!AJ29:AJ31))/SUM(Taulukko!AJ29:AJ31)</f>
        <v>10.338835794960907</v>
      </c>
      <c r="AB32" s="72">
        <f>100*(SUM(Taulukko!AK41:AK43)-SUM(Taulukko!AK29:AK31))/SUM(Taulukko!AK29:AK31)</f>
        <v>10.469625161568281</v>
      </c>
      <c r="AC32" s="72">
        <f>100*(SUM(Taulukko!AL41:AL43)-SUM(Taulukko!AL29:AL31))/SUM(Taulukko!AL29:AL31)</f>
        <v>10.521776627856852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6.977285455272335</v>
      </c>
      <c r="E33" s="72">
        <f>100*(SUM(Taulukko!F42:F44)-SUM(Taulukko!F30:F32))/SUM(Taulukko!F30:F32)</f>
        <v>6.78377702912097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7.658902487169355</v>
      </c>
      <c r="H33" s="72">
        <f>100*(SUM(Taulukko!J42:J44)-SUM(Taulukko!J30:J32))/SUM(Taulukko!J30:J32)</f>
        <v>5.542452830188688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15.075614366729681</v>
      </c>
      <c r="K33" s="72">
        <f>100*(SUM(Taulukko!N42:N44)-SUM(Taulukko!N30:N32))/SUM(Taulukko!N30:N32)</f>
        <v>14.037558685446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9.032374435648817</v>
      </c>
      <c r="N33" s="72">
        <f>100*(SUM(Taulukko!R42:R44)-SUM(Taulukko!R30:R32))/SUM(Taulukko!R30:R32)</f>
        <v>7.687985585027037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4.509025764287485</v>
      </c>
      <c r="Q33" s="72">
        <f>100*(SUM(Taulukko!V42:V44)-SUM(Taulukko!V30:V32))/SUM(Taulukko!V30:V32)</f>
        <v>4.357474605632426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2.459694073248974</v>
      </c>
      <c r="T33" s="72">
        <f>100*(SUM(Taulukko!Z42:Z44)-SUM(Taulukko!Z30:Z32))/SUM(Taulukko!Z30:Z32)</f>
        <v>2.182079261198866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10.729978817848147</v>
      </c>
      <c r="W33" s="72">
        <f>100*(SUM(Taulukko!AD42:AD44)-SUM(Taulukko!AD30:AD32))/SUM(Taulukko!AD30:AD32)</f>
        <v>10.868857947937224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11.070985093726792</v>
      </c>
      <c r="Z33" s="72">
        <f>100*(SUM(Taulukko!AH42:AH44)-SUM(Taulukko!AH30:AH32))/SUM(Taulukko!AH30:AH32)</f>
        <v>10.831561236492696</v>
      </c>
      <c r="AA33" s="72">
        <f>100*(SUM(Taulukko!AJ42:AJ44)-SUM(Taulukko!AJ30:AJ32))/SUM(Taulukko!AJ30:AJ32)</f>
        <v>10.782326712606391</v>
      </c>
      <c r="AB33" s="72">
        <f>100*(SUM(Taulukko!AK42:AK44)-SUM(Taulukko!AK30:AK32))/SUM(Taulukko!AK30:AK32)</f>
        <v>11.244635193133043</v>
      </c>
      <c r="AC33" s="72">
        <f>100*(SUM(Taulukko!AL42:AL44)-SUM(Taulukko!AL30:AL32))/SUM(Taulukko!AL30:AL32)</f>
        <v>10.796915167095136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6.5212502632195815</v>
      </c>
      <c r="E34" s="72">
        <f>100*(SUM(Taulukko!F43:F45)-SUM(Taulukko!F31:F33))/SUM(Taulukko!F31:F33)</f>
        <v>6.556297496802754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6.904668497449978</v>
      </c>
      <c r="H34" s="72">
        <f>100*(SUM(Taulukko!J43:J45)-SUM(Taulukko!J31:J33))/SUM(Taulukko!J31:J33)</f>
        <v>5.516431924882627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14.579439252336456</v>
      </c>
      <c r="K34" s="72">
        <f>100*(SUM(Taulukko!N43:N45)-SUM(Taulukko!N31:N33))/SUM(Taulukko!N31:N33)</f>
        <v>13.89405204460967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8.962930010388334</v>
      </c>
      <c r="N34" s="72">
        <f>100*(SUM(Taulukko!R43:R45)-SUM(Taulukko!R31:R33))/SUM(Taulukko!R31:R33)</f>
        <v>7.806887185190292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5.0317230317628665</v>
      </c>
      <c r="Q34" s="72">
        <f>100*(SUM(Taulukko!V43:V45)-SUM(Taulukko!V31:V33))/SUM(Taulukko!V31:V33)</f>
        <v>5.016566310782785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1.930698621170386</v>
      </c>
      <c r="T34" s="72">
        <f>100*(SUM(Taulukko!Z43:Z45)-SUM(Taulukko!Z31:Z33))/SUM(Taulukko!Z31:Z33)</f>
        <v>2.21158136127538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10.4363685519213</v>
      </c>
      <c r="W34" s="72">
        <f>100*(SUM(Taulukko!AD43:AD45)-SUM(Taulukko!AD31:AD33))/SUM(Taulukko!AD31:AD33)</f>
        <v>10.689929095209465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11.03916723658933</v>
      </c>
      <c r="Z34" s="72">
        <f>100*(SUM(Taulukko!AH43:AH45)-SUM(Taulukko!AH31:AH33))/SUM(Taulukko!AH31:AH33)</f>
        <v>10.861330042427983</v>
      </c>
      <c r="AA34" s="72">
        <f>100*(SUM(Taulukko!AJ43:AJ45)-SUM(Taulukko!AJ31:AJ33))/SUM(Taulukko!AJ31:AJ33)</f>
        <v>10.79303675048355</v>
      </c>
      <c r="AB34" s="72">
        <f>100*(SUM(Taulukko!AK43:AK45)-SUM(Taulukko!AK31:AK33))/SUM(Taulukko!AK31:AK33)</f>
        <v>10.799319727891172</v>
      </c>
      <c r="AC34" s="72">
        <f>100*(SUM(Taulukko!AL43:AL45)-SUM(Taulukko!AL31:AL33))/SUM(Taulukko!AL31:AL33)</f>
        <v>10.8464483198639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6.194043565468506</v>
      </c>
      <c r="E35" s="72">
        <f>100*(SUM(Taulukko!F44:F46)-SUM(Taulukko!F32:F34))/SUM(Taulukko!F32:F34)</f>
        <v>6.336683629408022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6.198830409356739</v>
      </c>
      <c r="H35" s="72">
        <f>100*(SUM(Taulukko!J44:J46)-SUM(Taulukko!J32:J34))/SUM(Taulukko!J32:J34)</f>
        <v>5.410665628649271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13.640552995391703</v>
      </c>
      <c r="K35" s="72">
        <f>100*(SUM(Taulukko!N44:N46)-SUM(Taulukko!N32:N34))/SUM(Taulukko!N32:N34)</f>
        <v>13.6029411764706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8.617237182575208</v>
      </c>
      <c r="N35" s="72">
        <f>100*(SUM(Taulukko!R44:R46)-SUM(Taulukko!R32:R34))/SUM(Taulukko!R32:R34)</f>
        <v>7.89872089883756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5.141042802969776</v>
      </c>
      <c r="Q35" s="72">
        <f>100*(SUM(Taulukko!V44:V46)-SUM(Taulukko!V32:V34))/SUM(Taulukko!V32:V34)</f>
        <v>5.663442264244639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1.91752993018881</v>
      </c>
      <c r="T35" s="72">
        <f>100*(SUM(Taulukko!Z44:Z46)-SUM(Taulukko!Z32:Z34))/SUM(Taulukko!Z32:Z34)</f>
        <v>2.2679899052156167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10.44205232145431</v>
      </c>
      <c r="W35" s="72">
        <f>100*(SUM(Taulukko!AD44:AD46)-SUM(Taulukko!AD32:AD34))/SUM(Taulukko!AD32:AD34)</f>
        <v>10.529196840987124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10.789816175900002</v>
      </c>
      <c r="Z35" s="72">
        <f>100*(SUM(Taulukko!AH44:AH46)-SUM(Taulukko!AH32:AH34))/SUM(Taulukko!AH32:AH34)</f>
        <v>10.871324592991973</v>
      </c>
      <c r="AA35" s="72">
        <f>100*(SUM(Taulukko!AJ44:AJ46)-SUM(Taulukko!AJ32:AJ34))/SUM(Taulukko!AJ32:AJ34)</f>
        <v>11.223300970873778</v>
      </c>
      <c r="AB35" s="72">
        <f>100*(SUM(Taulukko!AK44:AK46)-SUM(Taulukko!AK32:AK34))/SUM(Taulukko!AK32:AK34)</f>
        <v>10.819949281487741</v>
      </c>
      <c r="AC35" s="72">
        <f>100*(SUM(Taulukko!AL44:AL46)-SUM(Taulukko!AL32:AL34))/SUM(Taulukko!AL32:AL34)</f>
        <v>10.759493670886076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6.02175153377958</v>
      </c>
      <c r="E36" s="72">
        <f>100*(SUM(Taulukko!F45:F47)-SUM(Taulukko!F33:F35))/SUM(Taulukko!F33:F35)</f>
        <v>6.222340376237649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5.6567222006973905</v>
      </c>
      <c r="H36" s="72">
        <f>100*(SUM(Taulukko!J45:J47)-SUM(Taulukko!J33:J35))/SUM(Taulukko!J33:J35)</f>
        <v>5.305964368706425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13.448432530667889</v>
      </c>
      <c r="K36" s="72">
        <f>100*(SUM(Taulukko!N45:N47)-SUM(Taulukko!N33:N35))/SUM(Taulukko!N33:N35)</f>
        <v>13.266696955929117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8.460636796207389</v>
      </c>
      <c r="N36" s="72">
        <f>100*(SUM(Taulukko!R45:R47)-SUM(Taulukko!R33:R35))/SUM(Taulukko!R33:R35)</f>
        <v>7.9612119147002876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6.893758495428625</v>
      </c>
      <c r="Q36" s="72">
        <f>100*(SUM(Taulukko!V45:V47)-SUM(Taulukko!V33:V35))/SUM(Taulukko!V33:V35)</f>
        <v>6.295166600773996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2.0515914258231938</v>
      </c>
      <c r="T36" s="72">
        <f>100*(SUM(Taulukko!Z45:Z47)-SUM(Taulukko!Z33:Z35))/SUM(Taulukko!Z33:Z35)</f>
        <v>2.3720686499576478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10.381213679747276</v>
      </c>
      <c r="W36" s="72">
        <f>100*(SUM(Taulukko!AD45:AD47)-SUM(Taulukko!AD33:AD35))/SUM(Taulukko!AD33:AD35)</f>
        <v>10.368823150693819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10.723492091922308</v>
      </c>
      <c r="Z36" s="72">
        <f>100*(SUM(Taulukko!AH45:AH47)-SUM(Taulukko!AH33:AH35))/SUM(Taulukko!AH33:AH35)</f>
        <v>10.879753176484341</v>
      </c>
      <c r="AA36" s="72">
        <f>100*(SUM(Taulukko!AJ45:AJ47)-SUM(Taulukko!AJ33:AJ35))/SUM(Taulukko!AJ33:AJ35)</f>
        <v>10.846343467543155</v>
      </c>
      <c r="AB36" s="72">
        <f>100*(SUM(Taulukko!AK45:AK47)-SUM(Taulukko!AK33:AK35))/SUM(Taulukko!AK33:AK35)</f>
        <v>10.66053511705688</v>
      </c>
      <c r="AC36" s="72">
        <f>100*(SUM(Taulukko!AL45:AL47)-SUM(Taulukko!AL33:AL35))/SUM(Taulukko!AL33:AL35)</f>
        <v>10.627615062761496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6.097046874658434</v>
      </c>
      <c r="E37" s="72">
        <f>100*(SUM(Taulukko!F46:F48)-SUM(Taulukko!F34:F36))/SUM(Taulukko!F34:F36)</f>
        <v>6.246248289611111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5.401234567901256</v>
      </c>
      <c r="H37" s="72">
        <f>100*(SUM(Taulukko!J46:J48)-SUM(Taulukko!J34:J36))/SUM(Taulukko!J34:J36)</f>
        <v>5.20431765612953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12.254025044722738</v>
      </c>
      <c r="K37" s="72">
        <f>100*(SUM(Taulukko!N46:N48)-SUM(Taulukko!N34:N36))/SUM(Taulukko!N34:N36)</f>
        <v>12.938005390835558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8.278388604279876</v>
      </c>
      <c r="N37" s="72">
        <f>100*(SUM(Taulukko!R46:R48)-SUM(Taulukko!R34:R36))/SUM(Taulukko!R34:R36)</f>
        <v>8.017901136173338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7.301094677245512</v>
      </c>
      <c r="Q37" s="72">
        <f>100*(SUM(Taulukko!V46:V48)-SUM(Taulukko!V34:V36))/SUM(Taulukko!V34:V36)</f>
        <v>6.850142772610236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2.5624522070426683</v>
      </c>
      <c r="T37" s="72">
        <f>100*(SUM(Taulukko!Z46:Z48)-SUM(Taulukko!Z34:Z36))/SUM(Taulukko!Z34:Z36)</f>
        <v>2.5096389508724353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10.282118267035985</v>
      </c>
      <c r="W37" s="72">
        <f>100*(SUM(Taulukko!AD46:AD48)-SUM(Taulukko!AD34:AD36))/SUM(Taulukko!AD34:AD36)</f>
        <v>10.175013019078566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10.919062836980201</v>
      </c>
      <c r="Z37" s="72">
        <f>100*(SUM(Taulukko!AH46:AH48)-SUM(Taulukko!AH34:AH36))/SUM(Taulukko!AH34:AH36)</f>
        <v>10.892794955919292</v>
      </c>
      <c r="AA37" s="72">
        <f>100*(SUM(Taulukko!AJ46:AJ48)-SUM(Taulukko!AJ34:AJ36))/SUM(Taulukko!AJ34:AJ36)</f>
        <v>10.35668242372154</v>
      </c>
      <c r="AB37" s="72">
        <f>100*(SUM(Taulukko!AK46:AK48)-SUM(Taulukko!AK34:AK36))/SUM(Taulukko!AK34:AK36)</f>
        <v>10.530679933665024</v>
      </c>
      <c r="AC37" s="72">
        <f>100*(SUM(Taulukko!AL46:AL48)-SUM(Taulukko!AL34:AL36))/SUM(Taulukko!AL34:AL36)</f>
        <v>10.589700996677717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6.353135313531332</v>
      </c>
      <c r="D38" s="72">
        <f>100*(SUM(Taulukko!E47:E49)-SUM(Taulukko!E35:E37))/SUM(Taulukko!E35:E37)</f>
        <v>6.498767219626793</v>
      </c>
      <c r="E38" s="72">
        <f>100*(SUM(Taulukko!F47:F49)-SUM(Taulukko!F35:F37))/SUM(Taulukko!F35:F37)</f>
        <v>6.338840923273261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5.463639861485205</v>
      </c>
      <c r="H38" s="72">
        <f>100*(SUM(Taulukko!J47:J49)-SUM(Taulukko!J35:J37))/SUM(Taulukko!J35:J37)</f>
        <v>5.182341650671785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12.61101243339254</v>
      </c>
      <c r="K38" s="72">
        <f>100*(SUM(Taulukko!N47:N49)-SUM(Taulukko!N35:N37))/SUM(Taulukko!N35:N37)</f>
        <v>12.616614837849847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8.34401520153305</v>
      </c>
      <c r="N38" s="72">
        <f>100*(SUM(Taulukko!R47:R49)-SUM(Taulukko!R35:R37))/SUM(Taulukko!R35:R37)</f>
        <v>8.066149701514647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7.72564599935492</v>
      </c>
      <c r="Q38" s="72">
        <f>100*(SUM(Taulukko!V47:V49)-SUM(Taulukko!V35:V37))/SUM(Taulukko!V35:V37)</f>
        <v>7.293313434083986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2.8203904531516564</v>
      </c>
      <c r="T38" s="72">
        <f>100*(SUM(Taulukko!Z47:Z49)-SUM(Taulukko!Z35:Z37))/SUM(Taulukko!Z35:Z37)</f>
        <v>2.6477809336825215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9.83062172819192</v>
      </c>
      <c r="W38" s="72">
        <f>100*(SUM(Taulukko!AD47:AD49)-SUM(Taulukko!AD35:AD37))/SUM(Taulukko!AD35:AD37)</f>
        <v>9.94615184075397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11.145952504766875</v>
      </c>
      <c r="Z38" s="72">
        <f>100*(SUM(Taulukko!AH47:AH49)-SUM(Taulukko!AH35:AH37))/SUM(Taulukko!AH35:AH37)</f>
        <v>10.895703928146315</v>
      </c>
      <c r="AA38" s="72">
        <f>100*(SUM(Taulukko!AJ47:AJ49)-SUM(Taulukko!AJ35:AJ37))/SUM(Taulukko!AJ35:AJ37)</f>
        <v>10.835509138381202</v>
      </c>
      <c r="AB38" s="72">
        <f>100*(SUM(Taulukko!AK47:AK49)-SUM(Taulukko!AK35:AK37))/SUM(Taulukko!AK35:AK37)</f>
        <v>10.867768595041303</v>
      </c>
      <c r="AC38" s="72">
        <f>100*(SUM(Taulukko!AL47:AL49)-SUM(Taulukko!AL35:AL37))/SUM(Taulukko!AL35:AL37)</f>
        <v>10.428689200329753</v>
      </c>
    </row>
    <row r="39" spans="1:29" ht="12.75">
      <c r="A39" s="4" t="s">
        <v>128</v>
      </c>
      <c r="B39" s="126" t="s">
        <v>123</v>
      </c>
      <c r="C39" s="72">
        <f>100*(SUM(Taulukko!D48:D50)-SUM(Taulukko!D36:D38))/SUM(Taulukko!D36:D38)</f>
        <v>7.318053880176916</v>
      </c>
      <c r="D39" s="72">
        <f>100*(SUM(Taulukko!E48:E50)-SUM(Taulukko!E36:E38))/SUM(Taulukko!E36:E38)</f>
        <v>6.76984918519835</v>
      </c>
      <c r="E39" s="72">
        <f>100*(SUM(Taulukko!F48:F50)-SUM(Taulukko!F36:F38))/SUM(Taulukko!F36:F38)</f>
        <v>6.310005729804783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5.6429942418426275</v>
      </c>
      <c r="H39" s="72">
        <f>100*(SUM(Taulukko!J48:J50)-SUM(Taulukko!J36:J38))/SUM(Taulukko!J36:J38)</f>
        <v>5.122324159021398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13.160211267605634</v>
      </c>
      <c r="K39" s="72">
        <f>100*(SUM(Taulukko!N48:N50)-SUM(Taulukko!N36:N38))/SUM(Taulukko!N36:N38)</f>
        <v>12.258347978910358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8.487783782052185</v>
      </c>
      <c r="N39" s="72">
        <f>100*(SUM(Taulukko!R48:R50)-SUM(Taulukko!R36:R38))/SUM(Taulukko!R36:R38)</f>
        <v>8.044937650665755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8.371687011376697</v>
      </c>
      <c r="Q39" s="72">
        <f>100*(SUM(Taulukko!V48:V50)-SUM(Taulukko!V36:V38))/SUM(Taulukko!V36:V38)</f>
        <v>7.61526306656722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3.1681024147876355</v>
      </c>
      <c r="T39" s="72">
        <f>100*(SUM(Taulukko!Z48:Z50)-SUM(Taulukko!Z36:Z38))/SUM(Taulukko!Z36:Z38)</f>
        <v>2.7547103576598495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9.631800078043332</v>
      </c>
      <c r="W39" s="72">
        <f>100*(SUM(Taulukko!AD48:AD50)-SUM(Taulukko!AD36:AD38))/SUM(Taulukko!AD36:AD38)</f>
        <v>9.712354562387265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11.396145973899893</v>
      </c>
      <c r="Z39" s="72">
        <f>100*(SUM(Taulukko!AH48:AH50)-SUM(Taulukko!AH36:AH38))/SUM(Taulukko!AH36:AH38)</f>
        <v>10.862625156949212</v>
      </c>
      <c r="AA39" s="72">
        <f>100*(SUM(Taulukko!AJ48:AJ50)-SUM(Taulukko!AJ36:AJ38))/SUM(Taulukko!AJ36:AJ38)</f>
        <v>10.938157341186358</v>
      </c>
      <c r="AB39" s="72">
        <f>100*(SUM(Taulukko!AK48:AK50)-SUM(Taulukko!AK36:AK38))/SUM(Taulukko!AK36:AK38)</f>
        <v>10.692339205243751</v>
      </c>
      <c r="AC39" s="72">
        <f>100*(SUM(Taulukko!AL48:AL50)-SUM(Taulukko!AL36:AL38))/SUM(Taulukko!AL36:AL38)</f>
        <v>9.979550102249503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6.182256122039344</v>
      </c>
      <c r="D40" s="72">
        <f>100*(SUM(Taulukko!E49:E51)-SUM(Taulukko!E37:E39))/SUM(Taulukko!E37:E39)</f>
        <v>6.315862738312281</v>
      </c>
      <c r="E40" s="72">
        <f>100*(SUM(Taulukko!F49:F51)-SUM(Taulukko!F37:F39))/SUM(Taulukko!F37:F39)</f>
        <v>6.011811458133163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5.428134556574942</v>
      </c>
      <c r="H40" s="72">
        <f>100*(SUM(Taulukko!J49:J51)-SUM(Taulukko!J37:J39))/SUM(Taulukko!J37:J39)</f>
        <v>5.022831050228306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13.089005235602095</v>
      </c>
      <c r="K40" s="72">
        <f>100*(SUM(Taulukko!N49:N51)-SUM(Taulukko!N37:N39))/SUM(Taulukko!N37:N39)</f>
        <v>11.815812337098157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8.150602742020698</v>
      </c>
      <c r="N40" s="72">
        <f>100*(SUM(Taulukko!R49:R51)-SUM(Taulukko!R37:R39))/SUM(Taulukko!R37:R39)</f>
        <v>7.897232089612879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8.097096313615289</v>
      </c>
      <c r="Q40" s="72">
        <f>100*(SUM(Taulukko!V49:V51)-SUM(Taulukko!V37:V39))/SUM(Taulukko!V37:V39)</f>
        <v>7.808214038236145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3.3914025752001393</v>
      </c>
      <c r="T40" s="72">
        <f>100*(SUM(Taulukko!Z49:Z51)-SUM(Taulukko!Z37:Z39))/SUM(Taulukko!Z37:Z39)</f>
        <v>2.8028655140310823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9.568018666211385</v>
      </c>
      <c r="W40" s="72">
        <f>100*(SUM(Taulukko!AD49:AD51)-SUM(Taulukko!AD37:AD39))/SUM(Taulukko!AD37:AD39)</f>
        <v>9.47342755277733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11.2032425095666</v>
      </c>
      <c r="Z40" s="72">
        <f>100*(SUM(Taulukko!AH49:AH51)-SUM(Taulukko!AH37:AH39))/SUM(Taulukko!AH37:AH39)</f>
        <v>10.774556782106183</v>
      </c>
      <c r="AA40" s="72">
        <f>100*(SUM(Taulukko!AJ49:AJ51)-SUM(Taulukko!AJ37:AJ39))/SUM(Taulukko!AJ37:AJ39)</f>
        <v>9.159663865546221</v>
      </c>
      <c r="AB40" s="72">
        <f>100*(SUM(Taulukko!AK49:AK51)-SUM(Taulukko!AK37:AK39))/SUM(Taulukko!AK37:AK39)</f>
        <v>8.95824888528577</v>
      </c>
      <c r="AC40" s="72">
        <f>100*(SUM(Taulukko!AL49:AL51)-SUM(Taulukko!AL37:AL39))/SUM(Taulukko!AL37:AL39)</f>
        <v>9.197730956239878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5.490058115074811</v>
      </c>
      <c r="E41" s="72">
        <f>100*(SUM(Taulukko!F50:F52)-SUM(Taulukko!F38:F40))/SUM(Taulukko!F38:F40)</f>
        <v>5.511211753390812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3.5192811681018257</v>
      </c>
      <c r="H41" s="72">
        <f>100*(SUM(Taulukko!J50:J52)-SUM(Taulukko!J38:J40))/SUM(Taulukko!J38:J40)</f>
        <v>4.886363636363628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11.913978494623652</v>
      </c>
      <c r="K41" s="72">
        <f>100*(SUM(Taulukko!N50:N52)-SUM(Taulukko!N38:N40))/SUM(Taulukko!N38:N40)</f>
        <v>11.297250859106532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7.743098536626773</v>
      </c>
      <c r="N41" s="72">
        <f>100*(SUM(Taulukko!R50:R52)-SUM(Taulukko!R38:R40))/SUM(Taulukko!R38:R40)</f>
        <v>7.6572779330421765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7.999857789538111</v>
      </c>
      <c r="Q41" s="72">
        <f>100*(SUM(Taulukko!V50:V52)-SUM(Taulukko!V38:V40))/SUM(Taulukko!V38:V40)</f>
        <v>7.9002361535462935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3.0972608120099645</v>
      </c>
      <c r="T41" s="72">
        <f>100*(SUM(Taulukko!Z50:Z52)-SUM(Taulukko!Z38:Z40))/SUM(Taulukko!Z38:Z40)</f>
        <v>2.7823684853136146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9.510289641827734</v>
      </c>
      <c r="W41" s="72">
        <f>100*(SUM(Taulukko!AD50:AD52)-SUM(Taulukko!AD38:AD40))/SUM(Taulukko!AD38:AD40)</f>
        <v>9.178095692066972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10.826732456066352</v>
      </c>
      <c r="Z41" s="72">
        <f>100*(SUM(Taulukko!AH50:AH52)-SUM(Taulukko!AH38:AH40))/SUM(Taulukko!AH38:AH40)</f>
        <v>10.63690243211142</v>
      </c>
      <c r="AA41" s="72">
        <f>100*(SUM(Taulukko!AJ50:AJ52)-SUM(Taulukko!AJ38:AJ40))/SUM(Taulukko!AJ38:AJ40)</f>
        <v>8.07787903893952</v>
      </c>
      <c r="AB41" s="72">
        <f>100*(SUM(Taulukko!AK50:AK52)-SUM(Taulukko!AK38:AK40))/SUM(Taulukko!AK38:AK40)</f>
        <v>7.963185274109645</v>
      </c>
      <c r="AC41" s="72">
        <f>100*(SUM(Taulukko!AL50:AL52)-SUM(Taulukko!AL38:AL40))/SUM(Taulukko!AL38:AL40)</f>
        <v>8.510638297872337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4.7441425059617055</v>
      </c>
      <c r="E42" s="72">
        <f>100*(SUM(Taulukko!F51:F53)-SUM(Taulukko!F39:F41))/SUM(Taulukko!F39:F41)</f>
        <v>5.015267825642629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2.06185567010308</v>
      </c>
      <c r="H42" s="72">
        <f>100*(SUM(Taulukko!J51:J53)-SUM(Taulukko!J39:J41))/SUM(Taulukko!J39:J41)</f>
        <v>4.751131221719445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10.042372881355952</v>
      </c>
      <c r="K42" s="72">
        <f>100*(SUM(Taulukko!N51:N53)-SUM(Taulukko!N39:N41))/SUM(Taulukko!N39:N41)</f>
        <v>10.743099787685779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7.195382140855158</v>
      </c>
      <c r="N42" s="72">
        <f>100*(SUM(Taulukko!R51:R53)-SUM(Taulukko!R39:R41))/SUM(Taulukko!R39:R41)</f>
        <v>7.426156780838384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8.139811479306115</v>
      </c>
      <c r="Q42" s="72">
        <f>100*(SUM(Taulukko!V51:V53)-SUM(Taulukko!V39:V41))/SUM(Taulukko!V39:V41)</f>
        <v>7.918588978958131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2.6812426662149518</v>
      </c>
      <c r="T42" s="72">
        <f>100*(SUM(Taulukko!Z51:Z53)-SUM(Taulukko!Z39:Z41))/SUM(Taulukko!Z39:Z41)</f>
        <v>2.720188756519304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8.97992279071812</v>
      </c>
      <c r="W42" s="72">
        <f>100*(SUM(Taulukko!AD51:AD53)-SUM(Taulukko!AD39:AD41))/SUM(Taulukko!AD39:AD41)</f>
        <v>8.787784058285364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10.545348731867037</v>
      </c>
      <c r="Z42" s="72">
        <f>100*(SUM(Taulukko!AH51:AH53)-SUM(Taulukko!AH39:AH41))/SUM(Taulukko!AH39:AH41)</f>
        <v>10.47049489786536</v>
      </c>
      <c r="AA42" s="72">
        <f>100*(SUM(Taulukko!AJ51:AJ53)-SUM(Taulukko!AJ39:AJ41))/SUM(Taulukko!AJ39:AJ41)</f>
        <v>8.030112923462982</v>
      </c>
      <c r="AB42" s="72">
        <f>100*(SUM(Taulukko!AK51:AK53)-SUM(Taulukko!AK39:AK41))/SUM(Taulukko!AK39:AK41)</f>
        <v>7.885304659498189</v>
      </c>
      <c r="AC42" s="72">
        <f>100*(SUM(Taulukko!AL51:AL53)-SUM(Taulukko!AL39:AL41))/SUM(Taulukko!AL39:AL41)</f>
        <v>7.952286282306175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4.437686968489436</v>
      </c>
      <c r="E43" s="72">
        <f>100*(SUM(Taulukko!F52:F54)-SUM(Taulukko!F40:F42))/SUM(Taulukko!F40:F42)</f>
        <v>4.677217901434673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1.1636363636363596</v>
      </c>
      <c r="H43" s="72">
        <f>100*(SUM(Taulukko!J52:J54)-SUM(Taulukko!J40:J42))/SUM(Taulukko!J40:J42)</f>
        <v>4.693954187007157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9.018789144050114</v>
      </c>
      <c r="K43" s="72">
        <f>100*(SUM(Taulukko!N52:N54)-SUM(Taulukko!N40:N42))/SUM(Taulukko!N40:N42)</f>
        <v>10.247795044099108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7.303215797137499</v>
      </c>
      <c r="N43" s="72">
        <f>100*(SUM(Taulukko!R52:R54)-SUM(Taulukko!R40:R42))/SUM(Taulukko!R40:R42)</f>
        <v>7.27693124687477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8.478253469256245</v>
      </c>
      <c r="Q43" s="72">
        <f>100*(SUM(Taulukko!V52:V54)-SUM(Taulukko!V40:V42))/SUM(Taulukko!V40:V42)</f>
        <v>7.850205034600922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2.276835626887346</v>
      </c>
      <c r="T43" s="72">
        <f>100*(SUM(Taulukko!Z52:Z54)-SUM(Taulukko!Z40:Z42))/SUM(Taulukko!Z40:Z42)</f>
        <v>2.6648022113173067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8.213493749364991</v>
      </c>
      <c r="W43" s="72">
        <f>100*(SUM(Taulukko!AD52:AD54)-SUM(Taulukko!AD40:AD42))/SUM(Taulukko!AD40:AD42)</f>
        <v>8.343032941251792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10.405567415462793</v>
      </c>
      <c r="Z43" s="72">
        <f>100*(SUM(Taulukko!AH52:AH54)-SUM(Taulukko!AH40:AH42))/SUM(Taulukko!AH40:AH42)</f>
        <v>10.289014467295283</v>
      </c>
      <c r="AA43" s="72">
        <f>100*(SUM(Taulukko!AJ52:AJ54)-SUM(Taulukko!AJ40:AJ42))/SUM(Taulukko!AJ40:AJ42)</f>
        <v>8.0226904376013</v>
      </c>
      <c r="AB43" s="72">
        <f>100*(SUM(Taulukko!AK52:AK54)-SUM(Taulukko!AK40:AK42))/SUM(Taulukko!AK40:AK42)</f>
        <v>7.671125098347758</v>
      </c>
      <c r="AC43" s="72">
        <f>100*(SUM(Taulukko!AL52:AL54)-SUM(Taulukko!AL40:AL42))/SUM(Taulukko!AL40:AL42)</f>
        <v>7.522646711303673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4.332139044098099</v>
      </c>
      <c r="E44" s="72">
        <f>100*(SUM(Taulukko!F53:F55)-SUM(Taulukko!F41:F43))/SUM(Taulukko!F41:F43)</f>
        <v>4.5216445789293065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1.9736842105263073</v>
      </c>
      <c r="H44" s="72">
        <f>100*(SUM(Taulukko!J53:J55)-SUM(Taulukko!J41:J43))/SUM(Taulukko!J41:J43)</f>
        <v>4.6372475691847335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8.543128353281052</v>
      </c>
      <c r="K44" s="72">
        <f>100*(SUM(Taulukko!N53:N55)-SUM(Taulukko!N41:N43))/SUM(Taulukko!N41:N43)</f>
        <v>9.8503740648379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7.2121028814274295</v>
      </c>
      <c r="N44" s="72">
        <f>100*(SUM(Taulukko!R53:R55)-SUM(Taulukko!R41:R43))/SUM(Taulukko!R41:R43)</f>
        <v>7.190036451911231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7.95266403122356</v>
      </c>
      <c r="Q44" s="72">
        <f>100*(SUM(Taulukko!V53:V55)-SUM(Taulukko!V41:V43))/SUM(Taulukko!V41:V43)</f>
        <v>7.679484299457927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2.257328789820044</v>
      </c>
      <c r="T44" s="72">
        <f>100*(SUM(Taulukko!Z53:Z55)-SUM(Taulukko!Z41:Z43))/SUM(Taulukko!Z41:Z43)</f>
        <v>2.655935918489977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7.825734096295527</v>
      </c>
      <c r="W44" s="72">
        <f>100*(SUM(Taulukko!AD53:AD55)-SUM(Taulukko!AD41:AD43))/SUM(Taulukko!AD41:AD43)</f>
        <v>7.919528415416394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9.975372793214344</v>
      </c>
      <c r="Z44" s="72">
        <f>100*(SUM(Taulukko!AH53:AH55)-SUM(Taulukko!AH41:AH43))/SUM(Taulukko!AH41:AH43)</f>
        <v>10.101939700221783</v>
      </c>
      <c r="AA44" s="72">
        <f>100*(SUM(Taulukko!AJ53:AJ55)-SUM(Taulukko!AJ41:AJ43))/SUM(Taulukko!AJ41:AJ43)</f>
        <v>7.519685039370088</v>
      </c>
      <c r="AB44" s="72">
        <f>100*(SUM(Taulukko!AK53:AK55)-SUM(Taulukko!AK41:AK43))/SUM(Taulukko!AK41:AK43)</f>
        <v>7.0982839313572725</v>
      </c>
      <c r="AC44" s="72">
        <f>100*(SUM(Taulukko!AL53:AL55)-SUM(Taulukko!AL41:AL43))/SUM(Taulukko!AL41:AL43)</f>
        <v>7.0620366757705675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4.349551893513456</v>
      </c>
      <c r="E45" s="72">
        <f>100*(SUM(Taulukko!F54:F56)-SUM(Taulukko!F42:F44))/SUM(Taulukko!F42:F44)</f>
        <v>4.517413352646137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2.493582691602498</v>
      </c>
      <c r="H45" s="72">
        <f>100*(SUM(Taulukko!J54:J56)-SUM(Taulukko!J42:J44))/SUM(Taulukko!J42:J44)</f>
        <v>4.618249534450643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8.952772073921976</v>
      </c>
      <c r="K45" s="72">
        <f>100*(SUM(Taulukko!N54:N56)-SUM(Taulukko!N42:N44))/SUM(Taulukko!N42:N44)</f>
        <v>9.592424866200112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7.181236556195641</v>
      </c>
      <c r="N45" s="72">
        <f>100*(SUM(Taulukko!R54:R56)-SUM(Taulukko!R42:R44))/SUM(Taulukko!R42:R44)</f>
        <v>7.122363489436727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8.188863785631892</v>
      </c>
      <c r="Q45" s="72">
        <f>100*(SUM(Taulukko!V54:V56)-SUM(Taulukko!V42:V44))/SUM(Taulukko!V42:V44)</f>
        <v>7.405676689292628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2.2897746583516905</v>
      </c>
      <c r="T45" s="72">
        <f>100*(SUM(Taulukko!Z54:Z56)-SUM(Taulukko!Z42:Z44))/SUM(Taulukko!Z42:Z44)</f>
        <v>2.709756888588591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7.463249122580444</v>
      </c>
      <c r="W45" s="72">
        <f>100*(SUM(Taulukko!AD54:AD56)-SUM(Taulukko!AD42:AD44))/SUM(Taulukko!AD42:AD44)</f>
        <v>7.5496162615251885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9.561429631510082</v>
      </c>
      <c r="Z45" s="72">
        <f>100*(SUM(Taulukko!AH54:AH56)-SUM(Taulukko!AH42:AH44))/SUM(Taulukko!AH42:AH44)</f>
        <v>9.930502886180003</v>
      </c>
      <c r="AA45" s="72">
        <f>100*(SUM(Taulukko!AJ54:AJ56)-SUM(Taulukko!AJ42:AJ44))/SUM(Taulukko!AJ42:AJ44)</f>
        <v>6.256860592755223</v>
      </c>
      <c r="AB45" s="72">
        <f>100*(SUM(Taulukko!AK54:AK56)-SUM(Taulukko!AK42:AK44))/SUM(Taulukko!AK42:AK44)</f>
        <v>6.0570987654320945</v>
      </c>
      <c r="AC45" s="72">
        <f>100*(SUM(Taulukko!AL54:AL56)-SUM(Taulukko!AL42:AL44))/SUM(Taulukko!AL42:AL44)</f>
        <v>6.651198762567667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4.6136878022143675</v>
      </c>
      <c r="E46" s="72">
        <f>100*(SUM(Taulukko!F55:F57)-SUM(Taulukko!F43:F45))/SUM(Taulukko!F43:F45)</f>
        <v>4.613282221757256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2.972477064220192</v>
      </c>
      <c r="H46" s="72">
        <f>100*(SUM(Taulukko!J55:J57)-SUM(Taulukko!J43:J45))/SUM(Taulukko!J43:J45)</f>
        <v>4.560622914349281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9.420880913539964</v>
      </c>
      <c r="K46" s="72">
        <f>100*(SUM(Taulukko!N55:N57)-SUM(Taulukko!N43:N45))/SUM(Taulukko!N43:N45)</f>
        <v>9.424724602203202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7.000335660911776</v>
      </c>
      <c r="N46" s="72">
        <f>100*(SUM(Taulukko!R55:R57)-SUM(Taulukko!R43:R45))/SUM(Taulukko!R43:R45)</f>
        <v>7.062277766873751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6.827750858996096</v>
      </c>
      <c r="Q46" s="72">
        <f>100*(SUM(Taulukko!V55:V57)-SUM(Taulukko!V43:V45))/SUM(Taulukko!V43:V45)</f>
        <v>7.049060961653281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2.8575167929539047</v>
      </c>
      <c r="T46" s="72">
        <f>100*(SUM(Taulukko!Z55:Z57)-SUM(Taulukko!Z43:Z45))/SUM(Taulukko!Z43:Z45)</f>
        <v>2.813921555806713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8.249987064628199</v>
      </c>
      <c r="W46" s="72">
        <f>100*(SUM(Taulukko!AD55:AD57)-SUM(Taulukko!AD43:AD45))/SUM(Taulukko!AD43:AD45)</f>
        <v>7.227877711852051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9.62590506676045</v>
      </c>
      <c r="Z46" s="72">
        <f>100*(SUM(Taulukko!AH55:AH57)-SUM(Taulukko!AH43:AH45))/SUM(Taulukko!AH43:AH45)</f>
        <v>9.790925015539358</v>
      </c>
      <c r="AA46" s="72">
        <f>100*(SUM(Taulukko!AJ55:AJ57)-SUM(Taulukko!AJ43:AJ45))/SUM(Taulukko!AJ43:AJ45)</f>
        <v>6.354748603351972</v>
      </c>
      <c r="AB46" s="72">
        <f>100*(SUM(Taulukko!AK55:AK57)-SUM(Taulukko!AK43:AK45))/SUM(Taulukko!AK43:AK45)</f>
        <v>6.446661550268593</v>
      </c>
      <c r="AC46" s="72">
        <f>100*(SUM(Taulukko!AL55:AL57)-SUM(Taulukko!AL43:AL45))/SUM(Taulukko!AL43:AL45)</f>
        <v>6.369915579432088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4.812906115297474</v>
      </c>
      <c r="E47" s="72">
        <f>100*(SUM(Taulukko!F56:F58)-SUM(Taulukko!F44:F46))/SUM(Taulukko!F44:F46)</f>
        <v>4.7213322222568594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3.4508076358296327</v>
      </c>
      <c r="H47" s="72">
        <f>100*(SUM(Taulukko!J56:J58)-SUM(Taulukko!J44:J46))/SUM(Taulukko!J44:J46)</f>
        <v>4.5790251107828785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9.691808596918088</v>
      </c>
      <c r="K47" s="72">
        <f>100*(SUM(Taulukko!N56:N58)-SUM(Taulukko!N44:N46))/SUM(Taulukko!N44:N46)</f>
        <v>9.344660194174756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6.987505661986864</v>
      </c>
      <c r="N47" s="72">
        <f>100*(SUM(Taulukko!R56:R58)-SUM(Taulukko!R44:R46))/SUM(Taulukko!R44:R46)</f>
        <v>7.023392155491582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7.072610421698472</v>
      </c>
      <c r="Q47" s="72">
        <f>100*(SUM(Taulukko!V56:V58)-SUM(Taulukko!V44:V46))/SUM(Taulukko!V44:V46)</f>
        <v>6.649074901500793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3.1982000094781657</v>
      </c>
      <c r="T47" s="72">
        <f>100*(SUM(Taulukko!Z56:Z58)-SUM(Taulukko!Z44:Z46))/SUM(Taulukko!Z44:Z46)</f>
        <v>2.93105024550008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7.6694184504133665</v>
      </c>
      <c r="W47" s="72">
        <f>100*(SUM(Taulukko!AD56:AD58)-SUM(Taulukko!AD44:AD46))/SUM(Taulukko!AD44:AD46)</f>
        <v>6.9657375623037865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9.672435661650656</v>
      </c>
      <c r="Z47" s="72">
        <f>100*(SUM(Taulukko!AH56:AH58)-SUM(Taulukko!AH44:AH46))/SUM(Taulukko!AH44:AH46)</f>
        <v>9.67512920315452</v>
      </c>
      <c r="AA47" s="72">
        <f>100*(SUM(Taulukko!AJ56:AJ58)-SUM(Taulukko!AJ44:AJ46))/SUM(Taulukko!AJ44:AJ46)</f>
        <v>6.424581005586605</v>
      </c>
      <c r="AB47" s="72">
        <f>100*(SUM(Taulukko!AK56:AK58)-SUM(Taulukko!AK44:AK46))/SUM(Taulukko!AK44:AK46)</f>
        <v>6.3691838291380805</v>
      </c>
      <c r="AC47" s="72">
        <f>100*(SUM(Taulukko!AL56:AL58)-SUM(Taulukko!AL44:AL46))/SUM(Taulukko!AL44:AL46)</f>
        <v>6.171428571428589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4.87066351386588</v>
      </c>
      <c r="E48" s="72">
        <f>100*(SUM(Taulukko!F57:F59)-SUM(Taulukko!F45:F47))/SUM(Taulukko!F45:F47)</f>
        <v>4.771539338249833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3.8870553722038954</v>
      </c>
      <c r="H48" s="72">
        <f>100*(SUM(Taulukko!J57:J59)-SUM(Taulukko!J45:J47))/SUM(Taulukko!J45:J47)</f>
        <v>4.597278411180581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9.171005206247498</v>
      </c>
      <c r="K48" s="72">
        <f>100*(SUM(Taulukko!N57:N59)-SUM(Taulukko!N45:N47))/SUM(Taulukko!N45:N47)</f>
        <v>9.306056959486558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7.052775884177731</v>
      </c>
      <c r="N48" s="72">
        <f>100*(SUM(Taulukko!R57:R59)-SUM(Taulukko!R45:R47))/SUM(Taulukko!R45:R47)</f>
        <v>7.001261342975209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5.3737749475927705</v>
      </c>
      <c r="Q48" s="72">
        <f>100*(SUM(Taulukko!V57:V59)-SUM(Taulukko!V45:V47))/SUM(Taulukko!V45:V47)</f>
        <v>6.251849735556668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3.220420376576908</v>
      </c>
      <c r="T48" s="72">
        <f>100*(SUM(Taulukko!Z57:Z59)-SUM(Taulukko!Z45:Z47))/SUM(Taulukko!Z45:Z47)</f>
        <v>3.0327766523808997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7.598003154714461</v>
      </c>
      <c r="W48" s="72">
        <f>100*(SUM(Taulukko!AD57:AD59)-SUM(Taulukko!AD45:AD47))/SUM(Taulukko!AD45:AD47)</f>
        <v>6.801083369847243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9.676167246253963</v>
      </c>
      <c r="Z48" s="72">
        <f>100*(SUM(Taulukko!AH57:AH59)-SUM(Taulukko!AH45:AH47))/SUM(Taulukko!AH45:AH47)</f>
        <v>9.566096279220936</v>
      </c>
      <c r="AA48" s="72">
        <f>100*(SUM(Taulukko!AJ57:AJ59)-SUM(Taulukko!AJ45:AJ47))/SUM(Taulukko!AJ45:AJ47)</f>
        <v>6.041512231282435</v>
      </c>
      <c r="AB48" s="72">
        <f>100*(SUM(Taulukko!AK57:AK59)-SUM(Taulukko!AK45:AK47))/SUM(Taulukko!AK45:AK47)</f>
        <v>6.044578768417053</v>
      </c>
      <c r="AC48" s="72">
        <f>100*(SUM(Taulukko!AL57:AL59)-SUM(Taulukko!AL45:AL47))/SUM(Taulukko!AL45:AL47)</f>
        <v>5.975794251134671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4.767454865464663</v>
      </c>
      <c r="E49" s="72">
        <f>100*(SUM(Taulukko!F58:F60)-SUM(Taulukko!F46:F48))/SUM(Taulukko!F46:F48)</f>
        <v>4.761282552797424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4.0995607613469724</v>
      </c>
      <c r="H49" s="72">
        <f>100*(SUM(Taulukko!J58:J60)-SUM(Taulukko!J46:J48))/SUM(Taulukko!J46:J48)</f>
        <v>4.690362770245516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9.282868525896395</v>
      </c>
      <c r="K49" s="72">
        <f>100*(SUM(Taulukko!N58:N60)-SUM(Taulukko!N46:N48))/SUM(Taulukko!N46:N48)</f>
        <v>9.268098647573593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6.999714285180731</v>
      </c>
      <c r="N49" s="72">
        <f>100*(SUM(Taulukko!R58:R60)-SUM(Taulukko!R46:R48))/SUM(Taulukko!R46:R48)</f>
        <v>6.9588301902722645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5.567149029123285</v>
      </c>
      <c r="Q49" s="72">
        <f>100*(SUM(Taulukko!V58:V60)-SUM(Taulukko!V46:V48))/SUM(Taulukko!V46:V48)</f>
        <v>5.917132530384101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3.1451727924921156</v>
      </c>
      <c r="T49" s="72">
        <f>100*(SUM(Taulukko!Z58:Z60)-SUM(Taulukko!Z46:Z48))/SUM(Taulukko!Z46:Z48)</f>
        <v>3.1214292800286696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6.570915863456522</v>
      </c>
      <c r="W49" s="72">
        <f>100*(SUM(Taulukko!AD58:AD60)-SUM(Taulukko!AD46:AD48))/SUM(Taulukko!AD46:AD48)</f>
        <v>6.743839069038367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9.468585663972101</v>
      </c>
      <c r="Z49" s="72">
        <f>100*(SUM(Taulukko!AH58:AH60)-SUM(Taulukko!AH46:AH48))/SUM(Taulukko!AH46:AH48)</f>
        <v>9.456672821520256</v>
      </c>
      <c r="AA49" s="72">
        <f>100*(SUM(Taulukko!AJ58:AJ60)-SUM(Taulukko!AJ46:AJ48))/SUM(Taulukko!AJ46:AJ48)</f>
        <v>5.6853582554517</v>
      </c>
      <c r="AB49" s="72">
        <f>100*(SUM(Taulukko!AK58:AK60)-SUM(Taulukko!AK46:AK48))/SUM(Taulukko!AK46:AK48)</f>
        <v>5.626406601650412</v>
      </c>
      <c r="AC49" s="72">
        <f>100*(SUM(Taulukko!AL58:AL60)-SUM(Taulukko!AL46:AL48))/SUM(Taulukko!AL46:AL48)</f>
        <v>5.782951558392825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4.654771140418952</v>
      </c>
      <c r="D50" s="72">
        <f>100*(SUM(Taulukko!E59:E61)-SUM(Taulukko!E47:E49))/SUM(Taulukko!E47:E49)</f>
        <v>4.68079464474402</v>
      </c>
      <c r="E50" s="72">
        <f>100*(SUM(Taulukko!F59:F61)-SUM(Taulukko!F47:F49))/SUM(Taulukko!F47:F49)</f>
        <v>4.737814584561978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4.195549069682597</v>
      </c>
      <c r="H50" s="72">
        <f>100*(SUM(Taulukko!J59:J61)-SUM(Taulukko!J47:J49))/SUM(Taulukko!J47:J49)</f>
        <v>4.744525547445256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8.951104100946344</v>
      </c>
      <c r="K50" s="72">
        <f>100*(SUM(Taulukko!N59:N61)-SUM(Taulukko!N47:N49))/SUM(Taulukko!N47:N49)</f>
        <v>9.270216962524655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7.033644938990521</v>
      </c>
      <c r="N50" s="72">
        <f>100*(SUM(Taulukko!R59:R61)-SUM(Taulukko!R47:R49))/SUM(Taulukko!R47:R49)</f>
        <v>6.857995751131768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5.1535500885666945</v>
      </c>
      <c r="Q50" s="72">
        <f>100*(SUM(Taulukko!V59:V61)-SUM(Taulukko!V47:V49))/SUM(Taulukko!V47:V49)</f>
        <v>5.666839666566137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3.1744473597072624</v>
      </c>
      <c r="T50" s="72">
        <f>100*(SUM(Taulukko!Z59:Z61)-SUM(Taulukko!Z47:Z49))/SUM(Taulukko!Z47:Z49)</f>
        <v>3.2122756867784554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6.98262484456591</v>
      </c>
      <c r="W50" s="72">
        <f>100*(SUM(Taulukko!AD59:AD61)-SUM(Taulukko!AD47:AD49))/SUM(Taulukko!AD47:AD49)</f>
        <v>6.747917058267593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9.273145238388558</v>
      </c>
      <c r="Z50" s="72">
        <f>100*(SUM(Taulukko!AH59:AH61)-SUM(Taulukko!AH47:AH49))/SUM(Taulukko!AH47:AH49)</f>
        <v>9.352849059785294</v>
      </c>
      <c r="AA50" s="72">
        <f>100*(SUM(Taulukko!AJ59:AJ61)-SUM(Taulukko!AJ47:AJ49))/SUM(Taulukko!AJ47:AJ49)</f>
        <v>5.5751864939143925</v>
      </c>
      <c r="AB50" s="72">
        <f>100*(SUM(Taulukko!AK59:AK61)-SUM(Taulukko!AK47:AK49))/SUM(Taulukko!AK47:AK49)</f>
        <v>5.590756615728684</v>
      </c>
      <c r="AC50" s="72">
        <f>100*(SUM(Taulukko!AL59:AL61)-SUM(Taulukko!AL47:AL49))/SUM(Taulukko!AL47:AL49)</f>
        <v>5.711086226203833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4.64593480704385</v>
      </c>
      <c r="D51" s="72">
        <f>100*(SUM(Taulukko!E60:E62)-SUM(Taulukko!E48:E50))/SUM(Taulukko!E48:E50)</f>
        <v>4.61022191936348</v>
      </c>
      <c r="E51" s="72">
        <f>100*(SUM(Taulukko!F60:F62)-SUM(Taulukko!F48:F50))/SUM(Taulukko!F48:F50)</f>
        <v>4.76273940588998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4.287790697674401</v>
      </c>
      <c r="H51" s="72">
        <f>100*(SUM(Taulukko!J60:J62)-SUM(Taulukko!J48:J50))/SUM(Taulukko!J48:J50)</f>
        <v>4.909090909090909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8.168028004667445</v>
      </c>
      <c r="K51" s="72">
        <f>100*(SUM(Taulukko!N60:N62)-SUM(Taulukko!N48:N50))/SUM(Taulukko!N48:N50)</f>
        <v>9.315068493150667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6.738260632054484</v>
      </c>
      <c r="N51" s="72">
        <f>100*(SUM(Taulukko!R60:R62)-SUM(Taulukko!R48:R50))/SUM(Taulukko!R48:R50)</f>
        <v>6.693027385502248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4.4572558197932715</v>
      </c>
      <c r="Q51" s="72">
        <f>100*(SUM(Taulukko!V60:V62)-SUM(Taulukko!V48:V50))/SUM(Taulukko!V48:V50)</f>
        <v>5.5189479348398764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3.3684024526503142</v>
      </c>
      <c r="T51" s="72">
        <f>100*(SUM(Taulukko!Z60:Z62)-SUM(Taulukko!Z48:Z50))/SUM(Taulukko!Z48:Z50)</f>
        <v>3.3125974160184697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6.815777915221278</v>
      </c>
      <c r="W51" s="72">
        <f>100*(SUM(Taulukko!AD60:AD62)-SUM(Taulukko!AD48:AD50))/SUM(Taulukko!AD48:AD50)</f>
        <v>6.753857885149959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9.222525853707236</v>
      </c>
      <c r="Z51" s="72">
        <f>100*(SUM(Taulukko!AH60:AH62)-SUM(Taulukko!AH48:AH50))/SUM(Taulukko!AH48:AH50)</f>
        <v>9.262425715201728</v>
      </c>
      <c r="AA51" s="72">
        <f>100*(SUM(Taulukko!AJ60:AJ62)-SUM(Taulukko!AJ48:AJ50))/SUM(Taulukko!AJ48:AJ50)</f>
        <v>5.460750853242334</v>
      </c>
      <c r="AB51" s="72">
        <f>100*(SUM(Taulukko!AK60:AK62)-SUM(Taulukko!AK48:AK50))/SUM(Taulukko!AK48:AK50)</f>
        <v>5.5144337527757346</v>
      </c>
      <c r="AC51" s="72">
        <f>100*(SUM(Taulukko!AL60:AL62)-SUM(Taulukko!AL48:AL50))/SUM(Taulukko!AL48:AL50)</f>
        <v>5.87579025660097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4.763705103969762</v>
      </c>
      <c r="D52" s="72">
        <f>100*(SUM(Taulukko!E61:E63)-SUM(Taulukko!E49:E51))/SUM(Taulukko!E49:E51)</f>
        <v>4.709122736446319</v>
      </c>
      <c r="E52" s="72">
        <f>100*(SUM(Taulukko!F61:F63)-SUM(Taulukko!F49:F51))/SUM(Taulukko!F49:F51)</f>
        <v>4.892050767862649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4.641044234952869</v>
      </c>
      <c r="H52" s="72">
        <f>100*(SUM(Taulukko!J61:J63)-SUM(Taulukko!J49:J51))/SUM(Taulukko!J49:J51)</f>
        <v>5.072463768115942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8.217592592592597</v>
      </c>
      <c r="K52" s="72">
        <f>100*(SUM(Taulukko!N61:N63)-SUM(Taulukko!N49:N51))/SUM(Taulukko!N49:N51)</f>
        <v>9.479409479409494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6.377446716362592</v>
      </c>
      <c r="N52" s="72">
        <f>100*(SUM(Taulukko!R61:R63)-SUM(Taulukko!R49:R51))/SUM(Taulukko!R49:R51)</f>
        <v>6.523271139615079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4.719219800986596</v>
      </c>
      <c r="Q52" s="72">
        <f>100*(SUM(Taulukko!V61:V63)-SUM(Taulukko!V49:V51))/SUM(Taulukko!V49:V51)</f>
        <v>5.511444565104312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3.1408231008037513</v>
      </c>
      <c r="T52" s="72">
        <f>100*(SUM(Taulukko!Z61:Z63)-SUM(Taulukko!Z49:Z51))/SUM(Taulukko!Z49:Z51)</f>
        <v>3.430379800653911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6.711559786736036</v>
      </c>
      <c r="W52" s="72">
        <f>100*(SUM(Taulukko!AD61:AD63)-SUM(Taulukko!AD49:AD51))/SUM(Taulukko!AD49:AD51)</f>
        <v>6.762469366026367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8.674833649852834</v>
      </c>
      <c r="Z52" s="72">
        <f>100*(SUM(Taulukko!AH61:AH63)-SUM(Taulukko!AH49:AH51))/SUM(Taulukko!AH49:AH51)</f>
        <v>9.200371718220975</v>
      </c>
      <c r="AA52" s="72">
        <f>100*(SUM(Taulukko!AJ61:AJ63)-SUM(Taulukko!AJ49:AJ51))/SUM(Taulukko!AJ49:AJ51)</f>
        <v>6.581986143187054</v>
      </c>
      <c r="AB52" s="72">
        <f>100*(SUM(Taulukko!AK61:AK63)-SUM(Taulukko!AK49:AK51))/SUM(Taulukko!AK49:AK51)</f>
        <v>6.212797619047614</v>
      </c>
      <c r="AC52" s="72">
        <f>100*(SUM(Taulukko!AL61:AL63)-SUM(Taulukko!AL49:AL51))/SUM(Taulukko!AL49:AL51)</f>
        <v>6.233766233766238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5.065666041275797</v>
      </c>
      <c r="D53" s="72">
        <f>100*(SUM(Taulukko!E62:E64)-SUM(Taulukko!E50:E52))/SUM(Taulukko!E50:E52)</f>
        <v>5.035229514407535</v>
      </c>
      <c r="E53" s="72">
        <f>100*(SUM(Taulukko!F62:F64)-SUM(Taulukko!F50:F52))/SUM(Taulukko!F50:F52)</f>
        <v>5.142280045580729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5.135623869801081</v>
      </c>
      <c r="H53" s="72">
        <f>100*(SUM(Taulukko!J62:J64)-SUM(Taulukko!J50:J52))/SUM(Taulukko!J50:J52)</f>
        <v>5.308775731310959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9.0315142198309</v>
      </c>
      <c r="K53" s="72">
        <f>100*(SUM(Taulukko!N62:N64)-SUM(Taulukko!N50:N52))/SUM(Taulukko!N50:N52)</f>
        <v>9.76456966422229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6.174406535091625</v>
      </c>
      <c r="N53" s="72">
        <f>100*(SUM(Taulukko!R62:R64)-SUM(Taulukko!R50:R52))/SUM(Taulukko!R50:R52)</f>
        <v>6.435453722715381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5.332307538666091</v>
      </c>
      <c r="Q53" s="72">
        <f>100*(SUM(Taulukko!V62:V64)-SUM(Taulukko!V50:V52))/SUM(Taulukko!V50:V52)</f>
        <v>5.627460273794017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3.1523666207388934</v>
      </c>
      <c r="T53" s="72">
        <f>100*(SUM(Taulukko!Z62:Z64)-SUM(Taulukko!Z50:Z52))/SUM(Taulukko!Z50:Z52)</f>
        <v>3.589776224542632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6.413719963468592</v>
      </c>
      <c r="W53" s="72">
        <f>100*(SUM(Taulukko!AD62:AD64)-SUM(Taulukko!AD50:AD52))/SUM(Taulukko!AD50:AD52)</f>
        <v>6.83606947558769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8.705350685261054</v>
      </c>
      <c r="Z53" s="72">
        <f>100*(SUM(Taulukko!AH62:AH64)-SUM(Taulukko!AH50:AH52))/SUM(Taulukko!AH50:AH52)</f>
        <v>9.192574240251854</v>
      </c>
      <c r="AA53" s="72">
        <f>100*(SUM(Taulukko!AJ62:AJ64)-SUM(Taulukko!AJ50:AJ52))/SUM(Taulukko!AJ50:AJ52)</f>
        <v>6.899195093905711</v>
      </c>
      <c r="AB53" s="72">
        <f>100*(SUM(Taulukko!AK62:AK64)-SUM(Taulukko!AK50:AK52))/SUM(Taulukko!AK50:AK52)</f>
        <v>6.671608598962194</v>
      </c>
      <c r="AC53" s="72">
        <f>100*(SUM(Taulukko!AL62:AL64)-SUM(Taulukko!AL50:AL52))/SUM(Taulukko!AL50:AL52)</f>
        <v>6.5852756196818385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6.15969581749049</v>
      </c>
      <c r="D54" s="72">
        <f>100*(SUM(Taulukko!E63:E65)-SUM(Taulukko!E51:E53))/SUM(Taulukko!E51:E53)</f>
        <v>5.440009791836556</v>
      </c>
      <c r="E54" s="72">
        <f>100*(SUM(Taulukko!F63:F65)-SUM(Taulukko!F51:F53))/SUM(Taulukko!F51:F53)</f>
        <v>5.477162410291761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5.4834054834054795</v>
      </c>
      <c r="H54" s="72">
        <f>100*(SUM(Taulukko!J63:J65)-SUM(Taulukko!J51:J53))/SUM(Taulukko!J51:J53)</f>
        <v>5.543556515478775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10.666153253754304</v>
      </c>
      <c r="K54" s="72">
        <f>100*(SUM(Taulukko!N63:N65)-SUM(Taulukko!N51:N53))/SUM(Taulukko!N51:N53)</f>
        <v>10.122699386503058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6.5142372886283315</v>
      </c>
      <c r="N54" s="72">
        <f>100*(SUM(Taulukko!R63:R65)-SUM(Taulukko!R51:R53))/SUM(Taulukko!R51:R53)</f>
        <v>6.446939567297823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10.470000442145286</v>
      </c>
      <c r="Q54" s="72">
        <f>100*(SUM(Taulukko!V63:V65)-SUM(Taulukko!V51:V53))/SUM(Taulukko!V51:V53)</f>
        <v>5.801969758639888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3.5945291080861477</v>
      </c>
      <c r="T54" s="72">
        <f>100*(SUM(Taulukko!Z63:Z65)-SUM(Taulukko!Z51:Z53))/SUM(Taulukko!Z51:Z53)</f>
        <v>3.8022866010176526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6.931155748505058</v>
      </c>
      <c r="W54" s="72">
        <f>100*(SUM(Taulukko!AD63:AD65)-SUM(Taulukko!AD51:AD53))/SUM(Taulukko!AD51:AD53)</f>
        <v>7.01312305558571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8.7747013182219</v>
      </c>
      <c r="Z54" s="72">
        <f>100*(SUM(Taulukko!AH63:AH65)-SUM(Taulukko!AH51:AH53))/SUM(Taulukko!AH51:AH53)</f>
        <v>9.250494074324374</v>
      </c>
      <c r="AA54" s="72">
        <f>100*(SUM(Taulukko!AJ63:AJ65)-SUM(Taulukko!AJ51:AJ53))/SUM(Taulukko!AJ51:AJ53)</f>
        <v>7.471931862175769</v>
      </c>
      <c r="AB54" s="72">
        <f>100*(SUM(Taulukko!AK63:AK65)-SUM(Taulukko!AK51:AK53))/SUM(Taulukko!AK51:AK53)</f>
        <v>7.1244001476559875</v>
      </c>
      <c r="AC54" s="72">
        <f>100*(SUM(Taulukko!AL63:AL65)-SUM(Taulukko!AL51:AL53))/SUM(Taulukko!AL51:AL53)</f>
        <v>6.850828729281776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5.64216778025243</v>
      </c>
      <c r="D55" s="72">
        <f>100*(SUM(Taulukko!E64:E66)-SUM(Taulukko!E52:E54))/SUM(Taulukko!E52:E54)</f>
        <v>5.8489642139706834</v>
      </c>
      <c r="E55" s="72">
        <f>100*(SUM(Taulukko!F64:F66)-SUM(Taulukko!F52:F54))/SUM(Taulukko!F52:F54)</f>
        <v>5.848171668119377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5.715312724658531</v>
      </c>
      <c r="H55" s="72">
        <f>100*(SUM(Taulukko!J64:J66)-SUM(Taulukko!J52:J54))/SUM(Taulukko!J52:J54)</f>
        <v>5.738880918220946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11.145155112983517</v>
      </c>
      <c r="K55" s="72">
        <f>100*(SUM(Taulukko!N64:N66)-SUM(Taulukko!N52:N54))/SUM(Taulukko!N52:N54)</f>
        <v>10.476190476190476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6.4976591599697295</v>
      </c>
      <c r="N55" s="72">
        <f>100*(SUM(Taulukko!R64:R66)-SUM(Taulukko!R52:R54))/SUM(Taulukko!R52:R54)</f>
        <v>6.496742053685932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10.027392581634965</v>
      </c>
      <c r="Q55" s="72">
        <f>100*(SUM(Taulukko!V64:V66)-SUM(Taulukko!V52:V54))/SUM(Taulukko!V52:V54)</f>
        <v>5.997877089921873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4.104872228277675</v>
      </c>
      <c r="T55" s="72">
        <f>100*(SUM(Taulukko!Z64:Z66)-SUM(Taulukko!Z52:Z54))/SUM(Taulukko!Z52:Z54)</f>
        <v>4.045606698391392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7.374824499840502</v>
      </c>
      <c r="W55" s="72">
        <f>100*(SUM(Taulukko!AD64:AD66)-SUM(Taulukko!AD52:AD54))/SUM(Taulukko!AD52:AD54)</f>
        <v>7.238376165155937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9.04755563974217</v>
      </c>
      <c r="Z55" s="72">
        <f>100*(SUM(Taulukko!AH64:AH66)-SUM(Taulukko!AH52:AH54))/SUM(Taulukko!AH52:AH54)</f>
        <v>9.367604433846177</v>
      </c>
      <c r="AA55" s="72">
        <f>100*(SUM(Taulukko!AJ64:AJ66)-SUM(Taulukko!AJ52:AJ54))/SUM(Taulukko!AJ52:AJ54)</f>
        <v>6.52663165791447</v>
      </c>
      <c r="AB55" s="72">
        <f>100*(SUM(Taulukko!AK64:AK66)-SUM(Taulukko!AK52:AK54))/SUM(Taulukko!AK52:AK54)</f>
        <v>6.9053708439897825</v>
      </c>
      <c r="AC55" s="72">
        <f>100*(SUM(Taulukko!AL64:AL66)-SUM(Taulukko!AL52:AL54))/SUM(Taulukko!AL52:AL54)</f>
        <v>7.03296703296705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6.26154339380545</v>
      </c>
      <c r="E56" s="72">
        <f>100*(SUM(Taulukko!F65:F67)-SUM(Taulukko!F53:F55))/SUM(Taulukko!F53:F55)</f>
        <v>6.219878142043893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5.878136200716837</v>
      </c>
      <c r="H56" s="72">
        <f>100*(SUM(Taulukko!J65:J67)-SUM(Taulukko!J53:J55))/SUM(Taulukko!J53:J55)</f>
        <v>5.968548963545407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11.292775665399237</v>
      </c>
      <c r="K56" s="72">
        <f>100*(SUM(Taulukko!N65:N67)-SUM(Taulukko!N53:N55))/SUM(Taulukko!N53:N55)</f>
        <v>10.783200908059023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6.659996643425809</v>
      </c>
      <c r="N56" s="72">
        <f>100*(SUM(Taulukko!R65:R67)-SUM(Taulukko!R53:R55))/SUM(Taulukko!R53:R55)</f>
        <v>6.5231047214230555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10.456779736475339</v>
      </c>
      <c r="Q56" s="72">
        <f>100*(SUM(Taulukko!V65:V67)-SUM(Taulukko!V53:V55))/SUM(Taulukko!V53:V55)</f>
        <v>6.226527842228637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4.609501612547982</v>
      </c>
      <c r="T56" s="72">
        <f>100*(SUM(Taulukko!Z65:Z67)-SUM(Taulukko!Z53:Z55))/SUM(Taulukko!Z53:Z55)</f>
        <v>4.281361468168419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7.585811437549533</v>
      </c>
      <c r="W56" s="72">
        <f>100*(SUM(Taulukko!AD65:AD67)-SUM(Taulukko!AD53:AD55))/SUM(Taulukko!AD53:AD55)</f>
        <v>7.430848008319524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9.548938608849296</v>
      </c>
      <c r="Z56" s="72">
        <f>100*(SUM(Taulukko!AH65:AH67)-SUM(Taulukko!AH53:AH55))/SUM(Taulukko!AH53:AH55)</f>
        <v>9.524157645345722</v>
      </c>
      <c r="AA56" s="72">
        <f>100*(SUM(Taulukko!AJ65:AJ67)-SUM(Taulukko!AJ53:AJ55))/SUM(Taulukko!AJ53:AJ55)</f>
        <v>7.030391797876231</v>
      </c>
      <c r="AB56" s="72">
        <f>100*(SUM(Taulukko!AK65:AK67)-SUM(Taulukko!AK53:AK55))/SUM(Taulukko!AK53:AK55)</f>
        <v>7.13765477057539</v>
      </c>
      <c r="AC56" s="72">
        <f>100*(SUM(Taulukko!AL65:AL67)-SUM(Taulukko!AL53:AL55))/SUM(Taulukko!AL53:AL55)</f>
        <v>7.252186588921296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6.829296651274017</v>
      </c>
      <c r="E57" s="72">
        <f>100*(SUM(Taulukko!F66:F68)-SUM(Taulukko!F54:F56))/SUM(Taulukko!F54:F56)</f>
        <v>6.5166374304206105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6.404293381037559</v>
      </c>
      <c r="H57" s="72">
        <f>100*(SUM(Taulukko!J66:J68)-SUM(Taulukko!J54:J56))/SUM(Taulukko!J54:J56)</f>
        <v>6.123175507297987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11.684885035808497</v>
      </c>
      <c r="K57" s="72">
        <f>100*(SUM(Taulukko!N66:N68)-SUM(Taulukko!N54:N56))/SUM(Taulukko!N54:N56)</f>
        <v>11.006761833208095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6.496718841499342</v>
      </c>
      <c r="N57" s="72">
        <f>100*(SUM(Taulukko!R66:R68)-SUM(Taulukko!R54:R56))/SUM(Taulukko!R54:R56)</f>
        <v>6.491218979654196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6.095875652769895</v>
      </c>
      <c r="Q57" s="72">
        <f>100*(SUM(Taulukko!V66:V68)-SUM(Taulukko!V54:V56))/SUM(Taulukko!V54:V56)</f>
        <v>6.497522717606437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4.892713841761869</v>
      </c>
      <c r="T57" s="72">
        <f>100*(SUM(Taulukko!Z66:Z68)-SUM(Taulukko!Z54:Z56))/SUM(Taulukko!Z54:Z56)</f>
        <v>4.475835576572279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7.663342820212943</v>
      </c>
      <c r="W57" s="72">
        <f>100*(SUM(Taulukko!AD66:AD68)-SUM(Taulukko!AD54:AD56))/SUM(Taulukko!AD54:AD56)</f>
        <v>7.560444453117817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9.917584304813674</v>
      </c>
      <c r="Z57" s="72">
        <f>100*(SUM(Taulukko!AH66:AH68)-SUM(Taulukko!AH54:AH56))/SUM(Taulukko!AH54:AH56)</f>
        <v>9.689181532353922</v>
      </c>
      <c r="AA57" s="72">
        <f>100*(SUM(Taulukko!AJ66:AJ68)-SUM(Taulukko!AJ54:AJ56))/SUM(Taulukko!AJ54:AJ56)</f>
        <v>7.713498622589545</v>
      </c>
      <c r="AB57" s="72">
        <f>100*(SUM(Taulukko!AK66:AK68)-SUM(Taulukko!AK54:AK56))/SUM(Taulukko!AK54:AK56)</f>
        <v>7.893779556202272</v>
      </c>
      <c r="AC57" s="72">
        <f>100*(SUM(Taulukko!AL66:AL68)-SUM(Taulukko!AL54:AL56))/SUM(Taulukko!AL54:AL56)</f>
        <v>7.505438723712832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6.781985774790436</v>
      </c>
      <c r="E58" s="72">
        <f>100*(SUM(Taulukko!F67:F69)-SUM(Taulukko!F55:F57))/SUM(Taulukko!F55:F57)</f>
        <v>6.661772821977661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6.521739130434766</v>
      </c>
      <c r="H58" s="72">
        <f>100*(SUM(Taulukko!J67:J69)-SUM(Taulukko!J55:J57))/SUM(Taulukko!J55:J57)</f>
        <v>6.276595744680868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11.106969809914277</v>
      </c>
      <c r="K58" s="72">
        <f>100*(SUM(Taulukko!N67:N69)-SUM(Taulukko!N55:N57))/SUM(Taulukko!N55:N57)</f>
        <v>11.148396718866508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6.526824083126826</v>
      </c>
      <c r="N58" s="72">
        <f>100*(SUM(Taulukko!R67:R69)-SUM(Taulukko!R55:R57))/SUM(Taulukko!R55:R57)</f>
        <v>6.398385881364816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7.192051914386491</v>
      </c>
      <c r="Q58" s="72">
        <f>100*(SUM(Taulukko!V67:V69)-SUM(Taulukko!V55:V57))/SUM(Taulukko!V55:V57)</f>
        <v>6.78714392348778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4.873667284231146</v>
      </c>
      <c r="T58" s="72">
        <f>100*(SUM(Taulukko!Z67:Z69)-SUM(Taulukko!Z55:Z57))/SUM(Taulukko!Z55:Z57)</f>
        <v>4.616593641709585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6.699694947949946</v>
      </c>
      <c r="W58" s="72">
        <f>100*(SUM(Taulukko!AD67:AD69)-SUM(Taulukko!AD55:AD57))/SUM(Taulukko!AD55:AD57)</f>
        <v>7.629512361431983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10.003583667600484</v>
      </c>
      <c r="Z58" s="72">
        <f>100*(SUM(Taulukko!AH67:AH69)-SUM(Taulukko!AH55:AH57))/SUM(Taulukko!AH55:AH57)</f>
        <v>9.841891537182747</v>
      </c>
      <c r="AA58" s="72">
        <f>100*(SUM(Taulukko!AJ67:AJ69)-SUM(Taulukko!AJ55:AJ57))/SUM(Taulukko!AJ55:AJ57)</f>
        <v>7.518056467498351</v>
      </c>
      <c r="AB58" s="72">
        <f>100*(SUM(Taulukko!AK67:AK69)-SUM(Taulukko!AK55:AK57))/SUM(Taulukko!AK55:AK57)</f>
        <v>7.642393655371322</v>
      </c>
      <c r="AC58" s="72">
        <f>100*(SUM(Taulukko!AL67:AL69)-SUM(Taulukko!AL55:AL57))/SUM(Taulukko!AL55:AL57)</f>
        <v>7.792207792207758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6.68849726715934</v>
      </c>
      <c r="E59" s="72">
        <f>100*(SUM(Taulukko!F68:F70)-SUM(Taulukko!F56:F58))/SUM(Taulukko!F56:F58)</f>
        <v>6.703950037304652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6.671398154719685</v>
      </c>
      <c r="H59" s="72">
        <f>100*(SUM(Taulukko!J68:J70)-SUM(Taulukko!J56:J58))/SUM(Taulukko!J56:J58)</f>
        <v>6.355932203389851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10.97966728280963</v>
      </c>
      <c r="K59" s="72">
        <f>100*(SUM(Taulukko!N68:N70)-SUM(Taulukko!N56:N58))/SUM(Taulukko!N56:N58)</f>
        <v>11.246762856085844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6.30257545813012</v>
      </c>
      <c r="N59" s="72">
        <f>100*(SUM(Taulukko!R68:R70)-SUM(Taulukko!R56:R58))/SUM(Taulukko!R56:R58)</f>
        <v>6.255103568895706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6.864135752254016</v>
      </c>
      <c r="Q59" s="72">
        <f>100*(SUM(Taulukko!V68:V70)-SUM(Taulukko!V56:V58))/SUM(Taulukko!V56:V58)</f>
        <v>7.062647149696264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4.6941844797697305</v>
      </c>
      <c r="T59" s="72">
        <f>100*(SUM(Taulukko!Z68:Z70)-SUM(Taulukko!Z56:Z58))/SUM(Taulukko!Z56:Z58)</f>
        <v>4.719330620649964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6.948366789459787</v>
      </c>
      <c r="W59" s="72">
        <f>100*(SUM(Taulukko!AD68:AD70)-SUM(Taulukko!AD56:AD58))/SUM(Taulukko!AD56:AD58)</f>
        <v>7.625436345446763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9.96724977683573</v>
      </c>
      <c r="Z59" s="72">
        <f>100*(SUM(Taulukko!AH68:AH70)-SUM(Taulukko!AH56:AH58))/SUM(Taulukko!AH56:AH58)</f>
        <v>9.984243969614715</v>
      </c>
      <c r="AA59" s="72">
        <f>100*(SUM(Taulukko!AJ68:AJ70)-SUM(Taulukko!AJ56:AJ58))/SUM(Taulukko!AJ56:AJ58)</f>
        <v>7.709973753280839</v>
      </c>
      <c r="AB59" s="72">
        <f>100*(SUM(Taulukko!AK68:AK70)-SUM(Taulukko!AK56:AK58))/SUM(Taulukko!AK56:AK58)</f>
        <v>7.8522768017210165</v>
      </c>
      <c r="AC59" s="72">
        <f>100*(SUM(Taulukko!AL68:AL70)-SUM(Taulukko!AL56:AL58))/SUM(Taulukko!AL56:AL58)</f>
        <v>8.073196986006439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6.55322572010608</v>
      </c>
      <c r="E60" s="72">
        <f>100*(SUM(Taulukko!F69:F71)-SUM(Taulukko!F57:F59))/SUM(Taulukko!F57:F59)</f>
        <v>6.77492871662403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6.60077656194846</v>
      </c>
      <c r="H60" s="72">
        <f>100*(SUM(Taulukko!J69:J71)-SUM(Taulukko!J57:J59))/SUM(Taulukko!J57:J59)</f>
        <v>6.434599156118168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10.85840058694058</v>
      </c>
      <c r="K60" s="72">
        <f>100*(SUM(Taulukko!N69:N71)-SUM(Taulukko!N57:N59))/SUM(Taulukko!N57:N59)</f>
        <v>11.266055045871576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5.96473978426454</v>
      </c>
      <c r="N60" s="72">
        <f>100*(SUM(Taulukko!R69:R71)-SUM(Taulukko!R57:R59))/SUM(Taulukko!R57:R59)</f>
        <v>6.106010849137433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7.739845068934186</v>
      </c>
      <c r="Q60" s="72">
        <f>100*(SUM(Taulukko!V69:V71)-SUM(Taulukko!V57:V59))/SUM(Taulukko!V57:V59)</f>
        <v>7.3098198227190085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4.6951019539350884</v>
      </c>
      <c r="T60" s="72">
        <f>100*(SUM(Taulukko!Z69:Z71)-SUM(Taulukko!Z57:Z59))/SUM(Taulukko!Z57:Z59)</f>
        <v>4.811237562232238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6.685633504027798</v>
      </c>
      <c r="W60" s="72">
        <f>100*(SUM(Taulukko!AD69:AD71)-SUM(Taulukko!AD57:AD59))/SUM(Taulukko!AD57:AD59)</f>
        <v>7.523028881462446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9.933342949242814</v>
      </c>
      <c r="Z60" s="72">
        <f>100*(SUM(Taulukko!AH69:AH71)-SUM(Taulukko!AH57:AH59))/SUM(Taulukko!AH57:AH59)</f>
        <v>10.132134657613582</v>
      </c>
      <c r="AA60" s="72">
        <f>100*(SUM(Taulukko!AJ69:AJ71)-SUM(Taulukko!AJ57:AJ59))/SUM(Taulukko!AJ57:AJ59)</f>
        <v>7.93428871024115</v>
      </c>
      <c r="AB60" s="72">
        <f>100*(SUM(Taulukko!AK69:AK71)-SUM(Taulukko!AK57:AK59))/SUM(Taulukko!AK57:AK59)</f>
        <v>8.265051656572851</v>
      </c>
      <c r="AC60" s="72">
        <f>100*(SUM(Taulukko!AL69:AL71)-SUM(Taulukko!AL57:AL59))/SUM(Taulukko!AL57:AL59)</f>
        <v>8.35117773019271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6.888414428587476</v>
      </c>
      <c r="E61" s="72">
        <f>100*(SUM(Taulukko!F70:F72)-SUM(Taulukko!F58:F60))/SUM(Taulukko!F58:F60)</f>
        <v>6.951841596653565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6.786216596343183</v>
      </c>
      <c r="H61" s="72">
        <f>100*(SUM(Taulukko!J70:J72)-SUM(Taulukko!J58:J60))/SUM(Taulukko!J58:J60)</f>
        <v>6.475323766188329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11.337951148377698</v>
      </c>
      <c r="K61" s="72">
        <f>100*(SUM(Taulukko!N70:N72)-SUM(Taulukko!N58:N60))/SUM(Taulukko!N58:N60)</f>
        <v>11.32144157262469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5.913898926040304</v>
      </c>
      <c r="N61" s="72">
        <f>100*(SUM(Taulukko!R70:R72)-SUM(Taulukko!R58:R60))/SUM(Taulukko!R58:R60)</f>
        <v>6.02222204370013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7.576802446071249</v>
      </c>
      <c r="Q61" s="72">
        <f>100*(SUM(Taulukko!V70:V72)-SUM(Taulukko!V58:V60))/SUM(Taulukko!V58:V60)</f>
        <v>7.5129030798924274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4.680808109441369</v>
      </c>
      <c r="T61" s="72">
        <f>100*(SUM(Taulukko!Z70:Z72)-SUM(Taulukko!Z58:Z60))/SUM(Taulukko!Z58:Z60)</f>
        <v>4.91255729678888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7.338783117716057</v>
      </c>
      <c r="W61" s="72">
        <f>100*(SUM(Taulukko!AD70:AD72)-SUM(Taulukko!AD58:AD60))/SUM(Taulukko!AD58:AD60)</f>
        <v>7.3442271358532745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10.004715190634842</v>
      </c>
      <c r="Z61" s="72">
        <f>100*(SUM(Taulukko!AH70:AH72)-SUM(Taulukko!AH58:AH60))/SUM(Taulukko!AH58:AH60)</f>
        <v>10.302561384863512</v>
      </c>
      <c r="AA61" s="72">
        <f>100*(SUM(Taulukko!AJ70:AJ72)-SUM(Taulukko!AJ58:AJ60))/SUM(Taulukko!AJ58:AJ60)</f>
        <v>8.769344141488581</v>
      </c>
      <c r="AB61" s="72">
        <f>100*(SUM(Taulukko!AK70:AK72)-SUM(Taulukko!AK58:AK60))/SUM(Taulukko!AK58:AK60)</f>
        <v>8.522727272727272</v>
      </c>
      <c r="AC61" s="72">
        <f>100*(SUM(Taulukko!AL70:AL72)-SUM(Taulukko!AL58:AL60))/SUM(Taulukko!AL58:AL60)</f>
        <v>8.626198083067075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7.142857142857153</v>
      </c>
      <c r="E62" s="72">
        <f>100*(SUM(Taulukko!F71:F73)-SUM(Taulukko!F59:F61))/SUM(Taulukko!F59:F61)</f>
        <v>7.216447944006992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6.8277310924369745</v>
      </c>
      <c r="H62" s="72">
        <f>100*(SUM(Taulukko!J71:J73)-SUM(Taulukko!J59:J61))/SUM(Taulukko!J59:J61)</f>
        <v>6.515679442508727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11.653999276149131</v>
      </c>
      <c r="K62" s="72">
        <f>100*(SUM(Taulukko!N71:N73)-SUM(Taulukko!N59:N61))/SUM(Taulukko!N59:N61)</f>
        <v>11.299638989169658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5.860657459278964</v>
      </c>
      <c r="N62" s="72">
        <f>100*(SUM(Taulukko!R71:R73)-SUM(Taulukko!R59:R61))/SUM(Taulukko!R59:R61)</f>
        <v>6.047390887041759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7.923361583757724</v>
      </c>
      <c r="Q62" s="72">
        <f>100*(SUM(Taulukko!V71:V73)-SUM(Taulukko!V59:V61))/SUM(Taulukko!V59:V61)</f>
        <v>7.663964366519823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4.906661500441416</v>
      </c>
      <c r="T62" s="72">
        <f>100*(SUM(Taulukko!Z71:Z73)-SUM(Taulukko!Z59:Z61))/SUM(Taulukko!Z59:Z61)</f>
        <v>5.031201638150682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6.907133410117908</v>
      </c>
      <c r="W62" s="72">
        <f>100*(SUM(Taulukko!AD71:AD73)-SUM(Taulukko!AD59:AD61))/SUM(Taulukko!AD59:AD61)</f>
        <v>7.151844723526966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10.358012189926514</v>
      </c>
      <c r="Z62" s="72">
        <f>100*(SUM(Taulukko!AH71:AH73)-SUM(Taulukko!AH59:AH61))/SUM(Taulukko!AH59:AH61)</f>
        <v>10.50030607673871</v>
      </c>
      <c r="AA62" s="72">
        <f>100*(SUM(Taulukko!AJ71:AJ73)-SUM(Taulukko!AJ59:AJ61))/SUM(Taulukko!AJ59:AJ61)</f>
        <v>8.888062476757174</v>
      </c>
      <c r="AB62" s="72">
        <f>100*(SUM(Taulukko!AK71:AK73)-SUM(Taulukko!AK59:AK61))/SUM(Taulukko!AK59:AK61)</f>
        <v>8.965760677726783</v>
      </c>
      <c r="AC62" s="72">
        <f>100*(SUM(Taulukko!AL71:AL73)-SUM(Taulukko!AL59:AL61))/SUM(Taulukko!AL59:AL61)</f>
        <v>8.933615819209022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6.4088793412101595</v>
      </c>
      <c r="D63" s="72">
        <f>100*(SUM(Taulukko!E72:E74)-SUM(Taulukko!E60:E62))/SUM(Taulukko!E60:E62)</f>
        <v>7.476300013941177</v>
      </c>
      <c r="E63" s="72">
        <f>100*(SUM(Taulukko!F72:F74)-SUM(Taulukko!F60:F62))/SUM(Taulukko!F60:F62)</f>
        <v>7.540659049557668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6.794425087108014</v>
      </c>
      <c r="H63" s="72">
        <f>100*(SUM(Taulukko!J72:J74)-SUM(Taulukko!J60:J62))/SUM(Taulukko!J60:J62)</f>
        <v>6.447140381282503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11.758360302049619</v>
      </c>
      <c r="K63" s="72">
        <f>100*(SUM(Taulukko!N72:N74)-SUM(Taulukko!N60:N62))/SUM(Taulukko!N60:N62)</f>
        <v>11.313999283924106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6.090392303524049</v>
      </c>
      <c r="N63" s="72">
        <f>100*(SUM(Taulukko!R72:R74)-SUM(Taulukko!R60:R62))/SUM(Taulukko!R60:R62)</f>
        <v>6.1748515464303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8.937482456274873</v>
      </c>
      <c r="Q63" s="72">
        <f>100*(SUM(Taulukko!V72:V74)-SUM(Taulukko!V60:V62))/SUM(Taulukko!V60:V62)</f>
        <v>7.724476723873241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4.935962038560076</v>
      </c>
      <c r="T63" s="72">
        <f>100*(SUM(Taulukko!Z72:Z74)-SUM(Taulukko!Z60:Z62))/SUM(Taulukko!Z60:Z62)</f>
        <v>5.166910379125846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7.025147956925171</v>
      </c>
      <c r="W63" s="72">
        <f>100*(SUM(Taulukko!AD72:AD74)-SUM(Taulukko!AD60:AD62))/SUM(Taulukko!AD60:AD62)</f>
        <v>6.977956131615621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10.616760561783746</v>
      </c>
      <c r="Z63" s="72">
        <f>100*(SUM(Taulukko!AH72:AH74)-SUM(Taulukko!AH60:AH62))/SUM(Taulukko!AH60:AH62)</f>
        <v>10.71668789393594</v>
      </c>
      <c r="AA63" s="72">
        <f>100*(SUM(Taulukko!AJ72:AJ74)-SUM(Taulukko!AJ60:AJ62))/SUM(Taulukko!AJ60:AJ62)</f>
        <v>8.162531463502333</v>
      </c>
      <c r="AB63" s="72">
        <f>100*(SUM(Taulukko!AK72:AK74)-SUM(Taulukko!AK60:AK62))/SUM(Taulukko!AK60:AK62)</f>
        <v>8.944230094703611</v>
      </c>
      <c r="AC63" s="72">
        <f>100*(SUM(Taulukko!AL72:AL74)-SUM(Taulukko!AL60:AL62))/SUM(Taulukko!AL60:AL62)</f>
        <v>9.308043554618877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7.542403464453257</v>
      </c>
      <c r="D64" s="72">
        <f>100*(SUM(Taulukko!E73:E75)-SUM(Taulukko!E61:E63))/SUM(Taulukko!E61:E63)</f>
        <v>7.9754217654230555</v>
      </c>
      <c r="E64" s="72">
        <f>100*(SUM(Taulukko!F73:F75)-SUM(Taulukko!F61:F63))/SUM(Taulukko!F61:F63)</f>
        <v>7.89592040988851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6.687456687456671</v>
      </c>
      <c r="H64" s="72">
        <f>100*(SUM(Taulukko!J73:J75)-SUM(Taulukko!J61:J63))/SUM(Taulukko!J61:J63)</f>
        <v>6.344827586206889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12.014260249554363</v>
      </c>
      <c r="K64" s="72">
        <f>100*(SUM(Taulukko!N73:N75)-SUM(Taulukko!N61:N63))/SUM(Taulukko!N61:N63)</f>
        <v>11.178140525195174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6.4427490608378175</v>
      </c>
      <c r="N64" s="72">
        <f>100*(SUM(Taulukko!R73:R75)-SUM(Taulukko!R61:R63))/SUM(Taulukko!R61:R63)</f>
        <v>6.331164074116327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8.584300468059304</v>
      </c>
      <c r="Q64" s="72">
        <f>100*(SUM(Taulukko!V73:V75)-SUM(Taulukko!V61:V63))/SUM(Taulukko!V61:V63)</f>
        <v>7.629203574913852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5.384907208354794</v>
      </c>
      <c r="T64" s="72">
        <f>100*(SUM(Taulukko!Z73:Z75)-SUM(Taulukko!Z61:Z63))/SUM(Taulukko!Z61:Z63)</f>
        <v>5.311025305147068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6.912418364278274</v>
      </c>
      <c r="W64" s="72">
        <f>100*(SUM(Taulukko!AD73:AD75)-SUM(Taulukko!AD61:AD63))/SUM(Taulukko!AD61:AD63)</f>
        <v>6.7906199201560975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11.339517724768932</v>
      </c>
      <c r="Z64" s="72">
        <f>100*(SUM(Taulukko!AH73:AH75)-SUM(Taulukko!AH61:AH63))/SUM(Taulukko!AH61:AH63)</f>
        <v>10.92907497773996</v>
      </c>
      <c r="AA64" s="72">
        <f>100*(SUM(Taulukko!AJ73:AJ75)-SUM(Taulukko!AJ61:AJ63))/SUM(Taulukko!AJ61:AJ63)</f>
        <v>9.606356085229333</v>
      </c>
      <c r="AB64" s="72">
        <f>100*(SUM(Taulukko!AK73:AK75)-SUM(Taulukko!AK61:AK63))/SUM(Taulukko!AK61:AK63)</f>
        <v>10.052539404553412</v>
      </c>
      <c r="AC64" s="72">
        <f>100*(SUM(Taulukko!AL73:AL75)-SUM(Taulukko!AL61:AL63))/SUM(Taulukko!AL61:AL63)</f>
        <v>9.710094306671326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7.892857142857151</v>
      </c>
      <c r="D65" s="72">
        <f>100*(SUM(Taulukko!E74:E76)-SUM(Taulukko!E62:E64))/SUM(Taulukko!E62:E64)</f>
        <v>8.491682378056643</v>
      </c>
      <c r="E65" s="72">
        <f>100*(SUM(Taulukko!F74:F76)-SUM(Taulukko!F62:F64))/SUM(Taulukko!F62:F64)</f>
        <v>8.179465985527877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8.118335053319582</v>
      </c>
      <c r="H65" s="72">
        <f>100*(SUM(Taulukko!J74:J76)-SUM(Taulukko!J62:J64))/SUM(Taulukko!J62:J64)</f>
        <v>6.13854595336076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11.737751145576317</v>
      </c>
      <c r="K65" s="72">
        <f>100*(SUM(Taulukko!N74:N76)-SUM(Taulukko!N62:N64))/SUM(Taulukko!N62:N64)</f>
        <v>10.970464135021114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6.759528529491313</v>
      </c>
      <c r="N65" s="72">
        <f>100*(SUM(Taulukko!R74:R76)-SUM(Taulukko!R62:R64))/SUM(Taulukko!R62:R64)</f>
        <v>6.403961170645341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14.037037544258494</v>
      </c>
      <c r="Q65" s="72">
        <f>100*(SUM(Taulukko!V74:V76)-SUM(Taulukko!V62:V64))/SUM(Taulukko!V62:V64)</f>
        <v>7.365681765646627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5.88143566286353</v>
      </c>
      <c r="T65" s="72">
        <f>100*(SUM(Taulukko!Z74:Z76)-SUM(Taulukko!Z62:Z64))/SUM(Taulukko!Z62:Z64)</f>
        <v>5.432959664059434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6.845163968451644</v>
      </c>
      <c r="W65" s="72">
        <f>100*(SUM(Taulukko!AD74:AD76)-SUM(Taulukko!AD62:AD64))/SUM(Taulukko!AD62:AD64)</f>
        <v>6.540874516847226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11.515134536999431</v>
      </c>
      <c r="Z65" s="72">
        <f>100*(SUM(Taulukko!AH74:AH76)-SUM(Taulukko!AH62:AH64))/SUM(Taulukko!AH62:AH64)</f>
        <v>11.106029348459451</v>
      </c>
      <c r="AA65" s="72">
        <f>100*(SUM(Taulukko!AJ74:AJ76)-SUM(Taulukko!AJ62:AJ64))/SUM(Taulukko!AJ62:AJ64)</f>
        <v>10.003585514521347</v>
      </c>
      <c r="AB65" s="72">
        <f>100*(SUM(Taulukko!AK74:AK76)-SUM(Taulukko!AK62:AK64))/SUM(Taulukko!AK62:AK64)</f>
        <v>10.458651841556623</v>
      </c>
      <c r="AC65" s="72">
        <f>100*(SUM(Taulukko!AL74:AL76)-SUM(Taulukko!AL62:AL64))/SUM(Taulukko!AL62:AL64)</f>
        <v>10.03123915307184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8.488538681948421</v>
      </c>
      <c r="D66" s="72">
        <f>100*(SUM(Taulukko!E75:E77)-SUM(Taulukko!E63:E65))/SUM(Taulukko!E63:E65)</f>
        <v>8.627956983338668</v>
      </c>
      <c r="E66" s="72">
        <f>100*(SUM(Taulukko!F75:F77)-SUM(Taulukko!F63:F65))/SUM(Taulukko!F63:F65)</f>
        <v>8.262232447127813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9.028727770177852</v>
      </c>
      <c r="H66" s="72">
        <f>100*(SUM(Taulukko!J75:J77)-SUM(Taulukko!J63:J65))/SUM(Taulukko!J63:J65)</f>
        <v>5.934515688949534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11.064718162839274</v>
      </c>
      <c r="K66" s="72">
        <f>100*(SUM(Taulukko!N75:N77)-SUM(Taulukko!N63:N65))/SUM(Taulukko!N63:N65)</f>
        <v>10.584958217270207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6.336440983867198</v>
      </c>
      <c r="N66" s="72">
        <f>100*(SUM(Taulukko!R75:R77)-SUM(Taulukko!R63:R65))/SUM(Taulukko!R63:R65)</f>
        <v>6.3430136208388825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11.811420185444604</v>
      </c>
      <c r="Q66" s="72">
        <f>100*(SUM(Taulukko!V75:V77)-SUM(Taulukko!V63:V65))/SUM(Taulukko!V63:V65)</f>
        <v>6.985528102711214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5.758375258680477</v>
      </c>
      <c r="T66" s="72">
        <f>100*(SUM(Taulukko!Z75:Z77)-SUM(Taulukko!Z63:Z65))/SUM(Taulukko!Z63:Z65)</f>
        <v>5.503333530483096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6.072805109828066</v>
      </c>
      <c r="W66" s="72">
        <f>100*(SUM(Taulukko!AD75:AD77)-SUM(Taulukko!AD63:AD65))/SUM(Taulukko!AD63:AD65)</f>
        <v>6.238070137402541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11.41266892320021</v>
      </c>
      <c r="Z66" s="72">
        <f>100*(SUM(Taulukko!AH75:AH77)-SUM(Taulukko!AH63:AH65))/SUM(Taulukko!AH63:AH65)</f>
        <v>11.237680943582127</v>
      </c>
      <c r="AA66" s="72">
        <f>100*(SUM(Taulukko!AJ75:AJ77)-SUM(Taulukko!AJ63:AJ65))/SUM(Taulukko!AJ63:AJ65)</f>
        <v>10.66282420749278</v>
      </c>
      <c r="AB66" s="72">
        <f>100*(SUM(Taulukko!AK75:AK77)-SUM(Taulukko!AK63:AK65))/SUM(Taulukko!AK63:AK65)</f>
        <v>10.337698139214334</v>
      </c>
      <c r="AC66" s="72">
        <f>100*(SUM(Taulukko!AL75:AL77)-SUM(Taulukko!AL63:AL65))/SUM(Taulukko!AL63:AL65)</f>
        <v>10.09996552912787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8.397751229796196</v>
      </c>
      <c r="D67" s="72">
        <f>100*(SUM(Taulukko!E76:E78)-SUM(Taulukko!E64:E66))/SUM(Taulukko!E64:E66)</f>
        <v>8.392128093031616</v>
      </c>
      <c r="E67" s="72">
        <f>100*(SUM(Taulukko!F76:F78)-SUM(Taulukko!F64:F66))/SUM(Taulukko!F64:F66)</f>
        <v>8.090414051071859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9.520571234274056</v>
      </c>
      <c r="H67" s="72">
        <f>100*(SUM(Taulukko!J76:J78)-SUM(Taulukko!J64:J66))/SUM(Taulukko!J64:J66)</f>
        <v>5.698778833107195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10.441075120606483</v>
      </c>
      <c r="K67" s="72">
        <f>100*(SUM(Taulukko!N76:N78)-SUM(Taulukko!N64:N66))/SUM(Taulukko!N64:N66)</f>
        <v>10.103448275862073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6.217693002785471</v>
      </c>
      <c r="N67" s="72">
        <f>100*(SUM(Taulukko!R76:R78)-SUM(Taulukko!R64:R66))/SUM(Taulukko!R64:R66)</f>
        <v>6.201148764259023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13.814227715344876</v>
      </c>
      <c r="Q67" s="72">
        <f>100*(SUM(Taulukko!V76:V78)-SUM(Taulukko!V64:V66))/SUM(Taulukko!V64:V66)</f>
        <v>6.569576505785857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5.618493870592453</v>
      </c>
      <c r="T67" s="72">
        <f>100*(SUM(Taulukko!Z76:Z78)-SUM(Taulukko!Z64:Z66))/SUM(Taulukko!Z64:Z66)</f>
        <v>5.528245341798838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5.84582239296587</v>
      </c>
      <c r="W67" s="72">
        <f>100*(SUM(Taulukko!AD76:AD78)-SUM(Taulukko!AD64:AD66))/SUM(Taulukko!AD64:AD66)</f>
        <v>5.95005522696803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11.58980010635494</v>
      </c>
      <c r="Z67" s="72">
        <f>100*(SUM(Taulukko!AH76:AH78)-SUM(Taulukko!AH64:AH66))/SUM(Taulukko!AH64:AH66)</f>
        <v>11.33425384002419</v>
      </c>
      <c r="AA67" s="72">
        <f>100*(SUM(Taulukko!AJ76:AJ78)-SUM(Taulukko!AJ64:AJ66))/SUM(Taulukko!AJ64:AJ66)</f>
        <v>10.105633802816898</v>
      </c>
      <c r="AB67" s="72">
        <f>100*(SUM(Taulukko!AK76:AK78)-SUM(Taulukko!AK64:AK66))/SUM(Taulukko!AK64:AK66)</f>
        <v>10.082023239917977</v>
      </c>
      <c r="AC67" s="72">
        <f>100*(SUM(Taulukko!AL76:AL78)-SUM(Taulukko!AL64:AL66))/SUM(Taulukko!AL64:AL66)</f>
        <v>9.924709103353846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7.745241021032399</v>
      </c>
      <c r="E68" s="72">
        <f>100*(SUM(Taulukko!F77:F79)-SUM(Taulukko!F65:F67))/SUM(Taulukko!F65:F67)</f>
        <v>7.736275377023269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8.15842924847665</v>
      </c>
      <c r="H68" s="72">
        <f>100*(SUM(Taulukko!J77:J79)-SUM(Taulukko!J65:J67))/SUM(Taulukko!J65:J67)</f>
        <v>5.430016863406416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9.839426033481384</v>
      </c>
      <c r="K68" s="72">
        <f>100*(SUM(Taulukko!N77:N79)-SUM(Taulukko!N65:N67))/SUM(Taulukko!N65:N67)</f>
        <v>9.562841530054644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5.425685328445494</v>
      </c>
      <c r="N68" s="72">
        <f>100*(SUM(Taulukko!R77:R79)-SUM(Taulukko!R65:R67))/SUM(Taulukko!R65:R67)</f>
        <v>6.053751524444224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8.996969007010899</v>
      </c>
      <c r="Q68" s="72">
        <f>100*(SUM(Taulukko!V77:V79)-SUM(Taulukko!V65:V67))/SUM(Taulukko!V65:V67)</f>
        <v>6.19453611339002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5.249349835121134</v>
      </c>
      <c r="T68" s="72">
        <f>100*(SUM(Taulukko!Z77:Z79)-SUM(Taulukko!Z65:Z67))/SUM(Taulukko!Z65:Z67)</f>
        <v>5.537952718975616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5.510963694538113</v>
      </c>
      <c r="W68" s="72">
        <f>100*(SUM(Taulukko!AD77:AD79)-SUM(Taulukko!AD65:AD67))/SUM(Taulukko!AD65:AD67)</f>
        <v>5.724160867854676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11.406202319194398</v>
      </c>
      <c r="Z68" s="72">
        <f>100*(SUM(Taulukko!AH77:AH79)-SUM(Taulukko!AH65:AH67))/SUM(Taulukko!AH65:AH67)</f>
        <v>11.403607950404655</v>
      </c>
      <c r="AA68" s="72">
        <f>100*(SUM(Taulukko!AJ77:AJ79)-SUM(Taulukko!AJ65:AJ67))/SUM(Taulukko!AJ65:AJ67)</f>
        <v>9.237085186452274</v>
      </c>
      <c r="AB68" s="72">
        <f>100*(SUM(Taulukko!AK77:AK79)-SUM(Taulukko!AK65:AK67))/SUM(Taulukko!AK65:AK67)</f>
        <v>9.449354180829351</v>
      </c>
      <c r="AC68" s="72">
        <f>100*(SUM(Taulukko!AL77:AL79)-SUM(Taulukko!AL65:AL67))/SUM(Taulukko!AL65:AL67)</f>
        <v>9.616038056405031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7.261268197511651</v>
      </c>
      <c r="E69" s="72">
        <f>100*(SUM(Taulukko!F78:F80)-SUM(Taulukko!F66:F68))/SUM(Taulukko!F66:F68)</f>
        <v>7.344953932791755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6.993947545393433</v>
      </c>
      <c r="H69" s="72">
        <f>100*(SUM(Taulukko!J78:J80)-SUM(Taulukko!J66:J68))/SUM(Taulukko!J66:J68)</f>
        <v>5.166051660516597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8.80863989200136</v>
      </c>
      <c r="K69" s="72">
        <f>100*(SUM(Taulukko!N78:N80)-SUM(Taulukko!N66:N68))/SUM(Taulukko!N66:N68)</f>
        <v>8.967851099830796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5.4238058062336485</v>
      </c>
      <c r="N69" s="72">
        <f>100*(SUM(Taulukko!R78:R80)-SUM(Taulukko!R66:R68))/SUM(Taulukko!R66:R68)</f>
        <v>5.950208942041524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10.350725662175469</v>
      </c>
      <c r="Q69" s="72">
        <f>100*(SUM(Taulukko!V78:V80)-SUM(Taulukko!V66:V68))/SUM(Taulukko!V66:V68)</f>
        <v>5.935349197667167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5.355680899260165</v>
      </c>
      <c r="T69" s="72">
        <f>100*(SUM(Taulukko!Z78:Z80)-SUM(Taulukko!Z66:Z68))/SUM(Taulukko!Z66:Z68)</f>
        <v>5.561634590161637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5.511445182238401</v>
      </c>
      <c r="W69" s="72">
        <f>100*(SUM(Taulukko!AD78:AD80)-SUM(Taulukko!AD66:AD68))/SUM(Taulukko!AD66:AD68)</f>
        <v>5.566325862063175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11.838591472500806</v>
      </c>
      <c r="Z69" s="72">
        <f>100*(SUM(Taulukko!AH78:AH80)-SUM(Taulukko!AH66:AH68))/SUM(Taulukko!AH66:AH68)</f>
        <v>11.447078691365027</v>
      </c>
      <c r="AA69" s="72">
        <f>100*(SUM(Taulukko!AJ78:AJ80)-SUM(Taulukko!AJ66:AJ68))/SUM(Taulukko!AJ66:AJ68)</f>
        <v>9.271099744245523</v>
      </c>
      <c r="AB69" s="72">
        <f>100*(SUM(Taulukko!AK78:AK80)-SUM(Taulukko!AK66:AK68))/SUM(Taulukko!AK66:AK68)</f>
        <v>9.23803101820633</v>
      </c>
      <c r="AC69" s="72">
        <f>100*(SUM(Taulukko!AL78:AL80)-SUM(Taulukko!AL66:AL68))/SUM(Taulukko!AL66:AL68)</f>
        <v>9.27487352445194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6.886044402655686</v>
      </c>
      <c r="E70" s="72">
        <f>100*(SUM(Taulukko!F79:F81)-SUM(Taulukko!F67:F69))/SUM(Taulukko!F67:F69)</f>
        <v>7.01869380985441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6.222816995650727</v>
      </c>
      <c r="H70" s="72">
        <f>100*(SUM(Taulukko!J79:J81)-SUM(Taulukko!J67:J69))/SUM(Taulukko!J67:J69)</f>
        <v>4.904904904904881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8.487084870848692</v>
      </c>
      <c r="K70" s="72">
        <f>100*(SUM(Taulukko!N79:N81)-SUM(Taulukko!N67:N69))/SUM(Taulukko!N67:N69)</f>
        <v>8.386447500838644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5.241954310488564</v>
      </c>
      <c r="N70" s="72">
        <f>100*(SUM(Taulukko!R79:R81)-SUM(Taulukko!R67:R69))/SUM(Taulukko!R67:R69)</f>
        <v>5.91213441095034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9.227833732835204</v>
      </c>
      <c r="Q70" s="72">
        <f>100*(SUM(Taulukko!V79:V81)-SUM(Taulukko!V67:V69))/SUM(Taulukko!V67:V69)</f>
        <v>5.817980974269549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5.34541773481801</v>
      </c>
      <c r="T70" s="72">
        <f>100*(SUM(Taulukko!Z79:Z81)-SUM(Taulukko!Z67:Z69))/SUM(Taulukko!Z67:Z69)</f>
        <v>5.609191947026079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5.336880979674592</v>
      </c>
      <c r="W70" s="72">
        <f>100*(SUM(Taulukko!AD79:AD81)-SUM(Taulukko!AD67:AD69))/SUM(Taulukko!AD67:AD69)</f>
        <v>5.466615921454963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11.272030107981484</v>
      </c>
      <c r="Z70" s="72">
        <f>100*(SUM(Taulukko!AH79:AH81)-SUM(Taulukko!AH67:AH69))/SUM(Taulukko!AH67:AH69)</f>
        <v>11.465581033732043</v>
      </c>
      <c r="AA70" s="72">
        <f>100*(SUM(Taulukko!AJ79:AJ81)-SUM(Taulukko!AJ67:AJ69))/SUM(Taulukko!AJ67:AJ69)</f>
        <v>8.732824427480923</v>
      </c>
      <c r="AB70" s="72">
        <f>100*(SUM(Taulukko!AK79:AK81)-SUM(Taulukko!AK67:AK69))/SUM(Taulukko!AK67:AK69)</f>
        <v>8.774279973208282</v>
      </c>
      <c r="AC70" s="72">
        <f>100*(SUM(Taulukko!AL79:AL81)-SUM(Taulukko!AL67:AL69))/SUM(Taulukko!AL67:AL69)</f>
        <v>8.969210174029476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6.839006213655416</v>
      </c>
      <c r="E71" s="72">
        <f>100*(SUM(Taulukko!F80:F82)-SUM(Taulukko!F68:F70))/SUM(Taulukko!F68:F70)</f>
        <v>6.750342380736683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5.588822355289425</v>
      </c>
      <c r="H71" s="72">
        <f>100*(SUM(Taulukko!J80:J82)-SUM(Taulukko!J68:J70))/SUM(Taulukko!J68:J70)</f>
        <v>4.648074369189888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8.427714856762142</v>
      </c>
      <c r="K71" s="72">
        <f>100*(SUM(Taulukko!N80:N82)-SUM(Taulukko!N68:N70))/SUM(Taulukko!N68:N70)</f>
        <v>7.748586631193865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5.898707519373936</v>
      </c>
      <c r="N71" s="72">
        <f>100*(SUM(Taulukko!R80:R82)-SUM(Taulukko!R68:R70))/SUM(Taulukko!R68:R70)</f>
        <v>5.939724563031682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8.84789291113152</v>
      </c>
      <c r="Q71" s="72">
        <f>100*(SUM(Taulukko!V80:V82)-SUM(Taulukko!V68:V70))/SUM(Taulukko!V68:V70)</f>
        <v>5.773117507586661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5.649373953265802</v>
      </c>
      <c r="T71" s="72">
        <f>100*(SUM(Taulukko!Z80:Z82)-SUM(Taulukko!Z68:Z70))/SUM(Taulukko!Z68:Z70)</f>
        <v>5.6732063884025425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5.370047652640386</v>
      </c>
      <c r="W71" s="72">
        <f>100*(SUM(Taulukko!AD80:AD82)-SUM(Taulukko!AD68:AD70))/SUM(Taulukko!AD68:AD70)</f>
        <v>5.415370089630039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11.454741558118318</v>
      </c>
      <c r="Z71" s="72">
        <f>100*(SUM(Taulukko!AH80:AH82)-SUM(Taulukko!AH68:AH70))/SUM(Taulukko!AH68:AH70)</f>
        <v>11.476497598004102</v>
      </c>
      <c r="AA71" s="72">
        <f>100*(SUM(Taulukko!AJ80:AJ82)-SUM(Taulukko!AJ68:AJ70))/SUM(Taulukko!AJ68:AJ70)</f>
        <v>9.473042948522682</v>
      </c>
      <c r="AB71" s="72">
        <f>100*(SUM(Taulukko!AK80:AK82)-SUM(Taulukko!AK68:AK70))/SUM(Taulukko!AK68:AK70)</f>
        <v>9.175531914893625</v>
      </c>
      <c r="AC71" s="72">
        <f>100*(SUM(Taulukko!AL80:AL82)-SUM(Taulukko!AL68:AL70))/SUM(Taulukko!AL68:AL70)</f>
        <v>8.59893758300134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6.509617005523277</v>
      </c>
      <c r="E72" s="72">
        <f>100*(SUM(Taulukko!F81:F83)-SUM(Taulukko!F69:F71))/SUM(Taulukko!F69:F71)</f>
        <v>6.47066210196554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5.000000000000007</v>
      </c>
      <c r="H72" s="72">
        <f>100*(SUM(Taulukko!J81:J83)-SUM(Taulukko!J69:J71))/SUM(Taulukko!J69:J71)</f>
        <v>4.360753221010879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7.842488418266025</v>
      </c>
      <c r="K72" s="72">
        <f>100*(SUM(Taulukko!N81:N83)-SUM(Taulukko!N69:N71))/SUM(Taulukko!N69:N71)</f>
        <v>7.0910290237467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6.0279357893796375</v>
      </c>
      <c r="N72" s="72">
        <f>100*(SUM(Taulukko!R81:R83)-SUM(Taulukko!R69:R71))/SUM(Taulukko!R69:R71)</f>
        <v>5.997345838559458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7.990738189836313</v>
      </c>
      <c r="Q72" s="72">
        <f>100*(SUM(Taulukko!V81:V83)-SUM(Taulukko!V69:V71))/SUM(Taulukko!V69:V71)</f>
        <v>5.713761148743315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5.744427924780714</v>
      </c>
      <c r="T72" s="72">
        <f>100*(SUM(Taulukko!Z81:Z83)-SUM(Taulukko!Z69:Z71))/SUM(Taulukko!Z69:Z71)</f>
        <v>5.736819789858631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5.4063363162461515</v>
      </c>
      <c r="W72" s="72">
        <f>100*(SUM(Taulukko!AD81:AD83)-SUM(Taulukko!AD69:AD71))/SUM(Taulukko!AD69:AD71)</f>
        <v>5.3944490222747445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11.10972269264033</v>
      </c>
      <c r="Z72" s="72">
        <f>100*(SUM(Taulukko!AH81:AH83)-SUM(Taulukko!AH69:AH71))/SUM(Taulukko!AH69:AH71)</f>
        <v>11.496974480399889</v>
      </c>
      <c r="AA72" s="72">
        <f>100*(SUM(Taulukko!AJ81:AJ83)-SUM(Taulukko!AJ69:AJ71))/SUM(Taulukko!AJ69:AJ71)</f>
        <v>7.901554404145091</v>
      </c>
      <c r="AB72" s="72">
        <f>100*(SUM(Taulukko!AK81:AK83)-SUM(Taulukko!AK69:AK71))/SUM(Taulukko!AK69:AK71)</f>
        <v>7.930240210595599</v>
      </c>
      <c r="AC72" s="72">
        <f>100*(SUM(Taulukko!AL81:AL83)-SUM(Taulukko!AL69:AL71))/SUM(Taulukko!AL69:AL71)</f>
        <v>8.16864295125163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6.2444149495374095</v>
      </c>
      <c r="E73" s="72">
        <f>100*(SUM(Taulukko!F82:F84)-SUM(Taulukko!F70:F72))/SUM(Taulukko!F70:F72)</f>
        <v>6.143318923038521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4.445176160684887</v>
      </c>
      <c r="H73" s="72">
        <f>100*(SUM(Taulukko!J82:J84)-SUM(Taulukko!J70:J72))/SUM(Taulukko!J70:J72)</f>
        <v>4.043392504930951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6.876227897838918</v>
      </c>
      <c r="K73" s="72">
        <f>100*(SUM(Taulukko!N82:N84)-SUM(Taulukko!N70:N72))/SUM(Taulukko!N70:N72)</f>
        <v>6.344015696533674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6.155210029199108</v>
      </c>
      <c r="N73" s="72">
        <f>100*(SUM(Taulukko!R82:R84)-SUM(Taulukko!R70:R72))/SUM(Taulukko!R70:R72)</f>
        <v>6.0255054473336624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7.239132642782092</v>
      </c>
      <c r="Q73" s="72">
        <f>100*(SUM(Taulukko!V82:V84)-SUM(Taulukko!V70:V72))/SUM(Taulukko!V70:V72)</f>
        <v>5.608891539124091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6.134809271728757</v>
      </c>
      <c r="T73" s="72">
        <f>100*(SUM(Taulukko!Z82:Z84)-SUM(Taulukko!Z70:Z72))/SUM(Taulukko!Z70:Z72)</f>
        <v>5.776550759629795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5.550237023147735</v>
      </c>
      <c r="W73" s="72">
        <f>100*(SUM(Taulukko!AD82:AD84)-SUM(Taulukko!AD70:AD72))/SUM(Taulukko!AD70:AD72)</f>
        <v>5.367586250070014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11.700144619533095</v>
      </c>
      <c r="Z73" s="72">
        <f>100*(SUM(Taulukko!AH82:AH84)-SUM(Taulukko!AH70:AH72))/SUM(Taulukko!AH70:AH72)</f>
        <v>11.52695293910573</v>
      </c>
      <c r="AA73" s="72">
        <f>100*(SUM(Taulukko!AJ82:AJ84)-SUM(Taulukko!AJ70:AJ72))/SUM(Taulukko!AJ70:AJ72)</f>
        <v>8.028455284552843</v>
      </c>
      <c r="AB73" s="72">
        <f>100*(SUM(Taulukko!AK82:AK84)-SUM(Taulukko!AK70:AK72))/SUM(Taulukko!AK70:AK72)</f>
        <v>7.951570680628275</v>
      </c>
      <c r="AC73" s="72">
        <f>100*(SUM(Taulukko!AL82:AL84)-SUM(Taulukko!AL70:AL72))/SUM(Taulukko!AL70:AL72)</f>
        <v>7.647058823529404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5.924997061013364</v>
      </c>
      <c r="E74" s="72">
        <f>100*(SUM(Taulukko!F83:F85)-SUM(Taulukko!F71:F73))/SUM(Taulukko!F71:F73)</f>
        <v>5.735203397188386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3.9659128154703263</v>
      </c>
      <c r="H74" s="72">
        <f>100*(SUM(Taulukko!J83:J85)-SUM(Taulukko!J71:J73))/SUM(Taulukko!J71:J73)</f>
        <v>3.7291462217860567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5.769854132901139</v>
      </c>
      <c r="K74" s="72">
        <f>100*(SUM(Taulukko!N83:N85)-SUM(Taulukko!N71:N73))/SUM(Taulukko!N71:N73)</f>
        <v>5.578981511514774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6.110522639399488</v>
      </c>
      <c r="N74" s="72">
        <f>100*(SUM(Taulukko!R83:R85)-SUM(Taulukko!R71:R73))/SUM(Taulukko!R71:R73)</f>
        <v>5.971631717143236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6.6283985315099585</v>
      </c>
      <c r="Q74" s="72">
        <f>100*(SUM(Taulukko!V83:V85)-SUM(Taulukko!V71:V73))/SUM(Taulukko!V71:V73)</f>
        <v>5.462247153261138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6.029448973623436</v>
      </c>
      <c r="T74" s="72">
        <f>100*(SUM(Taulukko!Z83:Z85)-SUM(Taulukko!Z71:Z73))/SUM(Taulukko!Z71:Z73)</f>
        <v>5.769988572329283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5.460744120905679</v>
      </c>
      <c r="W74" s="72">
        <f>100*(SUM(Taulukko!AD83:AD85)-SUM(Taulukko!AD71:AD73))/SUM(Taulukko!AD71:AD73)</f>
        <v>5.299014655523056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11.792016657290485</v>
      </c>
      <c r="Z74" s="72">
        <f>100*(SUM(Taulukko!AH83:AH85)-SUM(Taulukko!AH71:AH73))/SUM(Taulukko!AH71:AH73)</f>
        <v>11.54256143887123</v>
      </c>
      <c r="AA74" s="72">
        <f>100*(SUM(Taulukko!AJ83:AJ85)-SUM(Taulukko!AJ71:AJ73))/SUM(Taulukko!AJ71:AJ73)</f>
        <v>6.796448087431705</v>
      </c>
      <c r="AB74" s="72">
        <f>100*(SUM(Taulukko!AK83:AK85)-SUM(Taulukko!AK71:AK73))/SUM(Taulukko!AK71:AK73)</f>
        <v>6.932296728215108</v>
      </c>
      <c r="AC74" s="72">
        <f>100*(SUM(Taulukko!AL83:AL85)-SUM(Taulukko!AL71:AL73))/SUM(Taulukko!AL71:AL73)</f>
        <v>7.066450567260925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5.392854710721843</v>
      </c>
      <c r="E75" s="72">
        <f>100*(SUM(Taulukko!F84:F86)-SUM(Taulukko!F72:F74))/SUM(Taulukko!F72:F74)</f>
        <v>5.199136556337754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3.4910277324632917</v>
      </c>
      <c r="H75" s="72">
        <f>100*(SUM(Taulukko!J84:J86)-SUM(Taulukko!J72:J74))/SUM(Taulukko!J72:J74)</f>
        <v>3.419081732334744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4.633204633204626</v>
      </c>
      <c r="K75" s="72">
        <f>100*(SUM(Taulukko!N84:N86)-SUM(Taulukko!N72:N74))/SUM(Taulukko!N72:N74)</f>
        <v>4.760373110324867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5.848223889645824</v>
      </c>
      <c r="N75" s="72">
        <f>100*(SUM(Taulukko!R84:R86)-SUM(Taulukko!R72:R74))/SUM(Taulukko!R72:R74)</f>
        <v>5.825584579871932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5.321040241758336</v>
      </c>
      <c r="Q75" s="72">
        <f>100*(SUM(Taulukko!V84:V86)-SUM(Taulukko!V72:V74))/SUM(Taulukko!V72:V74)</f>
        <v>5.311108708685113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5.891589005158542</v>
      </c>
      <c r="T75" s="72">
        <f>100*(SUM(Taulukko!Z84:Z86)-SUM(Taulukko!Z72:Z74))/SUM(Taulukko!Z72:Z74)</f>
        <v>5.715023468040325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5.126320294556787</v>
      </c>
      <c r="W75" s="72">
        <f>100*(SUM(Taulukko!AD84:AD86)-SUM(Taulukko!AD72:AD74))/SUM(Taulukko!AD72:AD74)</f>
        <v>5.1979430250591845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11.764423323256656</v>
      </c>
      <c r="Z75" s="72">
        <f>100*(SUM(Taulukko!AH84:AH86)-SUM(Taulukko!AH72:AH74))/SUM(Taulukko!AH72:AH74)</f>
        <v>11.523405617348187</v>
      </c>
      <c r="AA75" s="72">
        <f>100*(SUM(Taulukko!AJ84:AJ86)-SUM(Taulukko!AJ72:AJ74))/SUM(Taulukko!AJ72:AJ74)</f>
        <v>6.682180851063837</v>
      </c>
      <c r="AB75" s="72">
        <f>100*(SUM(Taulukko!AK84:AK86)-SUM(Taulukko!AK72:AK74))/SUM(Taulukko!AK72:AK74)</f>
        <v>6.600128783000626</v>
      </c>
      <c r="AC75" s="72">
        <f>100*(SUM(Taulukko!AL84:AL86)-SUM(Taulukko!AL72:AL74))/SUM(Taulukko!AL72:AL74)</f>
        <v>6.426735218508997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4.599527758655078</v>
      </c>
      <c r="E76" s="72">
        <f>100*(SUM(Taulukko!F85:F87)-SUM(Taulukko!F73:F75))/SUM(Taulukko!F73:F75)</f>
        <v>4.54312998337134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2.9879831113998017</v>
      </c>
      <c r="H76" s="72">
        <f>100*(SUM(Taulukko!J85:J87)-SUM(Taulukko!J73:J75))/SUM(Taulukko!J73:J75)</f>
        <v>3.145265888456565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3.3418204964990452</v>
      </c>
      <c r="K76" s="72">
        <f>100*(SUM(Taulukko!N85:N87)-SUM(Taulukko!N73:N75))/SUM(Taulukko!N73:N75)</f>
        <v>4.021704436642185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5.767472917868699</v>
      </c>
      <c r="N76" s="72">
        <f>100*(SUM(Taulukko!R85:R87)-SUM(Taulukko!R73:R75))/SUM(Taulukko!R73:R75)</f>
        <v>5.6106188378027015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5.206813605015888</v>
      </c>
      <c r="Q76" s="72">
        <f>100*(SUM(Taulukko!V85:V87)-SUM(Taulukko!V73:V75))/SUM(Taulukko!V73:V75)</f>
        <v>5.211009533249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5.606285283175944</v>
      </c>
      <c r="T76" s="72">
        <f>100*(SUM(Taulukko!Z85:Z87)-SUM(Taulukko!Z73:Z75))/SUM(Taulukko!Z73:Z75)</f>
        <v>5.628291410374446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5.042648048725763</v>
      </c>
      <c r="W76" s="72">
        <f>100*(SUM(Taulukko!AD85:AD87)-SUM(Taulukko!AD73:AD75))/SUM(Taulukko!AD73:AD75)</f>
        <v>5.105151958394285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11.646832064214651</v>
      </c>
      <c r="Z76" s="72">
        <f>100*(SUM(Taulukko!AH85:AH87)-SUM(Taulukko!AH73:AH75))/SUM(Taulukko!AH73:AH75)</f>
        <v>11.469301027527598</v>
      </c>
      <c r="AA76" s="72">
        <f>100*(SUM(Taulukko!AJ85:AJ87)-SUM(Taulukko!AJ73:AJ75))/SUM(Taulukko!AJ73:AJ75)</f>
        <v>5.766062602965404</v>
      </c>
      <c r="AB76" s="72">
        <f>100*(SUM(Taulukko!AK85:AK87)-SUM(Taulukko!AK73:AK75))/SUM(Taulukko!AK73:AK75)</f>
        <v>5.697008274984098</v>
      </c>
      <c r="AC76" s="72">
        <f>100*(SUM(Taulukko!AL85:AL87)-SUM(Taulukko!AL73:AL75))/SUM(Taulukko!AL73:AL75)</f>
        <v>5.762496020375683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3.471775503315074</v>
      </c>
      <c r="E77" s="72">
        <f>100*(SUM(Taulukko!F86:F88)-SUM(Taulukko!F74:F76))/SUM(Taulukko!F74:F76)</f>
        <v>3.9183207105766398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0.9545020680878141</v>
      </c>
      <c r="H77" s="72">
        <f>100*(SUM(Taulukko!J86:J88)-SUM(Taulukko!J74:J76))/SUM(Taulukko!J74:J76)</f>
        <v>2.9402261712439492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2.3028391167192286</v>
      </c>
      <c r="K77" s="72">
        <f>100*(SUM(Taulukko!N86:N88)-SUM(Taulukko!N74:N76))/SUM(Taulukko!N74:N76)</f>
        <v>3.326996197718631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5.165698909502915</v>
      </c>
      <c r="N77" s="72">
        <f>100*(SUM(Taulukko!R86:R88)-SUM(Taulukko!R74:R76))/SUM(Taulukko!R74:R76)</f>
        <v>5.374534009261767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-0.9062355658198564</v>
      </c>
      <c r="Q77" s="72">
        <f>100*(SUM(Taulukko!V86:V88)-SUM(Taulukko!V74:V76))/SUM(Taulukko!V74:V76)</f>
        <v>5.202843346419998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5.196948556959411</v>
      </c>
      <c r="T77" s="72">
        <f>100*(SUM(Taulukko!Z86:Z88)-SUM(Taulukko!Z74:Z76))/SUM(Taulukko!Z74:Z76)</f>
        <v>5.538596996662603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4.942240698291841</v>
      </c>
      <c r="W77" s="72">
        <f>100*(SUM(Taulukko!AD86:AD88)-SUM(Taulukko!AD74:AD76))/SUM(Taulukko!AD74:AD76)</f>
        <v>5.043746783324753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11.34442434747656</v>
      </c>
      <c r="Z77" s="72">
        <f>100*(SUM(Taulukko!AH86:AH88)-SUM(Taulukko!AH74:AH76))/SUM(Taulukko!AH74:AH76)</f>
        <v>11.390531614703452</v>
      </c>
      <c r="AA77" s="72">
        <f>100*(SUM(Taulukko!AJ86:AJ88)-SUM(Taulukko!AJ74:AJ76))/SUM(Taulukko!AJ74:AJ76)</f>
        <v>4.530638852672744</v>
      </c>
      <c r="AB77" s="72">
        <f>100*(SUM(Taulukko!AK86:AK88)-SUM(Taulukko!AK74:AK76))/SUM(Taulukko!AK74:AK76)</f>
        <v>4.466813463353271</v>
      </c>
      <c r="AC77" s="72">
        <f>100*(SUM(Taulukko!AL86:AL88)-SUM(Taulukko!AL74:AL76))/SUM(Taulukko!AL74:AL76)</f>
        <v>5.141955835962149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2.8062066688676133</v>
      </c>
      <c r="D78" s="72">
        <f>100*(SUM(Taulukko!E87:E89)-SUM(Taulukko!E75:E77))/SUM(Taulukko!E75:E77)</f>
        <v>3.1609931297878835</v>
      </c>
      <c r="E78" s="72">
        <f>100*(SUM(Taulukko!F87:F89)-SUM(Taulukko!F75:F77))/SUM(Taulukko!F75:F77)</f>
        <v>3.530724627573067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-0.15683814303640428</v>
      </c>
      <c r="H78" s="72">
        <f>100*(SUM(Taulukko!J87:J89)-SUM(Taulukko!J75:J77))/SUM(Taulukko!J75:J77)</f>
        <v>2.7366387636831937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2.2869674185463515</v>
      </c>
      <c r="K78" s="72">
        <f>100*(SUM(Taulukko!N87:N89)-SUM(Taulukko!N75:N77))/SUM(Taulukko!N75:N77)</f>
        <v>2.7707808564231593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5.167850049891384</v>
      </c>
      <c r="N78" s="72">
        <f>100*(SUM(Taulukko!R87:R89)-SUM(Taulukko!R75:R77))/SUM(Taulukko!R75:R77)</f>
        <v>5.187928422890297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-3.260418872843666</v>
      </c>
      <c r="Q78" s="72">
        <f>100*(SUM(Taulukko!V87:V89)-SUM(Taulukko!V75:V77))/SUM(Taulukko!V75:V77)</f>
        <v>5.28922089018927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5.385127678809853</v>
      </c>
      <c r="T78" s="72">
        <f>100*(SUM(Taulukko!Z87:Z89)-SUM(Taulukko!Z75:Z77))/SUM(Taulukko!Z75:Z77)</f>
        <v>5.466794250973803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5.1507582342657905</v>
      </c>
      <c r="W78" s="72">
        <f>100*(SUM(Taulukko!AD87:AD89)-SUM(Taulukko!AD75:AD77))/SUM(Taulukko!AD75:AD77)</f>
        <v>4.9980656393062235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11.495073139416753</v>
      </c>
      <c r="Z78" s="72">
        <f>100*(SUM(Taulukko!AH87:AH89)-SUM(Taulukko!AH75:AH77))/SUM(Taulukko!AH75:AH77)</f>
        <v>11.295675891100206</v>
      </c>
      <c r="AA78" s="72">
        <f>100*(SUM(Taulukko!AJ87:AJ89)-SUM(Taulukko!AJ75:AJ77))/SUM(Taulukko!AJ75:AJ77)</f>
        <v>4.427083333333322</v>
      </c>
      <c r="AB78" s="72">
        <f>100*(SUM(Taulukko!AK87:AK89)-SUM(Taulukko!AK75:AK77))/SUM(Taulukko!AK75:AK77)</f>
        <v>4.747033104309784</v>
      </c>
      <c r="AC78" s="72">
        <f>100*(SUM(Taulukko!AL87:AL89)-SUM(Taulukko!AL75:AL77))/SUM(Taulukko!AL75:AL77)</f>
        <v>4.727614276768949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2.658022690437616</v>
      </c>
      <c r="D79" s="72">
        <f>100*(SUM(Taulukko!E88:E90)-SUM(Taulukko!E76:E78))/SUM(Taulukko!E76:E78)</f>
        <v>3.1029645797819763</v>
      </c>
      <c r="E79" s="72">
        <f>100*(SUM(Taulukko!F88:F90)-SUM(Taulukko!F76:F78))/SUM(Taulukko!F76:F78)</f>
        <v>3.4388012618296564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-0.9003415088481943</v>
      </c>
      <c r="H79" s="72">
        <f>100*(SUM(Taulukko!J88:J90)-SUM(Taulukko!J76:J78))/SUM(Taulukko!J76:J78)</f>
        <v>2.567394094993581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1.8408736349453907</v>
      </c>
      <c r="K79" s="72">
        <f>100*(SUM(Taulukko!N88:N90)-SUM(Taulukko!N76:N78))/SUM(Taulukko!N76:N78)</f>
        <v>2.3175696836830495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4.897178719410592</v>
      </c>
      <c r="N79" s="72">
        <f>100*(SUM(Taulukko!R88:R90)-SUM(Taulukko!R76:R78))/SUM(Taulukko!R76:R78)</f>
        <v>5.07777681934501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-4.832642262090341</v>
      </c>
      <c r="Q79" s="72">
        <f>100*(SUM(Taulukko!V88:V90)-SUM(Taulukko!V76:V78))/SUM(Taulukko!V76:V78)</f>
        <v>5.395306212669298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5.384588274118663</v>
      </c>
      <c r="T79" s="72">
        <f>100*(SUM(Taulukko!Z88:Z90)-SUM(Taulukko!Z76:Z78))/SUM(Taulukko!Z76:Z78)</f>
        <v>5.405249384236448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4.879695260137907</v>
      </c>
      <c r="W79" s="72">
        <f>100*(SUM(Taulukko!AD88:AD90)-SUM(Taulukko!AD76:AD78))/SUM(Taulukko!AD76:AD78)</f>
        <v>4.947665831888533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11.222215714862582</v>
      </c>
      <c r="Z79" s="72">
        <f>100*(SUM(Taulukko!AH88:AH90)-SUM(Taulukko!AH76:AH78))/SUM(Taulukko!AH76:AH78)</f>
        <v>11.181484715079446</v>
      </c>
      <c r="AA79" s="72">
        <f>100*(SUM(Taulukko!AJ88:AJ90)-SUM(Taulukko!AJ76:AJ78))/SUM(Taulukko!AJ76:AJ78)</f>
        <v>4.061400703549725</v>
      </c>
      <c r="AB79" s="72">
        <f>100*(SUM(Taulukko!AK88:AK90)-SUM(Taulukko!AK76:AK78))/SUM(Taulukko!AK76:AK78)</f>
        <v>4.129152437131311</v>
      </c>
      <c r="AC79" s="72">
        <f>100*(SUM(Taulukko!AL88:AL90)-SUM(Taulukko!AL76:AL78))/SUM(Taulukko!AL76:AL78)</f>
        <v>4.483188044831891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4.207841887153328</v>
      </c>
      <c r="D80" s="72">
        <f>100*(SUM(Taulukko!E89:E91)-SUM(Taulukko!E77:E79))/SUM(Taulukko!E77:E79)</f>
        <v>3.7370283537715867</v>
      </c>
      <c r="E80" s="72">
        <f>100*(SUM(Taulukko!F89:F91)-SUM(Taulukko!F77:F79))/SUM(Taulukko!F77:F79)</f>
        <v>3.5007591212425075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0.1564945226917058</v>
      </c>
      <c r="H80" s="72">
        <f>100*(SUM(Taulukko!J89:J91)-SUM(Taulukko!J77:J79))/SUM(Taulukko!J77:J79)</f>
        <v>2.3672424824056226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1.772939346811816</v>
      </c>
      <c r="K80" s="72">
        <f>100*(SUM(Taulukko!N89:N91)-SUM(Taulukko!N77:N79))/SUM(Taulukko!N77:N79)</f>
        <v>1.9638403990024973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5.575033158088182</v>
      </c>
      <c r="N80" s="72">
        <f>100*(SUM(Taulukko!R89:R91)-SUM(Taulukko!R77:R79))/SUM(Taulukko!R77:R79)</f>
        <v>5.027611304093346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-0.7573859468531849</v>
      </c>
      <c r="Q80" s="72">
        <f>100*(SUM(Taulukko!V89:V91)-SUM(Taulukko!V77:V79))/SUM(Taulukko!V77:V79)</f>
        <v>5.400798283786358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5.616523284204064</v>
      </c>
      <c r="T80" s="72">
        <f>100*(SUM(Taulukko!Z89:Z91)-SUM(Taulukko!Z77:Z79))/SUM(Taulukko!Z77:Z79)</f>
        <v>5.333107728456876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5.008536550208678</v>
      </c>
      <c r="W80" s="72">
        <f>100*(SUM(Taulukko!AD89:AD91)-SUM(Taulukko!AD77:AD79))/SUM(Taulukko!AD77:AD79)</f>
        <v>4.891928094859039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11.233530005197021</v>
      </c>
      <c r="Z80" s="72">
        <f>100*(SUM(Taulukko!AH89:AH91)-SUM(Taulukko!AH77:AH79))/SUM(Taulukko!AH77:AH79)</f>
        <v>11.047425151164978</v>
      </c>
      <c r="AA80" s="72">
        <f>100*(SUM(Taulukko!AJ89:AJ91)-SUM(Taulukko!AJ77:AJ79))/SUM(Taulukko!AJ77:AJ79)</f>
        <v>4.791731913560918</v>
      </c>
      <c r="AB80" s="72">
        <f>100*(SUM(Taulukko!AK89:AK91)-SUM(Taulukko!AK77:AK79))/SUM(Taulukko!AK77:AK79)</f>
        <v>4.844720496894417</v>
      </c>
      <c r="AC80" s="72">
        <f>100*(SUM(Taulukko!AL89:AL91)-SUM(Taulukko!AL77:AL79))/SUM(Taulukko!AL77:AL79)</f>
        <v>4.3397396156230625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3.6300374559985995</v>
      </c>
      <c r="E81" s="72">
        <f>100*(SUM(Taulukko!F90:F92)-SUM(Taulukko!F78:F80))/SUM(Taulukko!F78:F80)</f>
        <v>3.507661454579626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0.5342551854179546</v>
      </c>
      <c r="H81" s="72">
        <f>100*(SUM(Taulukko!J90:J92)-SUM(Taulukko!J78:J80))/SUM(Taulukko!J78:J80)</f>
        <v>2.200956937799036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1.5508684863523574</v>
      </c>
      <c r="K81" s="72">
        <f>100*(SUM(Taulukko!N90:N92)-SUM(Taulukko!N78:N80))/SUM(Taulukko!N78:N80)</f>
        <v>1.7080745341614907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5.612024083809618</v>
      </c>
      <c r="N81" s="72">
        <f>100*(SUM(Taulukko!R90:R92)-SUM(Taulukko!R78:R80))/SUM(Taulukko!R78:R80)</f>
        <v>4.97318937203268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1.4273119061858213</v>
      </c>
      <c r="Q81" s="72">
        <f>100*(SUM(Taulukko!V90:V92)-SUM(Taulukko!V78:V80))/SUM(Taulukko!V78:V80)</f>
        <v>5.205183723671428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5.288265954741931</v>
      </c>
      <c r="T81" s="72">
        <f>100*(SUM(Taulukko!Z90:Z92)-SUM(Taulukko!Z78:Z80))/SUM(Taulukko!Z78:Z80)</f>
        <v>5.2372175792049305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4.825995246015498</v>
      </c>
      <c r="W81" s="72">
        <f>100*(SUM(Taulukko!AD90:AD92)-SUM(Taulukko!AD78:AD80))/SUM(Taulukko!AD78:AD80)</f>
        <v>4.828514685100998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10.612339831691136</v>
      </c>
      <c r="Z81" s="72">
        <f>100*(SUM(Taulukko!AH90:AH92)-SUM(Taulukko!AH78:AH80))/SUM(Taulukko!AH78:AH80)</f>
        <v>10.903428678755994</v>
      </c>
      <c r="AA81" s="72">
        <f>100*(SUM(Taulukko!AJ90:AJ92)-SUM(Taulukko!AJ78:AJ80))/SUM(Taulukko!AJ78:AJ80)</f>
        <v>3.9496781743709604</v>
      </c>
      <c r="AB81" s="72">
        <f>100*(SUM(Taulukko!AK90:AK92)-SUM(Taulukko!AK78:AK80))/SUM(Taulukko!AK78:AK80)</f>
        <v>3.9506172839506206</v>
      </c>
      <c r="AC81" s="72">
        <f>100*(SUM(Taulukko!AL90:AL92)-SUM(Taulukko!AL78:AL80))/SUM(Taulukko!AL78:AL80)</f>
        <v>4.135802469135795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3.5696100512621753</v>
      </c>
      <c r="E82" s="72">
        <f>100*(SUM(Taulukko!F91:F93)-SUM(Taulukko!F79:F81))/SUM(Taulukko!F79:F81)</f>
        <v>3.3788088902215008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0.7874015748031497</v>
      </c>
      <c r="H82" s="72">
        <f>100*(SUM(Taulukko!J91:J93)-SUM(Taulukko!J79:J81))/SUM(Taulukko!J79:J81)</f>
        <v>2.0038167938931335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1.5460729746444033</v>
      </c>
      <c r="K82" s="72">
        <f>100*(SUM(Taulukko!N91:N93)-SUM(Taulukko!N79:N81))/SUM(Taulukko!N79:N81)</f>
        <v>1.4856081708449254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5.486614612381491</v>
      </c>
      <c r="N82" s="72">
        <f>100*(SUM(Taulukko!R91:R93)-SUM(Taulukko!R79:R81))/SUM(Taulukko!R79:R81)</f>
        <v>4.8473899760704455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1.6444089476649555</v>
      </c>
      <c r="Q82" s="72">
        <f>100*(SUM(Taulukko!V91:V93)-SUM(Taulukko!V79:V81))/SUM(Taulukko!V79:V81)</f>
        <v>4.80114460154037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5.219443820420263</v>
      </c>
      <c r="T82" s="72">
        <f>100*(SUM(Taulukko!Z91:Z93)-SUM(Taulukko!Z79:Z81))/SUM(Taulukko!Z79:Z81)</f>
        <v>5.122933969245943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4.8452515455803375</v>
      </c>
      <c r="W82" s="72">
        <f>100*(SUM(Taulukko!AD91:AD93)-SUM(Taulukko!AD79:AD81))/SUM(Taulukko!AD79:AD81)</f>
        <v>4.756790322938353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10.816164579563422</v>
      </c>
      <c r="Z82" s="72">
        <f>100*(SUM(Taulukko!AH91:AH93)-SUM(Taulukko!AH79:AH81))/SUM(Taulukko!AH79:AH81)</f>
        <v>10.764311129126684</v>
      </c>
      <c r="AA82" s="72">
        <f>100*(SUM(Taulukko!AJ91:AJ93)-SUM(Taulukko!AJ79:AJ81))/SUM(Taulukko!AJ79:AJ81)</f>
        <v>4.015725919685469</v>
      </c>
      <c r="AB82" s="72">
        <f>100*(SUM(Taulukko!AK91:AK93)-SUM(Taulukko!AK79:AK81))/SUM(Taulukko!AK79:AK81)</f>
        <v>4.156403940886718</v>
      </c>
      <c r="AC82" s="72">
        <f>100*(SUM(Taulukko!AL91:AL93)-SUM(Taulukko!AL79:AL81))/SUM(Taulukko!AL79:AL81)</f>
        <v>3.869778869778859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3.016748315221459</v>
      </c>
      <c r="E83" s="72">
        <f>100*(SUM(Taulukko!F92:F94)-SUM(Taulukko!F80:F82))/SUM(Taulukko!F80:F82)</f>
        <v>3.178818255401287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0.7561436672967612</v>
      </c>
      <c r="H83" s="72">
        <f>100*(SUM(Taulukko!J92:J94)-SUM(Taulukko!J80:J82))/SUM(Taulukko!J80:J82)</f>
        <v>1.8401015228426432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0.6758832565284143</v>
      </c>
      <c r="K83" s="72">
        <f>100*(SUM(Taulukko!N92:N94)-SUM(Taulukko!N80:N82))/SUM(Taulukko!N80:N82)</f>
        <v>1.3271604938271464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4.716333079261103</v>
      </c>
      <c r="N83" s="72">
        <f>100*(SUM(Taulukko!R92:R94)-SUM(Taulukko!R80:R82))/SUM(Taulukko!R80:R82)</f>
        <v>4.638313226550353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1.470843188488346</v>
      </c>
      <c r="Q83" s="72">
        <f>100*(SUM(Taulukko!V92:V94)-SUM(Taulukko!V80:V82))/SUM(Taulukko!V80:V82)</f>
        <v>4.29088397089766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4.940286912187004</v>
      </c>
      <c r="T83" s="72">
        <f>100*(SUM(Taulukko!Z92:Z94)-SUM(Taulukko!Z80:Z82))/SUM(Taulukko!Z80:Z82)</f>
        <v>5.00218759147752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4.496221861147492</v>
      </c>
      <c r="W83" s="72">
        <f>100*(SUM(Taulukko!AD92:AD94)-SUM(Taulukko!AD80:AD82))/SUM(Taulukko!AD80:AD82)</f>
        <v>4.6991147372437885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10.640154120551088</v>
      </c>
      <c r="Z83" s="72">
        <f>100*(SUM(Taulukko!AH92:AH94)-SUM(Taulukko!AH80:AH82))/SUM(Taulukko!AH80:AH82)</f>
        <v>10.625044641794233</v>
      </c>
      <c r="AA83" s="72">
        <f>100*(SUM(Taulukko!AJ92:AJ94)-SUM(Taulukko!AJ80:AJ82))/SUM(Taulukko!AJ80:AJ82)</f>
        <v>3.1441291040623454</v>
      </c>
      <c r="AB83" s="72">
        <f>100*(SUM(Taulukko!AK92:AK94)-SUM(Taulukko!AK80:AK82))/SUM(Taulukko!AK80:AK82)</f>
        <v>3.319123020706466</v>
      </c>
      <c r="AC83" s="72">
        <f>100*(SUM(Taulukko!AL92:AL94)-SUM(Taulukko!AL80:AL82))/SUM(Taulukko!AL80:AL82)</f>
        <v>3.6074594925099217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2.944161176298998</v>
      </c>
      <c r="E84" s="72">
        <f>100*(SUM(Taulukko!F93:F95)-SUM(Taulukko!F81:F83))/SUM(Taulukko!F81:F83)</f>
        <v>3.0149630811346166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0.9776095868811172</v>
      </c>
      <c r="H84" s="72">
        <f>100*(SUM(Taulukko!J93:J95)-SUM(Taulukko!J81:J83))/SUM(Taulukko!J81:J83)</f>
        <v>1.7410572966128524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0.7364222154034911</v>
      </c>
      <c r="K84" s="72">
        <f>100*(SUM(Taulukko!N93:N95)-SUM(Taulukko!N81:N83))/SUM(Taulukko!N81:N83)</f>
        <v>1.2627040344933678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4.3706637454004165</v>
      </c>
      <c r="N84" s="72">
        <f>100*(SUM(Taulukko!R93:R95)-SUM(Taulukko!R81:R83))/SUM(Taulukko!R81:R83)</f>
        <v>4.380106716122019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1.3976931398654118</v>
      </c>
      <c r="Q84" s="72">
        <f>100*(SUM(Taulukko!V93:V95)-SUM(Taulukko!V81:V83))/SUM(Taulukko!V81:V83)</f>
        <v>3.786484271575357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4.892827506301962</v>
      </c>
      <c r="T84" s="72">
        <f>100*(SUM(Taulukko!Z93:Z95)-SUM(Taulukko!Z81:Z83))/SUM(Taulukko!Z81:Z83)</f>
        <v>4.884856724862244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4.627889878277932</v>
      </c>
      <c r="W84" s="72">
        <f>100*(SUM(Taulukko!AD93:AD95)-SUM(Taulukko!AD81:AD83))/SUM(Taulukko!AD81:AD83)</f>
        <v>4.6891190082955925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10.950078132398891</v>
      </c>
      <c r="Z84" s="72">
        <f>100*(SUM(Taulukko!AH93:AH95)-SUM(Taulukko!AH81:AH83))/SUM(Taulukko!AH81:AH83)</f>
        <v>10.465726757904692</v>
      </c>
      <c r="AA84" s="72">
        <f>100*(SUM(Taulukko!AJ93:AJ95)-SUM(Taulukko!AJ81:AJ83))/SUM(Taulukko!AJ81:AJ83)</f>
        <v>3.781512605042024</v>
      </c>
      <c r="AB84" s="72">
        <f>100*(SUM(Taulukko!AK93:AK95)-SUM(Taulukko!AK81:AK83))/SUM(Taulukko!AK81:AK83)</f>
        <v>3.4451219512195155</v>
      </c>
      <c r="AC84" s="72">
        <f>100*(SUM(Taulukko!AL93:AL95)-SUM(Taulukko!AL81:AL83))/SUM(Taulukko!AL81:AL83)</f>
        <v>3.410475030450684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2.710650574691324</v>
      </c>
      <c r="E85" s="72">
        <f>100*(SUM(Taulukko!F94:F96)-SUM(Taulukko!F82:F84))/SUM(Taulukko!F82:F84)</f>
        <v>2.953765400958792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1.0088272383354315</v>
      </c>
      <c r="H85" s="72">
        <f>100*(SUM(Taulukko!J94:J96)-SUM(Taulukko!J82:J84))/SUM(Taulukko!J82:J84)</f>
        <v>1.6745655608214707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0.6127450980391982</v>
      </c>
      <c r="K85" s="72">
        <f>100*(SUM(Taulukko!N94:N96)-SUM(Taulukko!N82:N84))/SUM(Taulukko!N82:N84)</f>
        <v>1.32226322263223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4.0364967355973596</v>
      </c>
      <c r="N85" s="72">
        <f>100*(SUM(Taulukko!R94:R96)-SUM(Taulukko!R82:R84))/SUM(Taulukko!R82:R84)</f>
        <v>4.136928158392696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1.7290314566965939</v>
      </c>
      <c r="Q85" s="72">
        <f>100*(SUM(Taulukko!V94:V96)-SUM(Taulukko!V82:V84))/SUM(Taulukko!V82:V84)</f>
        <v>3.3398057034232433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4.532499455490217</v>
      </c>
      <c r="T85" s="72">
        <f>100*(SUM(Taulukko!Z94:Z96)-SUM(Taulukko!Z82:Z84))/SUM(Taulukko!Z82:Z84)</f>
        <v>4.782856804298279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4.665709630102224</v>
      </c>
      <c r="W85" s="72">
        <f>100*(SUM(Taulukko!AD94:AD96)-SUM(Taulukko!AD82:AD84))/SUM(Taulukko!AD82:AD84)</f>
        <v>4.727359145460571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10.346883484675349</v>
      </c>
      <c r="Z85" s="72">
        <f>100*(SUM(Taulukko!AH94:AH96)-SUM(Taulukko!AH82:AH84))/SUM(Taulukko!AH82:AH84)</f>
        <v>10.273616282536135</v>
      </c>
      <c r="AA85" s="72">
        <f>100*(SUM(Taulukko!AJ94:AJ96)-SUM(Taulukko!AJ82:AJ84))/SUM(Taulukko!AJ82:AJ84)</f>
        <v>3.229852618375688</v>
      </c>
      <c r="AB85" s="72">
        <f>100*(SUM(Taulukko!AK94:AK96)-SUM(Taulukko!AK82:AK84))/SUM(Taulukko!AK82:AK84)</f>
        <v>3.0918460139436155</v>
      </c>
      <c r="AC85" s="72">
        <f>100*(SUM(Taulukko!AL94:AL96)-SUM(Taulukko!AL82:AL84))/SUM(Taulukko!AL82:AL84)</f>
        <v>3.3394049787492586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2.861221067169794</v>
      </c>
      <c r="E86" s="72">
        <f>100*(SUM(Taulukko!F95:F97)-SUM(Taulukko!F83:F85))/SUM(Taulukko!F83:F85)</f>
        <v>3.031098159547067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1.324085750315255</v>
      </c>
      <c r="H86" s="72">
        <f>100*(SUM(Taulukko!J95:J97)-SUM(Taulukko!J83:J85))/SUM(Taulukko!J83:J85)</f>
        <v>1.6398612425102275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1.1032791909285828</v>
      </c>
      <c r="K86" s="72">
        <f>100*(SUM(Taulukko!N95:N97)-SUM(Taulukko!N83:N85))/SUM(Taulukko!N83:N85)</f>
        <v>1.4746543778801704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3.8230221963988633</v>
      </c>
      <c r="N86" s="72">
        <f>100*(SUM(Taulukko!R95:R97)-SUM(Taulukko!R83:R85))/SUM(Taulukko!R83:R85)</f>
        <v>3.9693636397381784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1.8503455427162938</v>
      </c>
      <c r="Q86" s="72">
        <f>100*(SUM(Taulukko!V95:V97)-SUM(Taulukko!V83:V85))/SUM(Taulukko!V83:V85)</f>
        <v>2.947753735445501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4.5120121981454755</v>
      </c>
      <c r="T86" s="72">
        <f>100*(SUM(Taulukko!Z95:Z97)-SUM(Taulukko!Z83:Z85))/SUM(Taulukko!Z83:Z85)</f>
        <v>4.711032459367571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4.868430486843055</v>
      </c>
      <c r="W86" s="72">
        <f>100*(SUM(Taulukko!AD95:AD97)-SUM(Taulukko!AD83:AD85))/SUM(Taulukko!AD83:AD85)</f>
        <v>4.788441949642224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9.904675416322025</v>
      </c>
      <c r="Z86" s="72">
        <f>100*(SUM(Taulukko!AH95:AH97)-SUM(Taulukko!AH83:AH85))/SUM(Taulukko!AH83:AH85)</f>
        <v>10.066925565218398</v>
      </c>
      <c r="AA86" s="72">
        <f>100*(SUM(Taulukko!AJ95:AJ97)-SUM(Taulukko!AJ83:AJ85))/SUM(Taulukko!AJ83:AJ85)</f>
        <v>3.261912376079305</v>
      </c>
      <c r="AB86" s="72">
        <f>100*(SUM(Taulukko!AK95:AK97)-SUM(Taulukko!AK83:AK85))/SUM(Taulukko!AK83:AK85)</f>
        <v>3.21114813692821</v>
      </c>
      <c r="AC86" s="72">
        <f>100*(SUM(Taulukko!AL95:AL97)-SUM(Taulukko!AL83:AL85))/SUM(Taulukko!AL83:AL85)</f>
        <v>3.4211323039661123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3.200605536598327</v>
      </c>
      <c r="E87" s="72">
        <f>100*(SUM(Taulukko!F96:F98)-SUM(Taulukko!F84:F86))/SUM(Taulukko!F84:F86)</f>
        <v>3.2236199560653604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1.5447667087011456</v>
      </c>
      <c r="H87" s="72">
        <f>100*(SUM(Taulukko!J96:J98)-SUM(Taulukko!J84:J86))/SUM(Taulukko!J84:J86)</f>
        <v>1.6057934508816012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1.7220172201722088</v>
      </c>
      <c r="K87" s="72">
        <f>100*(SUM(Taulukko!N96:N98)-SUM(Taulukko!N84:N86))/SUM(Taulukko!N84:N86)</f>
        <v>1.7193736567393376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3.8141752069373176</v>
      </c>
      <c r="N87" s="72">
        <f>100*(SUM(Taulukko!R96:R98)-SUM(Taulukko!R84:R86))/SUM(Taulukko!R84:R86)</f>
        <v>3.904382224632145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2.0458155750572646</v>
      </c>
      <c r="Q87" s="72">
        <f>100*(SUM(Taulukko!V96:V98)-SUM(Taulukko!V84:V86))/SUM(Taulukko!V84:V86)</f>
        <v>2.587266183245766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4.690811138089325</v>
      </c>
      <c r="T87" s="72">
        <f>100*(SUM(Taulukko!Z96:Z98)-SUM(Taulukko!Z84:Z86))/SUM(Taulukko!Z84:Z86)</f>
        <v>4.66773644000457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4.862669293736673</v>
      </c>
      <c r="W87" s="72">
        <f>100*(SUM(Taulukko!AD96:AD98)-SUM(Taulukko!AD84:AD86))/SUM(Taulukko!AD84:AD86)</f>
        <v>4.850478747342444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9.714362666865323</v>
      </c>
      <c r="Z87" s="72">
        <f>100*(SUM(Taulukko!AH96:AH98)-SUM(Taulukko!AH84:AH86))/SUM(Taulukko!AH84:AH86)</f>
        <v>9.871795239748916</v>
      </c>
      <c r="AA87" s="72">
        <f>100*(SUM(Taulukko!AJ96:AJ98)-SUM(Taulukko!AJ84:AJ86))/SUM(Taulukko!AJ84:AJ86)</f>
        <v>3.583670925521951</v>
      </c>
      <c r="AB87" s="72">
        <f>100*(SUM(Taulukko!AK96:AK98)-SUM(Taulukko!AK84:AK86))/SUM(Taulukko!AK84:AK86)</f>
        <v>3.6242826940501534</v>
      </c>
      <c r="AC87" s="72">
        <f>100*(SUM(Taulukko!AL96:AL98)-SUM(Taulukko!AL84:AL86))/SUM(Taulukko!AL84:AL86)</f>
        <v>3.6231884057971016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3.6853079752488047</v>
      </c>
      <c r="E88" s="72">
        <f>100*(SUM(Taulukko!F97:F99)-SUM(Taulukko!F85:F87))/SUM(Taulukko!F85:F87)</f>
        <v>3.3996443448993063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1.8606117943866398</v>
      </c>
      <c r="H88" s="72">
        <f>100*(SUM(Taulukko!J97:J99)-SUM(Taulukko!J85:J87))/SUM(Taulukko!J85:J87)</f>
        <v>1.5718327569946557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2.309824453341546</v>
      </c>
      <c r="K88" s="72">
        <f>100*(SUM(Taulukko!N97:N99)-SUM(Taulukko!N85:N87))/SUM(Taulukko!N85:N87)</f>
        <v>1.9637925744093212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3.830842264303599</v>
      </c>
      <c r="N88" s="72">
        <f>100*(SUM(Taulukko!R97:R99)-SUM(Taulukko!R85:R87))/SUM(Taulukko!R85:R87)</f>
        <v>3.928310482657839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1.5145498541912281</v>
      </c>
      <c r="Q88" s="72">
        <f>100*(SUM(Taulukko!V97:V99)-SUM(Taulukko!V85:V87))/SUM(Taulukko!V85:V87)</f>
        <v>2.2503943303202054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4.718061782529438</v>
      </c>
      <c r="T88" s="72">
        <f>100*(SUM(Taulukko!Z97:Z99)-SUM(Taulukko!Z85:Z87))/SUM(Taulukko!Z85:Z87)</f>
        <v>4.635514824532229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4.891896577344105</v>
      </c>
      <c r="W88" s="72">
        <f>100*(SUM(Taulukko!AD97:AD99)-SUM(Taulukko!AD85:AD87))/SUM(Taulukko!AD85:AD87)</f>
        <v>4.915016266900886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9.485179495770648</v>
      </c>
      <c r="Z88" s="72">
        <f>100*(SUM(Taulukko!AH97:AH99)-SUM(Taulukko!AH85:AH87))/SUM(Taulukko!AH85:AH87)</f>
        <v>9.697426632715489</v>
      </c>
      <c r="AA88" s="72">
        <f>100*(SUM(Taulukko!AJ97:AJ99)-SUM(Taulukko!AJ85:AJ87))/SUM(Taulukko!AJ85:AJ87)</f>
        <v>3.9875389408099724</v>
      </c>
      <c r="AB88" s="72">
        <f>100*(SUM(Taulukko!AK97:AK99)-SUM(Taulukko!AK85:AK87))/SUM(Taulukko!AK85:AK87)</f>
        <v>4.18548629930743</v>
      </c>
      <c r="AC88" s="72">
        <f>100*(SUM(Taulukko!AL97:AL99)-SUM(Taulukko!AL85:AL87))/SUM(Taulukko!AL85:AL87)</f>
        <v>3.762793497892818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3.739997537855486</v>
      </c>
      <c r="E89" s="72">
        <f>100*(SUM(Taulukko!F98:F100)-SUM(Taulukko!F86:F88))/SUM(Taulukko!F86:F88)</f>
        <v>3.398955773955776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1.7333753545540318</v>
      </c>
      <c r="H89" s="72">
        <f>100*(SUM(Taulukko!J98:J100)-SUM(Taulukko!J86:J88))/SUM(Taulukko!J86:J88)</f>
        <v>1.5065913370997972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2.621029910576627</v>
      </c>
      <c r="K89" s="72">
        <f>100*(SUM(Taulukko!N98:N100)-SUM(Taulukko!N86:N88))/SUM(Taulukko!N86:N88)</f>
        <v>2.269242563630781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4.105492864204102</v>
      </c>
      <c r="N89" s="72">
        <f>100*(SUM(Taulukko!R98:R100)-SUM(Taulukko!R86:R88))/SUM(Taulukko!R86:R88)</f>
        <v>3.988578703505369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1.775909162945502</v>
      </c>
      <c r="Q89" s="72">
        <f>100*(SUM(Taulukko!V98:V100)-SUM(Taulukko!V86:V88))/SUM(Taulukko!V86:V88)</f>
        <v>1.9418524611922736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4.739419431097742</v>
      </c>
      <c r="T89" s="72">
        <f>100*(SUM(Taulukko!Z98:Z100)-SUM(Taulukko!Z86:Z88))/SUM(Taulukko!Z86:Z88)</f>
        <v>4.601374707468247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4.929149454082112</v>
      </c>
      <c r="W89" s="72">
        <f>100*(SUM(Taulukko!AD98:AD100)-SUM(Taulukko!AD86:AD88))/SUM(Taulukko!AD86:AD88)</f>
        <v>4.995085033541943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9.471407258667226</v>
      </c>
      <c r="Z89" s="72">
        <f>100*(SUM(Taulukko!AH98:AH100)-SUM(Taulukko!AH86:AH88))/SUM(Taulukko!AH86:AH88)</f>
        <v>9.54365040184831</v>
      </c>
      <c r="AA89" s="72">
        <f>100*(SUM(Taulukko!AJ98:AJ100)-SUM(Taulukko!AJ86:AJ88))/SUM(Taulukko!AJ86:AJ88)</f>
        <v>4.271905207358899</v>
      </c>
      <c r="AB89" s="72">
        <f>100*(SUM(Taulukko!AK98:AK100)-SUM(Taulukko!AK86:AK88))/SUM(Taulukko!AK86:AK88)</f>
        <v>4.275820535983134</v>
      </c>
      <c r="AC89" s="72">
        <f>100*(SUM(Taulukko!AL98:AL100)-SUM(Taulukko!AL86:AL88))/SUM(Taulukko!AL86:AL88)</f>
        <v>3.7203720372037306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2.9222864482980166</v>
      </c>
      <c r="D90" s="72">
        <f>100*(SUM(Taulukko!E99:E101)-SUM(Taulukko!E87:E89))/SUM(Taulukko!E87:E89)</f>
        <v>3.1557719949370426</v>
      </c>
      <c r="E90" s="72">
        <f>100*(SUM(Taulukko!F99:F101)-SUM(Taulukko!F87:F89))/SUM(Taulukko!F87:F89)</f>
        <v>3.218319002474214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1.288092994030796</v>
      </c>
      <c r="H90" s="72">
        <f>100*(SUM(Taulukko!J99:J101)-SUM(Taulukko!J87:J89))/SUM(Taulukko!J87:J89)</f>
        <v>1.4728925101848735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2.1745788667687664</v>
      </c>
      <c r="K90" s="72">
        <f>100*(SUM(Taulukko!N99:N101)-SUM(Taulukko!N87:N89))/SUM(Taulukko!N87:N89)</f>
        <v>2.5428921568627487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4.115515095306669</v>
      </c>
      <c r="N90" s="72">
        <f>100*(SUM(Taulukko!R99:R101)-SUM(Taulukko!R87:R89))/SUM(Taulukko!R87:R89)</f>
        <v>4.017402234466433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-0.8661652837007446</v>
      </c>
      <c r="Q90" s="72">
        <f>100*(SUM(Taulukko!V99:V101)-SUM(Taulukko!V87:V89))/SUM(Taulukko!V87:V89)</f>
        <v>1.6578033260582128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4.342450321623391</v>
      </c>
      <c r="T90" s="72">
        <f>100*(SUM(Taulukko!Z99:Z101)-SUM(Taulukko!Z87:Z89))/SUM(Taulukko!Z87:Z89)</f>
        <v>4.571545527583535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5.032436103488219</v>
      </c>
      <c r="W90" s="72">
        <f>100*(SUM(Taulukko!AD99:AD101)-SUM(Taulukko!AD87:AD89))/SUM(Taulukko!AD87:AD89)</f>
        <v>5.099437182782032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9.165942294308508</v>
      </c>
      <c r="Z90" s="72">
        <f>100*(SUM(Taulukko!AH99:AH101)-SUM(Taulukko!AH87:AH89))/SUM(Taulukko!AH87:AH89)</f>
        <v>9.409855786043005</v>
      </c>
      <c r="AA90" s="72">
        <f>100*(SUM(Taulukko!AJ99:AJ101)-SUM(Taulukko!AJ87:AJ89))/SUM(Taulukko!AJ87:AJ89)</f>
        <v>2.899002493765608</v>
      </c>
      <c r="AB90" s="72">
        <f>100*(SUM(Taulukko!AK99:AK101)-SUM(Taulukko!AK87:AK89))/SUM(Taulukko!AK87:AK89)</f>
        <v>2.9815146094215863</v>
      </c>
      <c r="AC90" s="72">
        <f>100*(SUM(Taulukko!AL99:AL101)-SUM(Taulukko!AL87:AL89))/SUM(Taulukko!AL87:AL89)</f>
        <v>3.527653213751855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2.6523523839595757</v>
      </c>
      <c r="D91" s="72">
        <f>100*(SUM(Taulukko!E100:E102)-SUM(Taulukko!E88:E90))/SUM(Taulukko!E88:E90)</f>
        <v>2.7713379293514673</v>
      </c>
      <c r="E91" s="72">
        <f>100*(SUM(Taulukko!F100:F102)-SUM(Taulukko!F88:F90))/SUM(Taulukko!F88:F90)</f>
        <v>3.0475661861354477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0.9398496240601683</v>
      </c>
      <c r="H91" s="72">
        <f>100*(SUM(Taulukko!J100:J102)-SUM(Taulukko!J88:J90))/SUM(Taulukko!J88:J90)</f>
        <v>1.470588235294114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2.9411764705882426</v>
      </c>
      <c r="K91" s="72">
        <f>100*(SUM(Taulukko!N100:N102)-SUM(Taulukko!N88:N90))/SUM(Taulukko!N88:N90)</f>
        <v>2.8772574227119785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4.099475659077976</v>
      </c>
      <c r="N91" s="72">
        <f>100*(SUM(Taulukko!R100:R102)-SUM(Taulukko!R88:R90))/SUM(Taulukko!R88:R90)</f>
        <v>3.9865614691172295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-1.2134034696664509</v>
      </c>
      <c r="Q91" s="72">
        <f>100*(SUM(Taulukko!V100:V102)-SUM(Taulukko!V88:V90))/SUM(Taulukko!V88:V90)</f>
        <v>1.4123489447949882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4.3615601409465565</v>
      </c>
      <c r="T91" s="72">
        <f>100*(SUM(Taulukko!Z100:Z102)-SUM(Taulukko!Z88:Z90))/SUM(Taulukko!Z88:Z90)</f>
        <v>4.567306229500224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5.308261689117747</v>
      </c>
      <c r="W91" s="72">
        <f>100*(SUM(Taulukko!AD100:AD102)-SUM(Taulukko!AD88:AD90))/SUM(Taulukko!AD88:AD90)</f>
        <v>5.213693517300465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8.916763204425395</v>
      </c>
      <c r="Z91" s="72">
        <f>100*(SUM(Taulukko!AH100:AH102)-SUM(Taulukko!AH88:AH90))/SUM(Taulukko!AH88:AH90)</f>
        <v>9.30610704603661</v>
      </c>
      <c r="AA91" s="72">
        <f>100*(SUM(Taulukko!AJ100:AJ102)-SUM(Taulukko!AJ88:AJ90))/SUM(Taulukko!AJ88:AJ90)</f>
        <v>3.1038721573448136</v>
      </c>
      <c r="AB91" s="72">
        <f>100*(SUM(Taulukko!AK100:AK102)-SUM(Taulukko!AK88:AK90))/SUM(Taulukko!AK88:AK90)</f>
        <v>3.190220632081111</v>
      </c>
      <c r="AC91" s="72">
        <f>100*(SUM(Taulukko!AL100:AL102)-SUM(Taulukko!AL88:AL90))/SUM(Taulukko!AL88:AL90)</f>
        <v>3.4266984505363527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2.3860507800550663</v>
      </c>
      <c r="D92" s="72">
        <f>100*(SUM(Taulukko!E101:E103)-SUM(Taulukko!E89:E91))/SUM(Taulukko!E89:E91)</f>
        <v>2.7689837466107177</v>
      </c>
      <c r="E92" s="72">
        <f>100*(SUM(Taulukko!F101:F103)-SUM(Taulukko!F89:F91))/SUM(Taulukko!F89:F91)</f>
        <v>3.050402711469089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0.9375</v>
      </c>
      <c r="H92" s="72">
        <f>100*(SUM(Taulukko!J101:J103)-SUM(Taulukko!J89:J91))/SUM(Taulukko!J89:J91)</f>
        <v>1.531249999999993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3.23960880195598</v>
      </c>
      <c r="K92" s="72">
        <f>100*(SUM(Taulukko!N101:N103)-SUM(Taulukko!N89:N91))/SUM(Taulukko!N89:N91)</f>
        <v>3.179455823907055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3.8309130923081964</v>
      </c>
      <c r="N92" s="72">
        <f>100*(SUM(Taulukko!R101:R103)-SUM(Taulukko!R89:R91))/SUM(Taulukko!R89:R91)</f>
        <v>3.9225366403266273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-1.5381948035356934</v>
      </c>
      <c r="Q92" s="72">
        <f>100*(SUM(Taulukko!V101:V103)-SUM(Taulukko!V89:V91))/SUM(Taulukko!V89:V91)</f>
        <v>1.23737828378226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4.4627539025268534</v>
      </c>
      <c r="T92" s="72">
        <f>100*(SUM(Taulukko!Z101:Z103)-SUM(Taulukko!Z89:Z91))/SUM(Taulukko!Z89:Z91)</f>
        <v>4.5954227625273845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5.340686895062286</v>
      </c>
      <c r="W92" s="72">
        <f>100*(SUM(Taulukko!AD101:AD103)-SUM(Taulukko!AD89:AD91))/SUM(Taulukko!AD89:AD91)</f>
        <v>5.313270527852532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9.044237280682472</v>
      </c>
      <c r="Z92" s="72">
        <f>100*(SUM(Taulukko!AH101:AH103)-SUM(Taulukko!AH89:AH91))/SUM(Taulukko!AH89:AH91)</f>
        <v>9.240637000536793</v>
      </c>
      <c r="AA92" s="72">
        <f>100*(SUM(Taulukko!AJ101:AJ103)-SUM(Taulukko!AJ89:AJ91))/SUM(Taulukko!AJ89:AJ91)</f>
        <v>2.9886431560071727</v>
      </c>
      <c r="AB92" s="72">
        <f>100*(SUM(Taulukko!AK101:AK103)-SUM(Taulukko!AK89:AK91))/SUM(Taulukko!AK89:AK91)</f>
        <v>3.2879146919431177</v>
      </c>
      <c r="AC92" s="72">
        <f>100*(SUM(Taulukko!AL101:AL103)-SUM(Taulukko!AL89:AL91))/SUM(Taulukko!AL89:AL91)</f>
        <v>3.475935828876985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3.264137999812645</v>
      </c>
      <c r="E93" s="72">
        <f>100*(SUM(Taulukko!F102:F104)-SUM(Taulukko!F90:F92))/SUM(Taulukko!F90:F92)</f>
        <v>3.203824124193242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1.3754298218193293</v>
      </c>
      <c r="H93" s="72">
        <f>100*(SUM(Taulukko!J102:J104)-SUM(Taulukko!J90:J92))/SUM(Taulukko!J90:J92)</f>
        <v>1.5917602996254754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3.7263286499694703</v>
      </c>
      <c r="K93" s="72">
        <f>100*(SUM(Taulukko!N102:N104)-SUM(Taulukko!N90:N92))/SUM(Taulukko!N90:N92)</f>
        <v>3.5114503816793894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3.812927312118262</v>
      </c>
      <c r="N93" s="72">
        <f>100*(SUM(Taulukko!R102:R104)-SUM(Taulukko!R90:R92))/SUM(Taulukko!R90:R92)</f>
        <v>3.881605744716179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0.3787049869915256</v>
      </c>
      <c r="Q93" s="72">
        <f>100*(SUM(Taulukko!V102:V104)-SUM(Taulukko!V90:V92))/SUM(Taulukko!V90:V92)</f>
        <v>1.1599621261709816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4.851499793225651</v>
      </c>
      <c r="T93" s="72">
        <f>100*(SUM(Taulukko!Z102:Z104)-SUM(Taulukko!Z90:Z92))/SUM(Taulukko!Z90:Z92)</f>
        <v>4.637181395714006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5.465852857855024</v>
      </c>
      <c r="W93" s="72">
        <f>100*(SUM(Taulukko!AD102:AD104)-SUM(Taulukko!AD90:AD92))/SUM(Taulukko!AD90:AD92)</f>
        <v>5.38821436270181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9.208036243381185</v>
      </c>
      <c r="Z93" s="72">
        <f>100*(SUM(Taulukko!AH102:AH104)-SUM(Taulukko!AH90:AH92))/SUM(Taulukko!AH90:AH92)</f>
        <v>9.200196672949271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4.038004750593814</v>
      </c>
      <c r="AC93" s="72">
        <f>100*(SUM(Taulukko!AL102:AL104)-SUM(Taulukko!AL90:AL92))/SUM(Taulukko!AL90:AL92)</f>
        <v>3.586247777119153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3.3956072460533497</v>
      </c>
      <c r="E94" s="72">
        <f>100*(SUM(Taulukko!F103:F105)-SUM(Taulukko!F91:F93))/SUM(Taulukko!F91:F93)</f>
        <v>3.3834859059186115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1.6249999999999964</v>
      </c>
      <c r="H94" s="72">
        <f>100*(SUM(Taulukko!J103:J105)-SUM(Taulukko!J91:J93))/SUM(Taulukko!J91:J93)</f>
        <v>1.6838166510757824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3.5627283800243745</v>
      </c>
      <c r="K94" s="72">
        <f>100*(SUM(Taulukko!N103:N105)-SUM(Taulukko!N91:N93))/SUM(Taulukko!N91:N93)</f>
        <v>3.873132052455031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3.866835695531754</v>
      </c>
      <c r="N94" s="72">
        <f>100*(SUM(Taulukko!R103:R105)-SUM(Taulukko!R91:R93))/SUM(Taulukko!R91:R93)</f>
        <v>3.896486606766989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0.986763962405514</v>
      </c>
      <c r="Q94" s="72">
        <f>100*(SUM(Taulukko!V103:V105)-SUM(Taulukko!V91:V93))/SUM(Taulukko!V91:V93)</f>
        <v>1.177300479190471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4.813784600580367</v>
      </c>
      <c r="T94" s="72">
        <f>100*(SUM(Taulukko!Z103:Z105)-SUM(Taulukko!Z91:Z93))/SUM(Taulukko!Z91:Z93)</f>
        <v>4.667793876961582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5.379904891345483</v>
      </c>
      <c r="W94" s="72">
        <f>100*(SUM(Taulukko!AD103:AD105)-SUM(Taulukko!AD91:AD93))/SUM(Taulukko!AD91:AD93)</f>
        <v>5.44538435249677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9.42573258359305</v>
      </c>
      <c r="Z94" s="72">
        <f>100*(SUM(Taulukko!AH103:AH105)-SUM(Taulukko!AH91:AH93))/SUM(Taulukko!AH91:AH93)</f>
        <v>9.160601255099692</v>
      </c>
      <c r="AA94" s="72">
        <f>100*(SUM(Taulukko!AJ103:AJ105)-SUM(Taulukko!AJ91:AJ93))/SUM(Taulukko!AJ91:AJ93)</f>
        <v>3.482721382289411</v>
      </c>
      <c r="AB94" s="72">
        <f>100*(SUM(Taulukko!AK103:AK105)-SUM(Taulukko!AK91:AK93))/SUM(Taulukko!AK91:AK93)</f>
        <v>3.488028377180021</v>
      </c>
      <c r="AC94" s="72">
        <f>100*(SUM(Taulukko!AL103:AL105)-SUM(Taulukko!AL91:AL93))/SUM(Taulukko!AL91:AL93)</f>
        <v>3.607332939089293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3.5928414738284062</v>
      </c>
      <c r="E95" s="72">
        <f>100*(SUM(Taulukko!F104:F106)-SUM(Taulukko!F92:F94))/SUM(Taulukko!F92:F94)</f>
        <v>3.5328620436833016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1.9387116948092702</v>
      </c>
      <c r="H95" s="72">
        <f>100*(SUM(Taulukko!J104:J106)-SUM(Taulukko!J92:J94))/SUM(Taulukko!J92:J94)</f>
        <v>1.8068535825545207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4.607873054623121</v>
      </c>
      <c r="K95" s="72">
        <f>100*(SUM(Taulukko!N104:N106)-SUM(Taulukko!N92:N94))/SUM(Taulukko!N92:N94)</f>
        <v>4.233932378921729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3.8703821856381744</v>
      </c>
      <c r="N95" s="72">
        <f>100*(SUM(Taulukko!R104:R106)-SUM(Taulukko!R92:R94))/SUM(Taulukko!R92:R94)</f>
        <v>3.971837912071448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1.1828668885749793</v>
      </c>
      <c r="Q95" s="72">
        <f>100*(SUM(Taulukko!V104:V106)-SUM(Taulukko!V92:V94))/SUM(Taulukko!V92:V94)</f>
        <v>1.247884490925728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4.714905707880254</v>
      </c>
      <c r="T95" s="72">
        <f>100*(SUM(Taulukko!Z104:Z106)-SUM(Taulukko!Z92:Z94))/SUM(Taulukko!Z92:Z94)</f>
        <v>4.682652213925346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5.6252000265695585</v>
      </c>
      <c r="W95" s="72">
        <f>100*(SUM(Taulukko!AD104:AD106)-SUM(Taulukko!AD92:AD94))/SUM(Taulukko!AD92:AD94)</f>
        <v>5.486157340329707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9.234205745811735</v>
      </c>
      <c r="Z95" s="72">
        <f>100*(SUM(Taulukko!AH104:AH106)-SUM(Taulukko!AH92:AH94))/SUM(Taulukko!AH92:AH94)</f>
        <v>9.10497190006159</v>
      </c>
      <c r="AA95" s="72">
        <f>100*(SUM(Taulukko!AJ104:AJ106)-SUM(Taulukko!AJ92:AJ94))/SUM(Taulukko!AJ92:AJ94)</f>
        <v>3.345022929592641</v>
      </c>
      <c r="AB95" s="72">
        <f>100*(SUM(Taulukko!AK104:AK106)-SUM(Taulukko!AK92:AK94))/SUM(Taulukko!AK92:AK94)</f>
        <v>3.330386089006782</v>
      </c>
      <c r="AC95" s="72">
        <f>100*(SUM(Taulukko!AL104:AL106)-SUM(Taulukko!AL92:AL94))/SUM(Taulukko!AL92:AL94)</f>
        <v>3.6293892003541073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3.68324902477406</v>
      </c>
      <c r="E96" s="72">
        <f>100*(SUM(Taulukko!F105:F107)-SUM(Taulukko!F93:F95))/SUM(Taulukko!F93:F95)</f>
        <v>3.647407255646911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1.9675202998126027</v>
      </c>
      <c r="H96" s="72">
        <f>100*(SUM(Taulukko!J105:J107)-SUM(Taulukko!J93:J95))/SUM(Taulukko!J93:J95)</f>
        <v>1.89794648413193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4.629911666159016</v>
      </c>
      <c r="K96" s="72">
        <f>100*(SUM(Taulukko!N105:N107)-SUM(Taulukko!N93:N95))/SUM(Taulukko!N93:N95)</f>
        <v>4.56204379562042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4.0725091428862</v>
      </c>
      <c r="N96" s="72">
        <f>100*(SUM(Taulukko!R105:R107)-SUM(Taulukko!R93:R95))/SUM(Taulukko!R93:R95)</f>
        <v>4.099390400756161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1.9283914989361244</v>
      </c>
      <c r="Q96" s="72">
        <f>100*(SUM(Taulukko!V105:V107)-SUM(Taulukko!V93:V95))/SUM(Taulukko!V93:V95)</f>
        <v>1.3165367339563332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4.662507090187162</v>
      </c>
      <c r="T96" s="72">
        <f>100*(SUM(Taulukko!Z105:Z107)-SUM(Taulukko!Z93:Z95))/SUM(Taulukko!Z93:Z95)</f>
        <v>4.691998900849453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5.497379840538141</v>
      </c>
      <c r="W96" s="72">
        <f>100*(SUM(Taulukko!AD105:AD107)-SUM(Taulukko!AD93:AD95))/SUM(Taulukko!AD93:AD95)</f>
        <v>5.499136214218868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8.960833531170731</v>
      </c>
      <c r="Z96" s="72">
        <f>100*(SUM(Taulukko!AH105:AH107)-SUM(Taulukko!AH93:AH95))/SUM(Taulukko!AH93:AH95)</f>
        <v>9.039498241763512</v>
      </c>
      <c r="AA96" s="72">
        <f>100*(SUM(Taulukko!AJ105:AJ107)-SUM(Taulukko!AJ93:AJ95))/SUM(Taulukko!AJ93:AJ95)</f>
        <v>3.730480046269513</v>
      </c>
      <c r="AB96" s="72">
        <f>100*(SUM(Taulukko!AK105:AK107)-SUM(Taulukko!AK93:AK95))/SUM(Taulukko!AK93:AK95)</f>
        <v>3.713527851458876</v>
      </c>
      <c r="AC96" s="72">
        <f>100*(SUM(Taulukko!AL105:AL107)-SUM(Taulukko!AL93:AL95))/SUM(Taulukko!AL93:AL95)</f>
        <v>3.680800942285041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3.938800025289254</v>
      </c>
      <c r="E97" s="72">
        <f>100*(SUM(Taulukko!F106:F108)-SUM(Taulukko!F94:F96))/SUM(Taulukko!F94:F96)</f>
        <v>3.685477834526268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2.184769038701623</v>
      </c>
      <c r="H97" s="72">
        <f>100*(SUM(Taulukko!J106:J108)-SUM(Taulukko!J94:J96))/SUM(Taulukko!J94:J96)</f>
        <v>1.9888129272840558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5.359317904993917</v>
      </c>
      <c r="K97" s="72">
        <f>100*(SUM(Taulukko!N106:N108)-SUM(Taulukko!N94:N96))/SUM(Taulukko!N94:N96)</f>
        <v>4.795144157814857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4.316156042887026</v>
      </c>
      <c r="N97" s="72">
        <f>100*(SUM(Taulukko!R106:R108)-SUM(Taulukko!R94:R96))/SUM(Taulukko!R94:R96)</f>
        <v>4.237543525676792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1.5320606352908153</v>
      </c>
      <c r="Q97" s="72">
        <f>100*(SUM(Taulukko!V106:V108)-SUM(Taulukko!V94:V96))/SUM(Taulukko!V94:V96)</f>
        <v>1.34410723717361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4.689290593736704</v>
      </c>
      <c r="T97" s="72">
        <f>100*(SUM(Taulukko!Z106:Z108)-SUM(Taulukko!Z94:Z96))/SUM(Taulukko!Z94:Z96)</f>
        <v>4.702031098876574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5.521507223857426</v>
      </c>
      <c r="W97" s="72">
        <f>100*(SUM(Taulukko!AD106:AD108)-SUM(Taulukko!AD94:AD96))/SUM(Taulukko!AD94:AD96)</f>
        <v>5.489137574794879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8.906834338019504</v>
      </c>
      <c r="Z97" s="72">
        <f>100*(SUM(Taulukko!AH106:AH108)-SUM(Taulukko!AH94:AH96))/SUM(Taulukko!AH94:AH96)</f>
        <v>8.979353846969333</v>
      </c>
      <c r="AA97" s="72">
        <f>100*(SUM(Taulukko!AJ106:AJ108)-SUM(Taulukko!AJ94:AJ96))/SUM(Taulukko!AJ94:AJ96)</f>
        <v>4.191980558930727</v>
      </c>
      <c r="AB97" s="72">
        <f>100*(SUM(Taulukko!AK106:AK108)-SUM(Taulukko!AK94:AK96))/SUM(Taulukko!AK94:AK96)</f>
        <v>4.145839458982642</v>
      </c>
      <c r="AC97" s="72">
        <f>100*(SUM(Taulukko!AL106:AL108)-SUM(Taulukko!AL94:AL96))/SUM(Taulukko!AL94:AL96)</f>
        <v>3.7309048178613358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3.63791124311786</v>
      </c>
      <c r="E98" s="72">
        <f>100*(SUM(Taulukko!F107:F109)-SUM(Taulukko!F95:F97))/SUM(Taulukko!F95:F97)</f>
        <v>3.609768666800496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1.929060360920985</v>
      </c>
      <c r="H98" s="72">
        <f>100*(SUM(Taulukko!J107:J109)-SUM(Taulukko!J95:J97))/SUM(Taulukko!J95:J97)</f>
        <v>2.0477815699658777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4.9408911791452</v>
      </c>
      <c r="K98" s="72">
        <f>100*(SUM(Taulukko!N107:N109)-SUM(Taulukko!N95:N97))/SUM(Taulukko!N95:N97)</f>
        <v>5.02573418104754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4.4719827586206975</v>
      </c>
      <c r="N98" s="72">
        <f>100*(SUM(Taulukko!R107:R109)-SUM(Taulukko!R95:R97))/SUM(Taulukko!R95:R97)</f>
        <v>4.33521368131671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1.32170138571368</v>
      </c>
      <c r="Q98" s="72">
        <f>100*(SUM(Taulukko!V107:V109)-SUM(Taulukko!V95:V97))/SUM(Taulukko!V95:V97)</f>
        <v>1.3418726146340876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4.651411050585514</v>
      </c>
      <c r="T98" s="72">
        <f>100*(SUM(Taulukko!Z107:Z109)-SUM(Taulukko!Z95:Z97))/SUM(Taulukko!Z95:Z97)</f>
        <v>4.714337813436745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5.358236374770354</v>
      </c>
      <c r="W98" s="72">
        <f>100*(SUM(Taulukko!AD107:AD109)-SUM(Taulukko!AD95:AD97))/SUM(Taulukko!AD95:AD97)</f>
        <v>5.4771919915575475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8.856802267290849</v>
      </c>
      <c r="Z98" s="72">
        <f>100*(SUM(Taulukko!AH107:AH109)-SUM(Taulukko!AH95:AH97))/SUM(Taulukko!AH95:AH97)</f>
        <v>8.930436681567393</v>
      </c>
      <c r="AA98" s="72">
        <f>100*(SUM(Taulukko!AJ107:AJ109)-SUM(Taulukko!AJ95:AJ97))/SUM(Taulukko!AJ95:AJ97)</f>
        <v>3.9021368844843494</v>
      </c>
      <c r="AB98" s="72">
        <f>100*(SUM(Taulukko!AK107:AK109)-SUM(Taulukko!AK95:AK97))/SUM(Taulukko!AK95:AK97)</f>
        <v>3.845024948635152</v>
      </c>
      <c r="AC98" s="72">
        <f>100*(SUM(Taulukko!AL107:AL109)-SUM(Taulukko!AL95:AL97))/SUM(Taulukko!AL95:AL97)</f>
        <v>3.571428571428551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3.31988682271776</v>
      </c>
      <c r="E99" s="72">
        <f>100*(SUM(Taulukko!F108:F110)-SUM(Taulukko!F96:F98))/SUM(Taulukko!F96:F98)</f>
        <v>3.5082797072553453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1.9248680533995617</v>
      </c>
      <c r="H99" s="72">
        <f>100*(SUM(Taulukko!J108:J110)-SUM(Taulukko!J96:J98))/SUM(Taulukko!J96:J98)</f>
        <v>2.1691973969631237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5.834340991535657</v>
      </c>
      <c r="K99" s="72">
        <f>100*(SUM(Taulukko!N108:N110)-SUM(Taulukko!N96:N98))/SUM(Taulukko!N96:N98)</f>
        <v>5.191669182010259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4.425697521965347</v>
      </c>
      <c r="N99" s="72">
        <f>100*(SUM(Taulukko!R108:R110)-SUM(Taulukko!R96:R98))/SUM(Taulukko!R96:R98)</f>
        <v>4.373519304269444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0.9940230669404246</v>
      </c>
      <c r="Q99" s="72">
        <f>100*(SUM(Taulukko!V108:V110)-SUM(Taulukko!V96:V98))/SUM(Taulukko!V96:V98)</f>
        <v>1.3497040415312105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4.4511261334364045</v>
      </c>
      <c r="T99" s="72">
        <f>100*(SUM(Taulukko!Z108:Z110)-SUM(Taulukko!Z96:Z98))/SUM(Taulukko!Z96:Z98)</f>
        <v>4.738427908900261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5.518263317774305</v>
      </c>
      <c r="W99" s="72">
        <f>100*(SUM(Taulukko!AD108:AD110)-SUM(Taulukko!AD96:AD98))/SUM(Taulukko!AD96:AD98)</f>
        <v>5.474168425477263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8.592291199306374</v>
      </c>
      <c r="Z99" s="72">
        <f>100*(SUM(Taulukko!AH108:AH110)-SUM(Taulukko!AH96:AH98))/SUM(Taulukko!AH96:AH98)</f>
        <v>8.898890610020821</v>
      </c>
      <c r="AA99" s="72">
        <f>100*(SUM(Taulukko!AJ108:AJ110)-SUM(Taulukko!AJ96:AJ98))/SUM(Taulukko!AJ96:AJ98)</f>
        <v>3.309265944645006</v>
      </c>
      <c r="AB99" s="72">
        <f>100*(SUM(Taulukko!AK108:AK110)-SUM(Taulukko!AK96:AK98))/SUM(Taulukko!AK96:AK98)</f>
        <v>3.089478286213938</v>
      </c>
      <c r="AC99" s="72">
        <f>100*(SUM(Taulukko!AL108:AL110)-SUM(Taulukko!AL96:AL98))/SUM(Taulukko!AL96:AL98)</f>
        <v>3.321678321678332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2.903923385851089</v>
      </c>
      <c r="D100" s="72">
        <f>100*(SUM(Taulukko!E109:E111)-SUM(Taulukko!E97:E99))/SUM(Taulukko!E97:E99)</f>
        <v>3.1515191063626573</v>
      </c>
      <c r="E100" s="72">
        <f>100*(SUM(Taulukko!F109:F111)-SUM(Taulukko!F97:F99))/SUM(Taulukko!F97:F99)</f>
        <v>3.551493079111168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1.826625386996897</v>
      </c>
      <c r="H100" s="72">
        <f>100*(SUM(Taulukko!J109:J111)-SUM(Taulukko!J97:J99))/SUM(Taulukko!J97:J99)</f>
        <v>2.321262766945218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5.659241420830829</v>
      </c>
      <c r="K100" s="72">
        <f>100*(SUM(Taulukko!N109:N111)-SUM(Taulukko!N97:N99))/SUM(Taulukko!N97:N99)</f>
        <v>5.356605476978655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4.304912352161617</v>
      </c>
      <c r="N100" s="72">
        <f>100*(SUM(Taulukko!R109:R111)-SUM(Taulukko!R97:R99))/SUM(Taulukko!R97:R99)</f>
        <v>4.385674703279428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2.013923269217832</v>
      </c>
      <c r="Q100" s="72">
        <f>100*(SUM(Taulukko!V109:V111)-SUM(Taulukko!V97:V99))/SUM(Taulukko!V97:V99)</f>
        <v>1.3619791429896173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4.796897145915297</v>
      </c>
      <c r="T100" s="72">
        <f>100*(SUM(Taulukko!Z109:Z111)-SUM(Taulukko!Z97:Z99))/SUM(Taulukko!Z97:Z99)</f>
        <v>4.7783156996335885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5.363224782041527</v>
      </c>
      <c r="W100" s="72">
        <f>100*(SUM(Taulukko!AD109:AD111)-SUM(Taulukko!AD97:AD99))/SUM(Taulukko!AD97:AD99)</f>
        <v>5.479750861461633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8.89970071527494</v>
      </c>
      <c r="Z100" s="72">
        <f>100*(SUM(Taulukko!AH109:AH111)-SUM(Taulukko!AH97:AH99))/SUM(Taulukko!AH97:AH99)</f>
        <v>8.888398993697631</v>
      </c>
      <c r="AA100" s="72">
        <f>100*(SUM(Taulukko!AJ109:AJ111)-SUM(Taulukko!AJ97:AJ99))/SUM(Taulukko!AJ97:AJ99)</f>
        <v>2.7860994607549463</v>
      </c>
      <c r="AB100" s="72">
        <f>100*(SUM(Taulukko!AK109:AK111)-SUM(Taulukko!AK97:AK99))/SUM(Taulukko!AK97:AK99)</f>
        <v>2.745664739884393</v>
      </c>
      <c r="AC100" s="72">
        <f>100*(SUM(Taulukko!AL109:AL111)-SUM(Taulukko!AL97:AL99))/SUM(Taulukko!AL97:AL99)</f>
        <v>3.1621700029010835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3.836633663366329</v>
      </c>
      <c r="D101" s="72">
        <f>100*(SUM(Taulukko!E110:E112)-SUM(Taulukko!E98:E100))/SUM(Taulukko!E98:E100)</f>
        <v>3.7069231499501605</v>
      </c>
      <c r="E101" s="72">
        <f>100*(SUM(Taulukko!F110:F112)-SUM(Taulukko!F98:F100))/SUM(Taulukko!F98:F100)</f>
        <v>3.8070259336376746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2.292441140024794</v>
      </c>
      <c r="H101" s="72">
        <f>100*(SUM(Taulukko!J110:J112)-SUM(Taulukko!J98:J100))/SUM(Taulukko!J98:J100)</f>
        <v>2.5046382189239402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6.15985576923077</v>
      </c>
      <c r="K101" s="72">
        <f>100*(SUM(Taulukko!N110:N112)-SUM(Taulukko!N98:N100))/SUM(Taulukko!N98:N100)</f>
        <v>5.397301349325337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4.348708058574684</v>
      </c>
      <c r="N101" s="72">
        <f>100*(SUM(Taulukko!R110:R112)-SUM(Taulukko!R98:R100))/SUM(Taulukko!R98:R100)</f>
        <v>4.422130074074932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1.8954451914680273</v>
      </c>
      <c r="Q101" s="72">
        <f>100*(SUM(Taulukko!V110:V112)-SUM(Taulukko!V98:V100))/SUM(Taulukko!V98:V100)</f>
        <v>1.322291527887125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5.000410374261317</v>
      </c>
      <c r="T101" s="72">
        <f>100*(SUM(Taulukko!Z110:Z112)-SUM(Taulukko!Z98:Z100))/SUM(Taulukko!Z98:Z100)</f>
        <v>4.813288958611293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5.537620181705919</v>
      </c>
      <c r="W101" s="72">
        <f>100*(SUM(Taulukko!AD110:AD112)-SUM(Taulukko!AD98:AD100))/SUM(Taulukko!AD98:AD100)</f>
        <v>5.49292839764153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9.067231372064079</v>
      </c>
      <c r="Z101" s="72">
        <f>100*(SUM(Taulukko!AH110:AH112)-SUM(Taulukko!AH98:AH100))/SUM(Taulukko!AH98:AH100)</f>
        <v>8.882153286739216</v>
      </c>
      <c r="AA101" s="72">
        <f>100*(SUM(Taulukko!AJ110:AJ112)-SUM(Taulukko!AJ98:AJ100))/SUM(Taulukko!AJ98:AJ100)</f>
        <v>3.0502392344497746</v>
      </c>
      <c r="AB101" s="72">
        <f>100*(SUM(Taulukko!AK110:AK112)-SUM(Taulukko!AK98:AK100))/SUM(Taulukko!AK98:AK100)</f>
        <v>2.9742997401097346</v>
      </c>
      <c r="AC101" s="72">
        <f>100*(SUM(Taulukko!AL110:AL112)-SUM(Taulukko!AL98:AL100))/SUM(Taulukko!AL98:AL100)</f>
        <v>3.2398032976569078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4.773790951638069</v>
      </c>
      <c r="D102" s="72">
        <f>100*(SUM(Taulukko!E111:E113)-SUM(Taulukko!E99:E101))/SUM(Taulukko!E99:E101)</f>
        <v>4.399443830439585</v>
      </c>
      <c r="E102" s="72">
        <f>100*(SUM(Taulukko!F111:F113)-SUM(Taulukko!F99:F101))/SUM(Taulukko!F99:F101)</f>
        <v>4.1266413115065435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2.7915632754342434</v>
      </c>
      <c r="H102" s="72">
        <f>100*(SUM(Taulukko!J111:J113)-SUM(Taulukko!J99:J101))/SUM(Taulukko!J99:J101)</f>
        <v>2.686843730697976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5.815347721822535</v>
      </c>
      <c r="K102" s="72">
        <f>100*(SUM(Taulukko!N111:N113)-SUM(Taulukko!N99:N101))/SUM(Taulukko!N99:N101)</f>
        <v>5.4078279055871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5.020892303544949</v>
      </c>
      <c r="N102" s="72">
        <f>100*(SUM(Taulukko!R111:R113)-SUM(Taulukko!R99:R101))/SUM(Taulukko!R99:R101)</f>
        <v>4.489033325316331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4.2877938624049055</v>
      </c>
      <c r="Q102" s="72">
        <f>100*(SUM(Taulukko!V111:V113)-SUM(Taulukko!V99:V101))/SUM(Taulukko!V99:V101)</f>
        <v>1.1901918035215997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5.28291508305027</v>
      </c>
      <c r="T102" s="72">
        <f>100*(SUM(Taulukko!Z111:Z113)-SUM(Taulukko!Z99:Z101))/SUM(Taulukko!Z99:Z101)</f>
        <v>4.811343904462552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5.583919715610702</v>
      </c>
      <c r="W102" s="72">
        <f>100*(SUM(Taulukko!AD111:AD113)-SUM(Taulukko!AD99:AD101))/SUM(Taulukko!AD99:AD101)</f>
        <v>5.495032004931484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9.391026051334595</v>
      </c>
      <c r="Z102" s="72">
        <f>100*(SUM(Taulukko!AH111:AH113)-SUM(Taulukko!AH99:AH101))/SUM(Taulukko!AH99:AH101)</f>
        <v>8.850625557734652</v>
      </c>
      <c r="AA102" s="72">
        <f>100*(SUM(Taulukko!AJ111:AJ113)-SUM(Taulukko!AJ99:AJ101))/SUM(Taulukko!AJ99:AJ101)</f>
        <v>4.02908209633443</v>
      </c>
      <c r="AB102" s="72">
        <f>100*(SUM(Taulukko!AK111:AK113)-SUM(Taulukko!AK99:AK101))/SUM(Taulukko!AK99:AK101)</f>
        <v>3.9953676896352093</v>
      </c>
      <c r="AC102" s="72">
        <f>100*(SUM(Taulukko!AL111:AL113)-SUM(Taulukko!AL99:AL101))/SUM(Taulukko!AL99:AL101)</f>
        <v>3.4363268842044574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4.664222852139344</v>
      </c>
      <c r="E103" s="72">
        <f>100*(SUM(Taulukko!F112:F114)-SUM(Taulukko!F100:F102))/SUM(Taulukko!F100:F102)</f>
        <v>4.28329594488211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3.2588454376163694</v>
      </c>
      <c r="H103" s="72">
        <f>100*(SUM(Taulukko!J112:J114)-SUM(Taulukko!J100:J102))/SUM(Taulukko!J100:J102)</f>
        <v>2.83687943262411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5.357142857142857</v>
      </c>
      <c r="K103" s="72">
        <f>100*(SUM(Taulukko!N112:N114)-SUM(Taulukko!N100:N102))/SUM(Taulukko!N100:N102)</f>
        <v>5.325795894079136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5.393569812379774</v>
      </c>
      <c r="N103" s="72">
        <f>100*(SUM(Taulukko!R112:R114)-SUM(Taulukko!R100:R102))/SUM(Taulukko!R100:R102)</f>
        <v>4.564685381136016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2.9571750470339904</v>
      </c>
      <c r="Q103" s="72">
        <f>100*(SUM(Taulukko!V112:V114)-SUM(Taulukko!V100:V102))/SUM(Taulukko!V100:V102)</f>
        <v>0.9881291662641366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5.0156584562946955</v>
      </c>
      <c r="T103" s="72">
        <f>100*(SUM(Taulukko!Z112:Z114)-SUM(Taulukko!Z100:Z102))/SUM(Taulukko!Z100:Z102)</f>
        <v>4.7545195578354935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5.609981838502368</v>
      </c>
      <c r="W103" s="72">
        <f>100*(SUM(Taulukko!AD112:AD114)-SUM(Taulukko!AD100:AD102))/SUM(Taulukko!AD100:AD102)</f>
        <v>5.459536160413115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9.073791348600501</v>
      </c>
      <c r="Z103" s="72">
        <f>100*(SUM(Taulukko!AH112:AH114)-SUM(Taulukko!AH100:AH102))/SUM(Taulukko!AH100:AH102)</f>
        <v>8.776543758329655</v>
      </c>
      <c r="AA103" s="72">
        <f>100*(SUM(Taulukko!AJ112:AJ114)-SUM(Taulukko!AJ100:AJ102))/SUM(Taulukko!AJ100:AJ102)</f>
        <v>3.9046199701937474</v>
      </c>
      <c r="AB103" s="72">
        <f>100*(SUM(Taulukko!AK112:AK114)-SUM(Taulukko!AK100:AK102))/SUM(Taulukko!AK100:AK102)</f>
        <v>3.727246460560525</v>
      </c>
      <c r="AC103" s="72">
        <f>100*(SUM(Taulukko!AL112:AL114)-SUM(Taulukko!AL100:AL102))/SUM(Taulukko!AL100:AL102)</f>
        <v>3.54364736387207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4.318372761441538</v>
      </c>
      <c r="E104" s="72">
        <f>100*(SUM(Taulukko!F113:F115)-SUM(Taulukko!F101:F103))/SUM(Taulukko!F101:F103)</f>
        <v>4.216178620266888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3.312693498452009</v>
      </c>
      <c r="H104" s="72">
        <f>100*(SUM(Taulukko!J113:J115)-SUM(Taulukko!J101:J103))/SUM(Taulukko!J101:J103)</f>
        <v>2.9547553093259538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5.002960331557145</v>
      </c>
      <c r="K104" s="72">
        <f>100*(SUM(Taulukko!N113:N115)-SUM(Taulukko!N101:N103))/SUM(Taulukko!N101:N103)</f>
        <v>5.244444444444441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5.7986437080532225</v>
      </c>
      <c r="N104" s="72">
        <f>100*(SUM(Taulukko!R113:R115)-SUM(Taulukko!R101:R103))/SUM(Taulukko!R101:R103)</f>
        <v>4.638027512240612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2.7444741354010818</v>
      </c>
      <c r="Q104" s="72">
        <f>100*(SUM(Taulukko!V113:V115)-SUM(Taulukko!V101:V103))/SUM(Taulukko!V101:V103)</f>
        <v>0.7854981251733143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4.669505271695047</v>
      </c>
      <c r="T104" s="72">
        <f>100*(SUM(Taulukko!Z113:Z115)-SUM(Taulukko!Z101:Z103))/SUM(Taulukko!Z101:Z103)</f>
        <v>4.656924534698747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5.336329492573791</v>
      </c>
      <c r="W104" s="72">
        <f>100*(SUM(Taulukko!AD113:AD115)-SUM(Taulukko!AD101:AD103))/SUM(Taulukko!AD101:AD103)</f>
        <v>5.391044637895919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8.715004385478515</v>
      </c>
      <c r="Z104" s="72">
        <f>100*(SUM(Taulukko!AH113:AH115)-SUM(Taulukko!AH101:AH103))/SUM(Taulukko!AH101:AH103)</f>
        <v>8.670145880004956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3.355319759105245</v>
      </c>
      <c r="AC104" s="72">
        <f>100*(SUM(Taulukko!AL113:AL115)-SUM(Taulukko!AL101:AL103))/SUM(Taulukko!AL101:AL103)</f>
        <v>3.5314384151593656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3.886450102429023</v>
      </c>
      <c r="E105" s="72">
        <f>100*(SUM(Taulukko!F114:F116)-SUM(Taulukko!F102:F104))/SUM(Taulukko!F102:F104)</f>
        <v>4.07031829795222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3.2377428307123033</v>
      </c>
      <c r="H105" s="72">
        <f>100*(SUM(Taulukko!J114:J116)-SUM(Taulukko!J102:J104))/SUM(Taulukko!J102:J104)</f>
        <v>3.0721966205837172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4.79976442873968</v>
      </c>
      <c r="K105" s="72">
        <f>100*(SUM(Taulukko!N114:N116)-SUM(Taulukko!N102:N104))/SUM(Taulukko!N102:N104)</f>
        <v>5.162241887905605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5.25796386329004</v>
      </c>
      <c r="N105" s="72">
        <f>100*(SUM(Taulukko!R114:R116)-SUM(Taulukko!R102:R104))/SUM(Taulukko!R102:R104)</f>
        <v>4.732210281731033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0.581356619895724</v>
      </c>
      <c r="Q105" s="72">
        <f>100*(SUM(Taulukko!V114:V116)-SUM(Taulukko!V102:V104))/SUM(Taulukko!V102:V104)</f>
        <v>0.6187757509728512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4.2922001088236374</v>
      </c>
      <c r="T105" s="72">
        <f>100*(SUM(Taulukko!Z114:Z116)-SUM(Taulukko!Z102:Z104))/SUM(Taulukko!Z102:Z104)</f>
        <v>4.552878843845226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5.190938697870123</v>
      </c>
      <c r="W105" s="72">
        <f>100*(SUM(Taulukko!AD114:AD116)-SUM(Taulukko!AD102:AD104))/SUM(Taulukko!AD102:AD104)</f>
        <v>5.329661148786837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8.37088344877596</v>
      </c>
      <c r="Z105" s="72">
        <f>100*(SUM(Taulukko!AH114:AH116)-SUM(Taulukko!AH102:AH104))/SUM(Taulukko!AH102:AH104)</f>
        <v>8.560650972681879</v>
      </c>
      <c r="AA105" s="72">
        <f>100*(SUM(Taulukko!AJ114:AJ116)-SUM(Taulukko!AJ102:AJ104))/SUM(Taulukko!AJ102:AJ104)</f>
        <v>3.469775006776923</v>
      </c>
      <c r="AB105" s="72">
        <f>100*(SUM(Taulukko!AK114:AK116)-SUM(Taulukko!AK102:AK104))/SUM(Taulukko!AK102:AK104)</f>
        <v>3.2534246575342403</v>
      </c>
      <c r="AC105" s="72">
        <f>100*(SUM(Taulukko!AL114:AL116)-SUM(Taulukko!AL102:AL104))/SUM(Taulukko!AL102:AL104)</f>
        <v>3.57653791130186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3.903688405036115</v>
      </c>
      <c r="E106" s="72">
        <f>100*(SUM(Taulukko!F115:F117)-SUM(Taulukko!F103:F105))/SUM(Taulukko!F103:F105)</f>
        <v>3.9948683329972496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3.25953259532596</v>
      </c>
      <c r="H106" s="72">
        <f>100*(SUM(Taulukko!J115:J117)-SUM(Taulukko!J103:J105))/SUM(Taulukko!J103:J105)</f>
        <v>3.189205765102722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5.292561011467199</v>
      </c>
      <c r="K106" s="72">
        <f>100*(SUM(Taulukko!N115:N117)-SUM(Taulukko!N103:N105))/SUM(Taulukko!N103:N105)</f>
        <v>5.0792718731649895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5.4090480515048265</v>
      </c>
      <c r="N106" s="72">
        <f>100*(SUM(Taulukko!R115:R117)-SUM(Taulukko!R103:R105))/SUM(Taulukko!R103:R105)</f>
        <v>4.880554767679441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0.22075720929109519</v>
      </c>
      <c r="Q106" s="72">
        <f>100*(SUM(Taulukko!V115:V117)-SUM(Taulukko!V103:V105))/SUM(Taulukko!V103:V105)</f>
        <v>0.4877389109267912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4.201656562990415</v>
      </c>
      <c r="T106" s="72">
        <f>100*(SUM(Taulukko!Z115:Z117)-SUM(Taulukko!Z103:Z105))/SUM(Taulukko!Z103:Z105)</f>
        <v>4.471700119862379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5.245136902094605</v>
      </c>
      <c r="W106" s="72">
        <f>100*(SUM(Taulukko!AD115:AD117)-SUM(Taulukko!AD103:AD105))/SUM(Taulukko!AD103:AD105)</f>
        <v>5.303282356045573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8.197119555786927</v>
      </c>
      <c r="Z106" s="72">
        <f>100*(SUM(Taulukko!AH115:AH117)-SUM(Taulukko!AH103:AH105))/SUM(Taulukko!AH103:AH105)</f>
        <v>8.470329386522577</v>
      </c>
      <c r="AA106" s="72">
        <f>100*(SUM(Taulukko!AJ115:AJ117)-SUM(Taulukko!AJ103:AJ105))/SUM(Taulukko!AJ103:AJ105)</f>
        <v>4.043829898252023</v>
      </c>
      <c r="AB106" s="72">
        <f>100*(SUM(Taulukko!AK115:AK117)-SUM(Taulukko!AK103:AK105))/SUM(Taulukko!AK103:AK105)</f>
        <v>3.998857469294487</v>
      </c>
      <c r="AC106" s="72">
        <f>100*(SUM(Taulukko!AL115:AL117)-SUM(Taulukko!AL103:AL105))/SUM(Taulukko!AL103:AL105)</f>
        <v>3.7100456621004567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3.972724836593695</v>
      </c>
      <c r="E107" s="72">
        <f>100*(SUM(Taulukko!F116:F118)-SUM(Taulukko!F104:F106))/SUM(Taulukko!F104:F106)</f>
        <v>3.9948708981756798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3.282208588957069</v>
      </c>
      <c r="H107" s="72">
        <f>100*(SUM(Taulukko!J116:J118)-SUM(Taulukko!J104:J106))/SUM(Taulukko!J104:J106)</f>
        <v>3.2741738066095434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4.638273045507612</v>
      </c>
      <c r="K107" s="72">
        <f>100*(SUM(Taulukko!N116:N118)-SUM(Taulukko!N104:N106))/SUM(Taulukko!N104:N106)</f>
        <v>5.026300409117472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5.436838887543098</v>
      </c>
      <c r="N107" s="72">
        <f>100*(SUM(Taulukko!R116:R118)-SUM(Taulukko!R104:R106))/SUM(Taulukko!R104:R106)</f>
        <v>5.059063747317897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0.24273308406706273</v>
      </c>
      <c r="Q107" s="72">
        <f>100*(SUM(Taulukko!V116:V118)-SUM(Taulukko!V104:V106))/SUM(Taulukko!V104:V106)</f>
        <v>0.40183180083067205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4.358640429338106</v>
      </c>
      <c r="T107" s="72">
        <f>100*(SUM(Taulukko!Z116:Z118)-SUM(Taulukko!Z104:Z106))/SUM(Taulukko!Z104:Z106)</f>
        <v>4.417921389176836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5.302183588356874</v>
      </c>
      <c r="W107" s="72">
        <f>100*(SUM(Taulukko!AD116:AD118)-SUM(Taulukko!AD104:AD106))/SUM(Taulukko!AD104:AD106)</f>
        <v>5.301347253236777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8.194398933693368</v>
      </c>
      <c r="Z107" s="72">
        <f>100*(SUM(Taulukko!AH116:AH118)-SUM(Taulukko!AH104:AH106))/SUM(Taulukko!AH104:AH106)</f>
        <v>8.409998199988665</v>
      </c>
      <c r="AA107" s="72">
        <f>100*(SUM(Taulukko!AJ116:AJ118)-SUM(Taulukko!AJ104:AJ106))/SUM(Taulukko!AJ104:AJ106)</f>
        <v>4.333072304881253</v>
      </c>
      <c r="AB107" s="72">
        <f>100*(SUM(Taulukko!AK116:AK118)-SUM(Taulukko!AK104:AK106))/SUM(Taulukko!AK104:AK106)</f>
        <v>4.021677124928684</v>
      </c>
      <c r="AC107" s="72">
        <f>100*(SUM(Taulukko!AL116:AL118)-SUM(Taulukko!AL104:AL106))/SUM(Taulukko!AL104:AL106)</f>
        <v>3.843963553530751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3.9801009490137593</v>
      </c>
      <c r="E108" s="72">
        <f>100*(SUM(Taulukko!F117:F119)-SUM(Taulukko!F105:F107))/SUM(Taulukko!F105:F107)</f>
        <v>4.030661631973206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3.338437978560483</v>
      </c>
      <c r="H108" s="72">
        <f>100*(SUM(Taulukko!J117:J119)-SUM(Taulukko!J105:J107))/SUM(Taulukko!J105:J107)</f>
        <v>3.2977099236641254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4.8908296943231475</v>
      </c>
      <c r="K108" s="72">
        <f>100*(SUM(Taulukko!N117:N119)-SUM(Taulukko!N105:N107))/SUM(Taulukko!N105:N107)</f>
        <v>4.973821989528803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5.6279307649871235</v>
      </c>
      <c r="N108" s="72">
        <f>100*(SUM(Taulukko!R117:R119)-SUM(Taulukko!R105:R107))/SUM(Taulukko!R105:R107)</f>
        <v>5.2197699577326775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-0.39379761262069807</v>
      </c>
      <c r="Q108" s="72">
        <f>100*(SUM(Taulukko!V117:V119)-SUM(Taulukko!V105:V107))/SUM(Taulukko!V105:V107)</f>
        <v>0.38638162154384403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4.306764635412521</v>
      </c>
      <c r="T108" s="72">
        <f>100*(SUM(Taulukko!Z117:Z119)-SUM(Taulukko!Z105:Z107))/SUM(Taulukko!Z105:Z107)</f>
        <v>4.3795807858767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5.3669075806786735</v>
      </c>
      <c r="W108" s="72">
        <f>100*(SUM(Taulukko!AD117:AD119)-SUM(Taulukko!AD105:AD107))/SUM(Taulukko!AD105:AD107)</f>
        <v>5.300908881566794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8.254014884449655</v>
      </c>
      <c r="Z108" s="72">
        <f>100*(SUM(Taulukko!AH117:AH119)-SUM(Taulukko!AH105:AH107))/SUM(Taulukko!AH105:AH107)</f>
        <v>8.376063353069954</v>
      </c>
      <c r="AA108" s="72">
        <f>100*(SUM(Taulukko!AJ117:AJ119)-SUM(Taulukko!AJ105:AJ107))/SUM(Taulukko!AJ105:AJ107)</f>
        <v>4.014496793978265</v>
      </c>
      <c r="AB108" s="72">
        <f>100*(SUM(Taulukko!AK117:AK119)-SUM(Taulukko!AK105:AK107))/SUM(Taulukko!AK105:AK107)</f>
        <v>3.8647342995169147</v>
      </c>
      <c r="AC108" s="72">
        <f>100*(SUM(Taulukko!AL117:AL119)-SUM(Taulukko!AL105:AL107))/SUM(Taulukko!AL105:AL107)</f>
        <v>3.8909400738426547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3.989109025605357</v>
      </c>
      <c r="E109" s="72">
        <f>100*(SUM(Taulukko!F118:F120)-SUM(Taulukko!F106:F108))/SUM(Taulukko!F106:F108)</f>
        <v>4.114033231183154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3.3292608430055086</v>
      </c>
      <c r="H109" s="72">
        <f>100*(SUM(Taulukko!J118:J120)-SUM(Taulukko!J106:J108))/SUM(Taulukko!J106:J108)</f>
        <v>3.321145642900663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4.710982658959541</v>
      </c>
      <c r="K109" s="72">
        <f>100*(SUM(Taulukko!N118:N120)-SUM(Taulukko!N106:N108))/SUM(Taulukko!N106:N108)</f>
        <v>4.981175789168852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5.4823400853031</v>
      </c>
      <c r="N109" s="72">
        <f>100*(SUM(Taulukko!R118:R120)-SUM(Taulukko!R106:R108))/SUM(Taulukko!R106:R108)</f>
        <v>5.341363507552627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0.34273654082623145</v>
      </c>
      <c r="Q109" s="72">
        <f>100*(SUM(Taulukko!V118:V120)-SUM(Taulukko!V106:V108))/SUM(Taulukko!V106:V108)</f>
        <v>0.4585672095990625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4.487206826058889</v>
      </c>
      <c r="T109" s="72">
        <f>100*(SUM(Taulukko!Z118:Z120)-SUM(Taulukko!Z106:Z108))/SUM(Taulukko!Z106:Z108)</f>
        <v>4.343352519008015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5.2396689066159166</v>
      </c>
      <c r="W109" s="72">
        <f>100*(SUM(Taulukko!AD118:AD120)-SUM(Taulukko!AD106:AD108))/SUM(Taulukko!AD106:AD108)</f>
        <v>5.295216529861299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8.35957810565842</v>
      </c>
      <c r="Z109" s="72">
        <f>100*(SUM(Taulukko!AH118:AH120)-SUM(Taulukko!AH106:AH108))/SUM(Taulukko!AH106:AH108)</f>
        <v>8.358179916826769</v>
      </c>
      <c r="AA109" s="72">
        <f>100*(SUM(Taulukko!AJ118:AJ120)-SUM(Taulukko!AJ106:AJ108))/SUM(Taulukko!AJ106:AJ108)</f>
        <v>3.3527696793002915</v>
      </c>
      <c r="AB109" s="72">
        <f>100*(SUM(Taulukko!AK118:AK120)-SUM(Taulukko!AK106:AK108))/SUM(Taulukko!AK106:AK108)</f>
        <v>3.472614342179563</v>
      </c>
      <c r="AC109" s="72">
        <f>100*(SUM(Taulukko!AL118:AL120)-SUM(Taulukko!AL106:AL108))/SUM(Taulukko!AL106:AL108)</f>
        <v>3.9365618804871074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4.275993302312652</v>
      </c>
      <c r="E110" s="72">
        <f>100*(SUM(Taulukko!F119:F121)-SUM(Taulukko!F107:F109))/SUM(Taulukko!F107:F109)</f>
        <v>4.251479863161473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3.54090354090353</v>
      </c>
      <c r="H110" s="72">
        <f>100*(SUM(Taulukko!J119:J121)-SUM(Taulukko!J107:J109))/SUM(Taulukko!J107:J109)</f>
        <v>3.344481605351171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5.343731946851531</v>
      </c>
      <c r="K110" s="72">
        <f>100*(SUM(Taulukko!N119:N121)-SUM(Taulukko!N107:N109))/SUM(Taulukko!N107:N109)</f>
        <v>4.987027961948692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5.536259221162588</v>
      </c>
      <c r="N110" s="72">
        <f>100*(SUM(Taulukko!R119:R121)-SUM(Taulukko!R107:R109))/SUM(Taulukko!R107:R109)</f>
        <v>5.441158438343904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0.7325555508757409</v>
      </c>
      <c r="Q110" s="72">
        <f>100*(SUM(Taulukko!V119:V121)-SUM(Taulukko!V107:V109))/SUM(Taulukko!V107:V109)</f>
        <v>0.5846657705583437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4.484907216144299</v>
      </c>
      <c r="T110" s="72">
        <f>100*(SUM(Taulukko!Z119:Z121)-SUM(Taulukko!Z107:Z109))/SUM(Taulukko!Z107:Z109)</f>
        <v>4.294261387607632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5.23837335613096</v>
      </c>
      <c r="W110" s="72">
        <f>100*(SUM(Taulukko!AD119:AD121)-SUM(Taulukko!AD107:AD109))/SUM(Taulukko!AD107:AD109)</f>
        <v>5.298461191590105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8.37503323905528</v>
      </c>
      <c r="Z110" s="72">
        <f>100*(SUM(Taulukko!AH119:AH121)-SUM(Taulukko!AH107:AH109))/SUM(Taulukko!AH107:AH109)</f>
        <v>8.345631658909237</v>
      </c>
      <c r="AA110" s="72">
        <f>100*(SUM(Taulukko!AJ119:AJ121)-SUM(Taulukko!AJ107:AJ109))/SUM(Taulukko!AJ107:AJ109)</f>
        <v>4.202682563338308</v>
      </c>
      <c r="AB110" s="72">
        <f>100*(SUM(Taulukko!AK119:AK121)-SUM(Taulukko!AK107:AK109))/SUM(Taulukko!AK107:AK109)</f>
        <v>4.098360655737705</v>
      </c>
      <c r="AC110" s="72">
        <f>100*(SUM(Taulukko!AL119:AL121)-SUM(Taulukko!AL107:AL109))/SUM(Taulukko!AL107:AL109)</f>
        <v>4.154889768230652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4.550150344262382</v>
      </c>
      <c r="E111" s="72">
        <f>100*(SUM(Taulukko!F120:F122)-SUM(Taulukko!F108:F110))/SUM(Taulukko!F108:F110)</f>
        <v>4.368061362784385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3.5942735303076487</v>
      </c>
      <c r="H111" s="72">
        <f>100*(SUM(Taulukko!J120:J122)-SUM(Taulukko!J108:J110))/SUM(Taulukko!J108:J110)</f>
        <v>3.3363663936912347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4.570122822050859</v>
      </c>
      <c r="K111" s="72">
        <f>100*(SUM(Taulukko!N120:N122)-SUM(Taulukko!N108:N110))/SUM(Taulukko!N108:N110)</f>
        <v>5.05021520803444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5.680856261468809</v>
      </c>
      <c r="N111" s="72">
        <f>100*(SUM(Taulukko!R120:R122)-SUM(Taulukko!R108:R110))/SUM(Taulukko!R108:R110)</f>
        <v>5.536253540412549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1.0219440464520124</v>
      </c>
      <c r="Q111" s="72">
        <f>100*(SUM(Taulukko!V120:V122)-SUM(Taulukko!V108:V110))/SUM(Taulukko!V108:V110)</f>
        <v>0.7162796542469656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4.567103969626081</v>
      </c>
      <c r="T111" s="72">
        <f>100*(SUM(Taulukko!Z120:Z122)-SUM(Taulukko!Z108:Z110))/SUM(Taulukko!Z108:Z110)</f>
        <v>4.217208965200192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5.156651546855037</v>
      </c>
      <c r="W111" s="72">
        <f>100*(SUM(Taulukko!AD120:AD122)-SUM(Taulukko!AD108:AD110))/SUM(Taulukko!AD108:AD110)</f>
        <v>5.329538948573724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8.694512450278241</v>
      </c>
      <c r="Z111" s="72">
        <f>100*(SUM(Taulukko!AH120:AH122)-SUM(Taulukko!AH108:AH110))/SUM(Taulukko!AH108:AH110)</f>
        <v>8.323538583319339</v>
      </c>
      <c r="AA111" s="72">
        <f>100*(SUM(Taulukko!AJ120:AJ122)-SUM(Taulukko!AJ108:AJ110))/SUM(Taulukko!AJ108:AJ110)</f>
        <v>5.096097845078626</v>
      </c>
      <c r="AB111" s="72">
        <f>100*(SUM(Taulukko!AK120:AK122)-SUM(Taulukko!AK108:AK110))/SUM(Taulukko!AK108:AK110)</f>
        <v>4.806333050607843</v>
      </c>
      <c r="AC111" s="72">
        <f>100*(SUM(Taulukko!AL120:AL122)-SUM(Taulukko!AL108:AL110))/SUM(Taulukko!AL108:AL110)</f>
        <v>4.399323181049059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4.683278294806354</v>
      </c>
      <c r="D112" s="72">
        <f>100*(SUM(Taulukko!E121:E123)-SUM(Taulukko!E109:E111))/SUM(Taulukko!E109:E111)</f>
        <v>4.393209187840019</v>
      </c>
      <c r="E112" s="72">
        <f>100*(SUM(Taulukko!F121:F123)-SUM(Taulukko!F109:F111))/SUM(Taulukko!F109:F111)</f>
        <v>4.412677432331483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3.5573122529644237</v>
      </c>
      <c r="H112" s="72">
        <f>100*(SUM(Taulukko!J121:J123)-SUM(Taulukko!J109:J111))/SUM(Taulukko!J109:J111)</f>
        <v>3.2970356926799687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4.501424501424489</v>
      </c>
      <c r="K112" s="72">
        <f>100*(SUM(Taulukko!N121:N123)-SUM(Taulukko!N109:N111))/SUM(Taulukko!N109:N111)</f>
        <v>5.141388174807197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5.668621103388943</v>
      </c>
      <c r="N112" s="72">
        <f>100*(SUM(Taulukko!R121:R123)-SUM(Taulukko!R109:R111))/SUM(Taulukko!R109:R111)</f>
        <v>5.635560485708067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0.6947024073430433</v>
      </c>
      <c r="Q112" s="72">
        <f>100*(SUM(Taulukko!V121:V123)-SUM(Taulukko!V109:V111))/SUM(Taulukko!V109:V111)</f>
        <v>0.8488436411475382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3.9215796311313103</v>
      </c>
      <c r="T112" s="72">
        <f>100*(SUM(Taulukko!Z121:Z123)-SUM(Taulukko!Z109:Z111))/SUM(Taulukko!Z109:Z111)</f>
        <v>4.1205434510885635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5.604513190550065</v>
      </c>
      <c r="W112" s="72">
        <f>100*(SUM(Taulukko!AD121:AD123)-SUM(Taulukko!AD109:AD111))/SUM(Taulukko!AD109:AD111)</f>
        <v>5.369453860535045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8.045210549128111</v>
      </c>
      <c r="Z112" s="72">
        <f>100*(SUM(Taulukko!AH121:AH123)-SUM(Taulukko!AH109:AH111))/SUM(Taulukko!AH109:AH111)</f>
        <v>8.289090393744281</v>
      </c>
      <c r="AA112" s="72">
        <f>100*(SUM(Taulukko!AJ121:AJ123)-SUM(Taulukko!AJ109:AJ111))/SUM(Taulukko!AJ109:AJ111)</f>
        <v>5.100553774409793</v>
      </c>
      <c r="AB112" s="72">
        <f>100*(SUM(Taulukko!AK121:AK123)-SUM(Taulukko!AK109:AK111))/SUM(Taulukko!AK109:AK111)</f>
        <v>4.50070323488045</v>
      </c>
      <c r="AC112" s="72">
        <f>100*(SUM(Taulukko!AL121:AL123)-SUM(Taulukko!AL109:AL111))/SUM(Taulukko!AL109:AL111)</f>
        <v>4.668166479190091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4.767580452920143</v>
      </c>
      <c r="D113" s="72">
        <f>100*(SUM(Taulukko!E122:E124)-SUM(Taulukko!E110:E112))/SUM(Taulukko!E110:E112)</f>
        <v>4.366544896972543</v>
      </c>
      <c r="E113" s="72">
        <f>100*(SUM(Taulukko!F122:F124)-SUM(Taulukko!F110:F112))/SUM(Taulukko!F110:F112)</f>
        <v>4.44398026805233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3.422168382798308</v>
      </c>
      <c r="H113" s="72">
        <f>100*(SUM(Taulukko!J122:J124)-SUM(Taulukko!J110:J112))/SUM(Taulukko!J110:J112)</f>
        <v>3.227752639517342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4.387206340220792</v>
      </c>
      <c r="K113" s="72">
        <f>100*(SUM(Taulukko!N122:N124)-SUM(Taulukko!N110:N112))/SUM(Taulukko!N110:N112)</f>
        <v>5.32005689900428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5.646885802912615</v>
      </c>
      <c r="N113" s="72">
        <f>100*(SUM(Taulukko!R122:R124)-SUM(Taulukko!R110:R112))/SUM(Taulukko!R110:R112)</f>
        <v>5.780444567199427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0.6721002007611099</v>
      </c>
      <c r="Q113" s="72">
        <f>100*(SUM(Taulukko!V122:V124)-SUM(Taulukko!V110:V112))/SUM(Taulukko!V110:V112)</f>
        <v>1.0148613232046473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3.5962044716661263</v>
      </c>
      <c r="T113" s="72">
        <f>100*(SUM(Taulukko!Z122:Z124)-SUM(Taulukko!Z110:Z112))/SUM(Taulukko!Z110:Z112)</f>
        <v>4.044481745698698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5.454332709280549</v>
      </c>
      <c r="W113" s="72">
        <f>100*(SUM(Taulukko!AD122:AD124)-SUM(Taulukko!AD110:AD112))/SUM(Taulukko!AD110:AD112)</f>
        <v>5.3682760923089745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7.945899854262207</v>
      </c>
      <c r="Z113" s="72">
        <f>100*(SUM(Taulukko!AH122:AH124)-SUM(Taulukko!AH110:AH112))/SUM(Taulukko!AH110:AH112)</f>
        <v>8.269691515554312</v>
      </c>
      <c r="AA113" s="72">
        <f>100*(SUM(Taulukko!AJ122:AJ124)-SUM(Taulukko!AJ110:AJ112))/SUM(Taulukko!AJ110:AJ112)</f>
        <v>5.3105049332559355</v>
      </c>
      <c r="AB113" s="72">
        <f>100*(SUM(Taulukko!AK122:AK124)-SUM(Taulukko!AK110:AK112))/SUM(Taulukko!AK110:AK112)</f>
        <v>4.907459338194054</v>
      </c>
      <c r="AC113" s="72">
        <f>100*(SUM(Taulukko!AL122:AL124)-SUM(Taulukko!AL110:AL112))/SUM(Taulukko!AL110:AL112)</f>
        <v>4.903334267301766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3.990470518165568</v>
      </c>
      <c r="D114" s="72">
        <f>100*(SUM(Taulukko!E123:E125)-SUM(Taulukko!E111:E113))/SUM(Taulukko!E111:E113)</f>
        <v>4.4883834761921</v>
      </c>
      <c r="E114" s="72">
        <f>100*(SUM(Taulukko!F123:F125)-SUM(Taulukko!F111:F113))/SUM(Taulukko!F111:F113)</f>
        <v>4.515538992786075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3.3494266747133445</v>
      </c>
      <c r="H114" s="72">
        <f>100*(SUM(Taulukko!J123:J125)-SUM(Taulukko!J111:J113))/SUM(Taulukko!J111:J113)</f>
        <v>3.1278195488721736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5.014164305949005</v>
      </c>
      <c r="K114" s="72">
        <f>100*(SUM(Taulukko!N123:N125)-SUM(Taulukko!N111:N113))/SUM(Taulukko!N111:N113)</f>
        <v>5.5839002267573665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5.344452845771181</v>
      </c>
      <c r="N114" s="72">
        <f>100*(SUM(Taulukko!R123:R125)-SUM(Taulukko!R111:R113))/SUM(Taulukko!R111:R113)</f>
        <v>6.008190946169354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0.36685864608282004</v>
      </c>
      <c r="Q114" s="72">
        <f>100*(SUM(Taulukko!V123:V125)-SUM(Taulukko!V111:V113))/SUM(Taulukko!V111:V113)</f>
        <v>1.2619569147648528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3.574951992152011</v>
      </c>
      <c r="T114" s="72">
        <f>100*(SUM(Taulukko!Z123:Z125)-SUM(Taulukko!Z111:Z113))/SUM(Taulukko!Z111:Z113)</f>
        <v>4.024683237361546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5.33876465209077</v>
      </c>
      <c r="W114" s="72">
        <f>100*(SUM(Taulukko!AD123:AD125)-SUM(Taulukko!AD111:AD113))/SUM(Taulukko!AD111:AD113)</f>
        <v>5.319302132373295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7.751595069911581</v>
      </c>
      <c r="Z114" s="72">
        <f>100*(SUM(Taulukko!AH123:AH125)-SUM(Taulukko!AH111:AH113))/SUM(Taulukko!AH111:AH113)</f>
        <v>8.293066795081094</v>
      </c>
      <c r="AA114" s="72">
        <f>100*(SUM(Taulukko!AJ123:AJ125)-SUM(Taulukko!AJ111:AJ113))/SUM(Taulukko!AJ111:AJ113)</f>
        <v>4.571927781013409</v>
      </c>
      <c r="AB114" s="72">
        <f>100*(SUM(Taulukko!AK123:AK125)-SUM(Taulukko!AK111:AK113))/SUM(Taulukko!AK111:AK113)</f>
        <v>4.899777282850786</v>
      </c>
      <c r="AC114" s="72">
        <f>100*(SUM(Taulukko!AL123:AL125)-SUM(Taulukko!AL111:AL113))/SUM(Taulukko!AL111:AL113)</f>
        <v>5.192629815745384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4.829858856159182</v>
      </c>
      <c r="E115" s="72">
        <f>100*(SUM(Taulukko!F124:F126)-SUM(Taulukko!F112:F114))/SUM(Taulukko!F112:F114)</f>
        <v>4.561721160040546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3.2161106101592996</v>
      </c>
      <c r="H115" s="72">
        <f>100*(SUM(Taulukko!J124:J126)-SUM(Taulukko!J112:J114))/SUM(Taulukko!J112:J114)</f>
        <v>2.998500749625187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5.762711864406773</v>
      </c>
      <c r="K115" s="72">
        <f>100*(SUM(Taulukko!N124:N126)-SUM(Taulukko!N112:N114))/SUM(Taulukko!N112:N114)</f>
        <v>5.932203389830509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5.642620186173448</v>
      </c>
      <c r="N115" s="72">
        <f>100*(SUM(Taulukko!R124:R126)-SUM(Taulukko!R112:R114))/SUM(Taulukko!R112:R114)</f>
        <v>6.265151875267388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1.517851767114207</v>
      </c>
      <c r="Q115" s="72">
        <f>100*(SUM(Taulukko!V124:V126)-SUM(Taulukko!V112:V114))/SUM(Taulukko!V112:V114)</f>
        <v>1.605058220355442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4.03903662318786</v>
      </c>
      <c r="T115" s="72">
        <f>100*(SUM(Taulukko!Z124:Z126)-SUM(Taulukko!Z112:Z114))/SUM(Taulukko!Z112:Z114)</f>
        <v>4.054020271490204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5.024541212978051</v>
      </c>
      <c r="W115" s="72">
        <f>100*(SUM(Taulukko!AD124:AD126)-SUM(Taulukko!AD112:AD114))/SUM(Taulukko!AD112:AD114)</f>
        <v>5.268715810834667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8.692436896374769</v>
      </c>
      <c r="Z115" s="72">
        <f>100*(SUM(Taulukko!AH124:AH126)-SUM(Taulukko!AH112:AH114))/SUM(Taulukko!AH112:AH114)</f>
        <v>8.348230330129892</v>
      </c>
      <c r="AA115" s="72">
        <f>100*(SUM(Taulukko!AJ124:AJ126)-SUM(Taulukko!AJ112:AJ114))/SUM(Taulukko!AJ112:AJ114)</f>
        <v>5.823293172690749</v>
      </c>
      <c r="AB115" s="72">
        <f>100*(SUM(Taulukko!AK124:AK126)-SUM(Taulukko!AK112:AK114))/SUM(Taulukko!AK112:AK114)</f>
        <v>5.877437325905299</v>
      </c>
      <c r="AC115" s="72">
        <f>100*(SUM(Taulukko!AL124:AL126)-SUM(Taulukko!AL112:AL114))/SUM(Taulukko!AL112:AL114)</f>
        <v>5.453533667223156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4.601314661331816</v>
      </c>
      <c r="D116" s="72">
        <f>100*(SUM(Taulukko!E125:E127)-SUM(Taulukko!E113:E115))/SUM(Taulukko!E113:E115)</f>
        <v>4.658155162571983</v>
      </c>
      <c r="E116" s="72">
        <f>100*(SUM(Taulukko!F125:F127)-SUM(Taulukko!F113:F115))/SUM(Taulukko!F113:F115)</f>
        <v>4.473188582029191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2.936769553491163</v>
      </c>
      <c r="H116" s="72">
        <f>100*(SUM(Taulukko!J125:J127)-SUM(Taulukko!J113:J115))/SUM(Taulukko!J113:J115)</f>
        <v>2.8400597907324365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6.427967296306741</v>
      </c>
      <c r="K116" s="72">
        <f>100*(SUM(Taulukko!N125:N127)-SUM(Taulukko!N113:N115))/SUM(Taulukko!N113:N115)</f>
        <v>6.33445945945946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5.6519594469842716</v>
      </c>
      <c r="N116" s="72">
        <f>100*(SUM(Taulukko!R125:R127)-SUM(Taulukko!R113:R115))/SUM(Taulukko!R113:R115)</f>
        <v>6.411370510870839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1.8695747604400506</v>
      </c>
      <c r="Q116" s="72">
        <f>100*(SUM(Taulukko!V125:V127)-SUM(Taulukko!V113:V115))/SUM(Taulukko!V113:V115)</f>
        <v>2.005562700002996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4.307050290429782</v>
      </c>
      <c r="T116" s="72">
        <f>100*(SUM(Taulukko!Z125:Z127)-SUM(Taulukko!Z113:Z115))/SUM(Taulukko!Z113:Z115)</f>
        <v>4.094470747847277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5.377736358413128</v>
      </c>
      <c r="W116" s="72">
        <f>100*(SUM(Taulukko!AD125:AD127)-SUM(Taulukko!AD113:AD115))/SUM(Taulukko!AD113:AD115)</f>
        <v>5.232807196757499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8.749437801095189</v>
      </c>
      <c r="Z116" s="72">
        <f>100*(SUM(Taulukko!AH125:AH127)-SUM(Taulukko!AH113:AH115))/SUM(Taulukko!AH113:AH115)</f>
        <v>8.390242997502536</v>
      </c>
      <c r="AA116" s="72">
        <f>100*(SUM(Taulukko!AJ125:AJ127)-SUM(Taulukko!AJ113:AJ115))/SUM(Taulukko!AJ113:AJ115)</f>
        <v>5.689461883408074</v>
      </c>
      <c r="AB116" s="72">
        <f>100*(SUM(Taulukko!AK125:AK127)-SUM(Taulukko!AK113:AK115))/SUM(Taulukko!AK113:AK115)</f>
        <v>5.826859045504995</v>
      </c>
      <c r="AC116" s="72">
        <f>100*(SUM(Taulukko!AL125:AL127)-SUM(Taulukko!AL113:AL115))/SUM(Taulukko!AL113:AL115)</f>
        <v>5.574043261231272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4.064171122994649</v>
      </c>
      <c r="D117" s="72">
        <f>100*(SUM(Taulukko!E126:E128)-SUM(Taulukko!E114:E116))/SUM(Taulukko!E114:E116)</f>
        <v>4.086427404360801</v>
      </c>
      <c r="E117" s="72">
        <f>100*(SUM(Taulukko!F126:F128)-SUM(Taulukko!F114:F116))/SUM(Taulukko!F114:F116)</f>
        <v>4.30291192080792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2.4193548387096673</v>
      </c>
      <c r="H117" s="72">
        <f>100*(SUM(Taulukko!J126:J128)-SUM(Taulukko!J114:J116))/SUM(Taulukko!J114:J116)</f>
        <v>2.682563338301043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6.715369485810632</v>
      </c>
      <c r="K117" s="72">
        <f>100*(SUM(Taulukko!N126:N128)-SUM(Taulukko!N114:N116))/SUM(Taulukko!N114:N116)</f>
        <v>6.7040673211781145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5.996029119788227</v>
      </c>
      <c r="N117" s="72">
        <f>100*(SUM(Taulukko!R126:R128)-SUM(Taulukko!R114:R116))/SUM(Taulukko!R114:R116)</f>
        <v>6.345381080608895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2.805690856217373</v>
      </c>
      <c r="Q117" s="72">
        <f>100*(SUM(Taulukko!V126:V128)-SUM(Taulukko!V114:V116))/SUM(Taulukko!V114:V116)</f>
        <v>2.414417109100427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4.32369016728317</v>
      </c>
      <c r="T117" s="72">
        <f>100*(SUM(Taulukko!Z126:Z128)-SUM(Taulukko!Z114:Z116))/SUM(Taulukko!Z114:Z116)</f>
        <v>4.1136611418556175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5.286850548384709</v>
      </c>
      <c r="W117" s="72">
        <f>100*(SUM(Taulukko!AD126:AD128)-SUM(Taulukko!AD114:AD116))/SUM(Taulukko!AD114:AD116)</f>
        <v>5.169112780145197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8.654178953634874</v>
      </c>
      <c r="Z117" s="72">
        <f>100*(SUM(Taulukko!AH126:AH128)-SUM(Taulukko!AH114:AH116))/SUM(Taulukko!AH114:AH116)</f>
        <v>8.39504693613275</v>
      </c>
      <c r="AA117" s="72">
        <f>100*(SUM(Taulukko!AJ126:AJ128)-SUM(Taulukko!AJ114:AJ116))/SUM(Taulukko!AJ114:AJ116)</f>
        <v>5.685093004977713</v>
      </c>
      <c r="AB117" s="72">
        <f>100*(SUM(Taulukko!AK126:AK128)-SUM(Taulukko!AK114:AK116))/SUM(Taulukko!AK114:AK116)</f>
        <v>5.362078496406864</v>
      </c>
      <c r="AC117" s="72">
        <f>100*(SUM(Taulukko!AL126:AL128)-SUM(Taulukko!AL114:AL116))/SUM(Taulukko!AL114:AL116)</f>
        <v>5.524861878453039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3.470990625791723</v>
      </c>
      <c r="D118" s="72">
        <f>100*(SUM(Taulukko!E127:E129)-SUM(Taulukko!E115:E117))/SUM(Taulukko!E115:E117)</f>
        <v>3.8774685136417424</v>
      </c>
      <c r="E118" s="72">
        <f>100*(SUM(Taulukko!F127:F129)-SUM(Taulukko!F115:F117))/SUM(Taulukko!F115:F117)</f>
        <v>4.256180116282015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2.1441334127456786</v>
      </c>
      <c r="H118" s="72">
        <f>100*(SUM(Taulukko!J127:J129)-SUM(Taulukko!J115:J117))/SUM(Taulukko!J115:J117)</f>
        <v>2.5557206537890114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7.1488411058363655</v>
      </c>
      <c r="K118" s="72">
        <f>100*(SUM(Taulukko!N127:N129)-SUM(Taulukko!N115:N117))/SUM(Taulukko!N115:N117)</f>
        <v>7.041072925398169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5.4031213644445435</v>
      </c>
      <c r="N118" s="72">
        <f>100*(SUM(Taulukko!R127:R129)-SUM(Taulukko!R115:R117))/SUM(Taulukko!R115:R117)</f>
        <v>6.108279498974854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3.097936314012487</v>
      </c>
      <c r="Q118" s="72">
        <f>100*(SUM(Taulukko!V127:V129)-SUM(Taulukko!V115:V117))/SUM(Taulukko!V115:V117)</f>
        <v>2.7946994913018988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4.346114240717192</v>
      </c>
      <c r="T118" s="72">
        <f>100*(SUM(Taulukko!Z127:Z129)-SUM(Taulukko!Z115:Z117))/SUM(Taulukko!Z115:Z117)</f>
        <v>4.100083641486173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5.2228214589838275</v>
      </c>
      <c r="W118" s="72">
        <f>100*(SUM(Taulukko!AD127:AD129)-SUM(Taulukko!AD115:AD117))/SUM(Taulukko!AD115:AD117)</f>
        <v>5.04328025668543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8.407525694307603</v>
      </c>
      <c r="Z118" s="72">
        <f>100*(SUM(Taulukko!AH127:AH129)-SUM(Taulukko!AH115:AH117))/SUM(Taulukko!AH115:AH117)</f>
        <v>8.374599642396793</v>
      </c>
      <c r="AA118" s="72">
        <f>100*(SUM(Taulukko!AJ127:AJ129)-SUM(Taulukko!AJ115:AJ117))/SUM(Taulukko!AJ115:AJ117)</f>
        <v>5.04012036108327</v>
      </c>
      <c r="AB118" s="72">
        <f>100*(SUM(Taulukko!AK127:AK129)-SUM(Taulukko!AK115:AK117))/SUM(Taulukko!AK115:AK117)</f>
        <v>5.081021697335896</v>
      </c>
      <c r="AC118" s="72">
        <f>100*(SUM(Taulukko!AL127:AL129)-SUM(Taulukko!AL115:AL117))/SUM(Taulukko!AL115:AL117)</f>
        <v>5.50357732526142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4.194646383997987</v>
      </c>
      <c r="E119" s="72">
        <f>100*(SUM(Taulukko!F128:F130)-SUM(Taulukko!F116:F118))/SUM(Taulukko!F116:F118)</f>
        <v>4.452876294668875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2.108702108702081</v>
      </c>
      <c r="H119" s="72">
        <f>100*(SUM(Taulukko!J128:J130)-SUM(Taulukko!J116:J118))/SUM(Taulukko!J116:J118)</f>
        <v>2.4888888888888823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7.69445218845831</v>
      </c>
      <c r="K119" s="72">
        <f>100*(SUM(Taulukko!N128:N130)-SUM(Taulukko!N116:N118))/SUM(Taulukko!N116:N118)</f>
        <v>7.345575959933233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5.384049428773843</v>
      </c>
      <c r="N119" s="72">
        <f>100*(SUM(Taulukko!R128:R130)-SUM(Taulukko!R116:R118))/SUM(Taulukko!R116:R118)</f>
        <v>5.850073843079333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3.4402683150596376</v>
      </c>
      <c r="Q119" s="72">
        <f>100*(SUM(Taulukko!V128:V130)-SUM(Taulukko!V116:V118))/SUM(Taulukko!V116:V118)</f>
        <v>3.127960952047905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4.048787311130188</v>
      </c>
      <c r="T119" s="72">
        <f>100*(SUM(Taulukko!Z128:Z130)-SUM(Taulukko!Z116:Z118))/SUM(Taulukko!Z116:Z118)</f>
        <v>4.0585012148902155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4.780311955394601</v>
      </c>
      <c r="W119" s="72">
        <f>100*(SUM(Taulukko!AD128:AD130)-SUM(Taulukko!AD116:AD118))/SUM(Taulukko!AD116:AD118)</f>
        <v>4.872287862804717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8.233006259862892</v>
      </c>
      <c r="Z119" s="72">
        <f>100*(SUM(Taulukko!AH128:AH130)-SUM(Taulukko!AH116:AH118))/SUM(Taulukko!AH116:AH118)</f>
        <v>8.348041668562065</v>
      </c>
      <c r="AA119" s="72">
        <f>100*(SUM(Taulukko!AJ128:AJ130)-SUM(Taulukko!AJ116:AJ118))/SUM(Taulukko!AJ116:AJ118)</f>
        <v>5.404053039779812</v>
      </c>
      <c r="AB119" s="72">
        <f>100*(SUM(Taulukko!AK128:AK130)-SUM(Taulukko!AK116:AK118))/SUM(Taulukko!AK116:AK118)</f>
        <v>5.374280230326287</v>
      </c>
      <c r="AC119" s="72">
        <f>100*(SUM(Taulukko!AL128:AL130)-SUM(Taulukko!AL116:AL118))/SUM(Taulukko!AL116:AL118)</f>
        <v>5.6484782012613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5.088570429919603</v>
      </c>
      <c r="E120" s="72">
        <f>100*(SUM(Taulukko!F129:F131)-SUM(Taulukko!F117:F119))/SUM(Taulukko!F117:F119)</f>
        <v>4.764459496086663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5.423829282750465</v>
      </c>
      <c r="H120" s="72">
        <f>100*(SUM(Taulukko!J129:J131)-SUM(Taulukko!J117:J119))/SUM(Taulukko!J117:J119)</f>
        <v>2.5125628140703347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8.548431862336944</v>
      </c>
      <c r="K120" s="72">
        <f>100*(SUM(Taulukko!N129:N131)-SUM(Taulukko!N117:N119))/SUM(Taulukko!N117:N119)</f>
        <v>7.647547797173739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5.235583579738794</v>
      </c>
      <c r="N120" s="72">
        <f>100*(SUM(Taulukko!R129:R131)-SUM(Taulukko!R117:R119))/SUM(Taulukko!R117:R119)</f>
        <v>5.664561196540582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3.7599327927444968</v>
      </c>
      <c r="Q120" s="72">
        <f>100*(SUM(Taulukko!V129:V131)-SUM(Taulukko!V117:V119))/SUM(Taulukko!V117:V119)</f>
        <v>3.4114966691251376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4.063037515689648</v>
      </c>
      <c r="T120" s="72">
        <f>100*(SUM(Taulukko!Z129:Z131)-SUM(Taulukko!Z117:Z119))/SUM(Taulukko!Z117:Z119)</f>
        <v>4.0012135656965295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4.620496818900193</v>
      </c>
      <c r="W120" s="72">
        <f>100*(SUM(Taulukko!AD129:AD131)-SUM(Taulukko!AD117:AD119))/SUM(Taulukko!AD117:AD119)</f>
        <v>4.700632024557435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8.489674262091922</v>
      </c>
      <c r="Z120" s="72">
        <f>100*(SUM(Taulukko!AH129:AH131)-SUM(Taulukko!AH117:AH119))/SUM(Taulukko!AH117:AH119)</f>
        <v>8.322487934493791</v>
      </c>
      <c r="AA120" s="72">
        <f>100*(SUM(Taulukko!AJ129:AJ131)-SUM(Taulukko!AJ117:AJ119))/SUM(Taulukko!AJ117:AJ119)</f>
        <v>6.325381935138038</v>
      </c>
      <c r="AB120" s="72">
        <f>100*(SUM(Taulukko!AK129:AK131)-SUM(Taulukko!AK117:AK119))/SUM(Taulukko!AK117:AK119)</f>
        <v>6.265389876880978</v>
      </c>
      <c r="AC120" s="72">
        <f>100*(SUM(Taulukko!AL129:AL131)-SUM(Taulukko!AL117:AL119))/SUM(Taulukko!AL117:AL119)</f>
        <v>5.932203389830506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5.409314434480761</v>
      </c>
      <c r="D121" s="72">
        <f>100*(SUM(Taulukko!E130:E132)-SUM(Taulukko!E118:E120))/SUM(Taulukko!E118:E120)</f>
        <v>5.202333069646704</v>
      </c>
      <c r="E121" s="72">
        <f>100*(SUM(Taulukko!F130:F132)-SUM(Taulukko!F118:F120))/SUM(Taulukko!F118:F120)</f>
        <v>4.953398290760123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5.468519065917825</v>
      </c>
      <c r="H121" s="72">
        <f>100*(SUM(Taulukko!J130:J132)-SUM(Taulukko!J118:J120))/SUM(Taulukko!J118:J120)</f>
        <v>2.5656148628723057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7.949213359094675</v>
      </c>
      <c r="K121" s="72">
        <f>100*(SUM(Taulukko!N130:N132)-SUM(Taulukko!N118:N120))/SUM(Taulukko!N118:N120)</f>
        <v>7.889655172413783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5.424388868097465</v>
      </c>
      <c r="N121" s="72">
        <f>100*(SUM(Taulukko!R130:R132)-SUM(Taulukko!R118:R120))/SUM(Taulukko!R118:R120)</f>
        <v>5.5528533269566624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3.573258388588101</v>
      </c>
      <c r="Q121" s="72">
        <f>100*(SUM(Taulukko!V130:V132)-SUM(Taulukko!V118:V120))/SUM(Taulukko!V118:V120)</f>
        <v>3.6550714526367303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3.748370717265357</v>
      </c>
      <c r="T121" s="72">
        <f>100*(SUM(Taulukko!Z130:Z132)-SUM(Taulukko!Z118:Z120))/SUM(Taulukko!Z118:Z120)</f>
        <v>3.9413684330956165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4.483150179207612</v>
      </c>
      <c r="W121" s="72">
        <f>100*(SUM(Taulukko!AD130:AD132)-SUM(Taulukko!AD118:AD120))/SUM(Taulukko!AD118:AD120)</f>
        <v>4.5520526440291675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8.129192691559295</v>
      </c>
      <c r="Z121" s="72">
        <f>100*(SUM(Taulukko!AH130:AH132)-SUM(Taulukko!AH118:AH120))/SUM(Taulukko!AH118:AH120)</f>
        <v>8.295216335471485</v>
      </c>
      <c r="AA121" s="72">
        <f>100*(SUM(Taulukko!AJ130:AJ132)-SUM(Taulukko!AJ118:AJ120))/SUM(Taulukko!AJ118:AJ120)</f>
        <v>6.6290550070521865</v>
      </c>
      <c r="AB121" s="72">
        <f>100*(SUM(Taulukko!AK130:AK132)-SUM(Taulukko!AK118:AK120))/SUM(Taulukko!AK118:AK120)</f>
        <v>6.330150068212836</v>
      </c>
      <c r="AC121" s="72">
        <f>100*(SUM(Taulukko!AL130:AL132)-SUM(Taulukko!AL118:AL120))/SUM(Taulukko!AL118:AL120)</f>
        <v>6.158038147138971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5.58153126826418</v>
      </c>
      <c r="D122" s="72">
        <f>100*(SUM(Taulukko!E131:E133)-SUM(Taulukko!E119:E121))/SUM(Taulukko!E119:E121)</f>
        <v>5.138153570527234</v>
      </c>
      <c r="E122" s="72">
        <f>100*(SUM(Taulukko!F131:F133)-SUM(Taulukko!F119:F121))/SUM(Taulukko!F119:F121)</f>
        <v>4.945202781607211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5.542452830188683</v>
      </c>
      <c r="H122" s="72">
        <f>100*(SUM(Taulukko!J131:J133)-SUM(Taulukko!J119:J121))/SUM(Taulukko!J119:J121)</f>
        <v>2.618417181523971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8.006580751302453</v>
      </c>
      <c r="K122" s="72">
        <f>100*(SUM(Taulukko!N131:N133)-SUM(Taulukko!N119:N121))/SUM(Taulukko!N119:N121)</f>
        <v>8.072487644151575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5.3381714899740675</v>
      </c>
      <c r="N122" s="72">
        <f>100*(SUM(Taulukko!R131:R133)-SUM(Taulukko!R119:R121))/SUM(Taulukko!R119:R121)</f>
        <v>5.471116399826919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3.5997049275310373</v>
      </c>
      <c r="Q122" s="72">
        <f>100*(SUM(Taulukko!V131:V133)-SUM(Taulukko!V119:V121))/SUM(Taulukko!V119:V121)</f>
        <v>3.8935682609601456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3.869611791346325</v>
      </c>
      <c r="T122" s="72">
        <f>100*(SUM(Taulukko!Z131:Z133)-SUM(Taulukko!Z119:Z121))/SUM(Taulukko!Z119:Z121)</f>
        <v>3.8872222297636774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4.491553370206609</v>
      </c>
      <c r="W122" s="72">
        <f>100*(SUM(Taulukko!AD131:AD133)-SUM(Taulukko!AD119:AD121))/SUM(Taulukko!AD119:AD121)</f>
        <v>4.414378245275932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8.427333459732555</v>
      </c>
      <c r="Z122" s="72">
        <f>100*(SUM(Taulukko!AH131:AH133)-SUM(Taulukko!AH119:AH121))/SUM(Taulukko!AH119:AH121)</f>
        <v>8.268143970216153</v>
      </c>
      <c r="AA122" s="72">
        <f>100*(SUM(Taulukko!AJ131:AJ133)-SUM(Taulukko!AJ119:AJ121))/SUM(Taulukko!AJ119:AJ121)</f>
        <v>6.6075514874141765</v>
      </c>
      <c r="AB122" s="72">
        <f>100*(SUM(Taulukko!AK131:AK133)-SUM(Taulukko!AK119:AK121))/SUM(Taulukko!AK119:AK121)</f>
        <v>6.434971490632634</v>
      </c>
      <c r="AC122" s="72">
        <f>100*(SUM(Taulukko!AL131:AL133)-SUM(Taulukko!AL119:AL121))/SUM(Taulukko!AL119:AL121)</f>
        <v>6.241519674355495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4.090909090909101</v>
      </c>
      <c r="D123" s="72">
        <f>100*(SUM(Taulukko!E132:E134)-SUM(Taulukko!E120:E122))/SUM(Taulukko!E120:E122)</f>
        <v>4.718663229424852</v>
      </c>
      <c r="E123" s="72">
        <f>100*(SUM(Taulukko!F132:F134)-SUM(Taulukko!F120:F122))/SUM(Taulukko!F120:F122)</f>
        <v>4.837845155800178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2.528668038812104</v>
      </c>
      <c r="H123" s="72">
        <f>100*(SUM(Taulukko!J132:J134)-SUM(Taulukko!J120:J122))/SUM(Taulukko!J120:J122)</f>
        <v>2.70032286469034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7.975962851679866</v>
      </c>
      <c r="K123" s="72">
        <f>100*(SUM(Taulukko!N132:N134)-SUM(Taulukko!N120:N122))/SUM(Taulukko!N120:N122)</f>
        <v>8.167167440589996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5.290277146873587</v>
      </c>
      <c r="N123" s="72">
        <f>100*(SUM(Taulukko!R132:R134)-SUM(Taulukko!R120:R122))/SUM(Taulukko!R120:R122)</f>
        <v>5.383114173811235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4.405024588475212</v>
      </c>
      <c r="Q123" s="72">
        <f>100*(SUM(Taulukko!V132:V134)-SUM(Taulukko!V120:V122))/SUM(Taulukko!V120:V122)</f>
        <v>4.1358085205617074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3.7349218570598928</v>
      </c>
      <c r="T123" s="72">
        <f>100*(SUM(Taulukko!Z132:Z134)-SUM(Taulukko!Z120:Z122))/SUM(Taulukko!Z120:Z122)</f>
        <v>3.8392634849157328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4.47563467368226</v>
      </c>
      <c r="W123" s="72">
        <f>100*(SUM(Taulukko!AD132:AD134)-SUM(Taulukko!AD120:AD122))/SUM(Taulukko!AD120:AD122)</f>
        <v>4.251464138596243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8.149046279927521</v>
      </c>
      <c r="Z123" s="72">
        <f>100*(SUM(Taulukko!AH132:AH134)-SUM(Taulukko!AH120:AH122))/SUM(Taulukko!AH120:AH122)</f>
        <v>8.239332137558412</v>
      </c>
      <c r="AA123" s="72">
        <f>100*(SUM(Taulukko!AJ132:AJ134)-SUM(Taulukko!AJ120:AJ122))/SUM(Taulukko!AJ120:AJ122)</f>
        <v>5.763369354391801</v>
      </c>
      <c r="AB123" s="72">
        <f>100*(SUM(Taulukko!AK132:AK134)-SUM(Taulukko!AK120:AK122))/SUM(Taulukko!AK120:AK122)</f>
        <v>6.0965740490963105</v>
      </c>
      <c r="AC123" s="72">
        <f>100*(SUM(Taulukko!AL132:AL134)-SUM(Taulukko!AL120:AL122))/SUM(Taulukko!AL120:AL122)</f>
        <v>6.185845488924915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4.817895038715231</v>
      </c>
      <c r="D124" s="72">
        <f>100*(SUM(Taulukko!E133:E135)-SUM(Taulukko!E121:E123))/SUM(Taulukko!E121:E123)</f>
        <v>4.856462888591411</v>
      </c>
      <c r="E124" s="72">
        <f>100*(SUM(Taulukko!F133:F135)-SUM(Taulukko!F121:F123))/SUM(Taulukko!F121:F123)</f>
        <v>4.712461162924463</v>
      </c>
      <c r="F124" s="72">
        <f>100*(SUM(Taulukko!H133:H135)-SUM(Taulukko!H121:H123))/SUM(Taulukko!H121:H123)</f>
        <v>3.2824593578067214</v>
      </c>
      <c r="G124" s="72">
        <f>100*(SUM(Taulukko!I133:I135)-SUM(Taulukko!I121:I123))/SUM(Taulukko!I121:I123)</f>
        <v>2.7891955372871404</v>
      </c>
      <c r="H124" s="72">
        <f>100*(SUM(Taulukko!J133:J135)-SUM(Taulukko!J121:J123))/SUM(Taulukko!J121:J123)</f>
        <v>2.781844802342606</v>
      </c>
      <c r="I124" s="72">
        <f>100*(SUM(Taulukko!L133:L135)-SUM(Taulukko!L121:L123))/SUM(Taulukko!L121:L123)</f>
        <v>8.57062306174231</v>
      </c>
      <c r="J124" s="72">
        <f>100*(SUM(Taulukko!M133:M135)-SUM(Taulukko!M121:M123))/SUM(Taulukko!M121:M123)</f>
        <v>8.887677208287903</v>
      </c>
      <c r="K124" s="72">
        <f>100*(SUM(Taulukko!N133:N135)-SUM(Taulukko!N121:N123))/SUM(Taulukko!N121:N123)</f>
        <v>8.231458842705774</v>
      </c>
      <c r="L124" s="72">
        <f>100*(SUM(Taulukko!P133:P135)-SUM(Taulukko!P121:P123))/SUM(Taulukko!P121:P123)</f>
        <v>5.299475572729778</v>
      </c>
      <c r="M124" s="72">
        <f>100*(SUM(Taulukko!Q133:Q135)-SUM(Taulukko!Q121:Q123))/SUM(Taulukko!Q121:Q123)</f>
        <v>5.293292199584383</v>
      </c>
      <c r="N124" s="72">
        <f>100*(SUM(Taulukko!R133:R135)-SUM(Taulukko!R121:R123))/SUM(Taulukko!R121:R123)</f>
        <v>5.25775791864901</v>
      </c>
      <c r="O124" s="72">
        <f>100*(SUM(Taulukko!T133:T135)-SUM(Taulukko!T121:T123))/SUM(Taulukko!T121:T123)</f>
        <v>3.6152903854006317</v>
      </c>
      <c r="P124" s="72">
        <f>100*(SUM(Taulukko!U133:U135)-SUM(Taulukko!U121:U123))/SUM(Taulukko!U121:U123)</f>
        <v>4.036521475258153</v>
      </c>
      <c r="Q124" s="72">
        <f>100*(SUM(Taulukko!V133:V135)-SUM(Taulukko!V121:V123))/SUM(Taulukko!V121:V123)</f>
        <v>4.368888862535353</v>
      </c>
      <c r="R124" s="72">
        <f>100*(SUM(Taulukko!X133:X135)-SUM(Taulukko!X121:X123))/SUM(Taulukko!X121:X123)</f>
        <v>4.247494455517828</v>
      </c>
      <c r="S124" s="72">
        <f>100*(SUM(Taulukko!Y133:Y135)-SUM(Taulukko!Y121:Y123))/SUM(Taulukko!Y121:Y123)</f>
        <v>4.023350064666306</v>
      </c>
      <c r="T124" s="72">
        <f>100*(SUM(Taulukko!Z133:Z135)-SUM(Taulukko!Z121:Z123))/SUM(Taulukko!Z121:Z123)</f>
        <v>3.7850932447779817</v>
      </c>
      <c r="U124" s="72">
        <f>100*(SUM(Taulukko!AB133:AB135)-SUM(Taulukko!AB121:AB123))/SUM(Taulukko!AB121:AB123)</f>
        <v>3.9265391979720077</v>
      </c>
      <c r="V124" s="72">
        <f>100*(SUM(Taulukko!AC133:AC135)-SUM(Taulukko!AC121:AC123))/SUM(Taulukko!AC121:AC123)</f>
        <v>3.9628016530241044</v>
      </c>
      <c r="W124" s="72">
        <f>100*(SUM(Taulukko!AD133:AD135)-SUM(Taulukko!AD121:AD123))/SUM(Taulukko!AD121:AD123)</f>
        <v>4.056989335716736</v>
      </c>
      <c r="X124" s="72">
        <f>100*(SUM(Taulukko!AF133:AF135)-SUM(Taulukko!AF121:AF123))/SUM(Taulukko!AF121:AF123)</f>
        <v>8.512236767216844</v>
      </c>
      <c r="Y124" s="72">
        <f>100*(SUM(Taulukko!AG133:AG135)-SUM(Taulukko!AG121:AG123))/SUM(Taulukko!AG121:AG123)</f>
        <v>8.550665220726323</v>
      </c>
      <c r="Z124" s="72">
        <f>100*(SUM(Taulukko!AH133:AH135)-SUM(Taulukko!AH121:AH123))/SUM(Taulukko!AH121:AH123)</f>
        <v>8.20161797634183</v>
      </c>
      <c r="AA124" s="72">
        <f>100*(SUM(Taulukko!AJ133:AJ135)-SUM(Taulukko!AJ121:AJ123))/SUM(Taulukko!AJ121:AJ123)</f>
        <v>5.990016638935114</v>
      </c>
      <c r="AB124" s="72">
        <f>100*(SUM(Taulukko!AK133:AK135)-SUM(Taulukko!AK121:AK123))/SUM(Taulukko!AK121:AK123)</f>
        <v>6.1641991924629815</v>
      </c>
      <c r="AC124" s="72">
        <f>100*(SUM(Taulukko!AL133:AL135)-SUM(Taulukko!AL121:AL123))/SUM(Taulukko!AL121:AL123)</f>
        <v>5.964535196131124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4.635949943117182</v>
      </c>
      <c r="D125" s="72">
        <f>100*(SUM(Taulukko!E134:E136)-SUM(Taulukko!E122:E124))/SUM(Taulukko!E122:E124)</f>
        <v>4.677508216132932</v>
      </c>
      <c r="E125" s="72">
        <f>100*(SUM(Taulukko!F134:F136)-SUM(Taulukko!F122:F124))/SUM(Taulukko!F122:F124)</f>
        <v>4.525567442433874</v>
      </c>
      <c r="F125" s="72">
        <f>100*(SUM(Taulukko!H134:H136)-SUM(Taulukko!H122:H124))/SUM(Taulukko!H122:H124)</f>
        <v>2.7673602709896064</v>
      </c>
      <c r="G125" s="72">
        <f>100*(SUM(Taulukko!I134:I136)-SUM(Taulukko!I122:I124))/SUM(Taulukko!I122:I124)</f>
        <v>2.840409956076148</v>
      </c>
      <c r="H125" s="72">
        <f>100*(SUM(Taulukko!J134:J136)-SUM(Taulukko!J122:J124))/SUM(Taulukko!J122:J124)</f>
        <v>2.922267679719462</v>
      </c>
      <c r="I125" s="72">
        <f>100*(SUM(Taulukko!L134:L136)-SUM(Taulukko!L122:L124))/SUM(Taulukko!L122:L124)</f>
        <v>8.505002942907604</v>
      </c>
      <c r="J125" s="72">
        <f>100*(SUM(Taulukko!M134:M136)-SUM(Taulukko!M122:M124))/SUM(Taulukko!M122:M124)</f>
        <v>8.866594360086765</v>
      </c>
      <c r="K125" s="72">
        <f>100*(SUM(Taulukko!N134:N136)-SUM(Taulukko!N122:N124))/SUM(Taulukko!N122:N124)</f>
        <v>8.265802269043734</v>
      </c>
      <c r="L125" s="72">
        <f>100*(SUM(Taulukko!P134:P136)-SUM(Taulukko!P122:P124))/SUM(Taulukko!P122:P124)</f>
        <v>5.258833196384533</v>
      </c>
      <c r="M125" s="72">
        <f>100*(SUM(Taulukko!Q134:Q136)-SUM(Taulukko!Q122:Q124))/SUM(Taulukko!Q122:Q124)</f>
        <v>5.2730531065491055</v>
      </c>
      <c r="N125" s="72">
        <f>100*(SUM(Taulukko!R134:R136)-SUM(Taulukko!R122:R124))/SUM(Taulukko!R122:R124)</f>
        <v>5.036941120676111</v>
      </c>
      <c r="O125" s="72">
        <f>100*(SUM(Taulukko!T134:T136)-SUM(Taulukko!T122:T124))/SUM(Taulukko!T122:T124)</f>
        <v>5.6922702077115</v>
      </c>
      <c r="P125" s="72">
        <f>100*(SUM(Taulukko!U134:U136)-SUM(Taulukko!U122:U124))/SUM(Taulukko!U122:U124)</f>
        <v>4.9911748860771565</v>
      </c>
      <c r="Q125" s="72">
        <f>100*(SUM(Taulukko!V134:V136)-SUM(Taulukko!V122:V124))/SUM(Taulukko!V122:V124)</f>
        <v>4.5875576514024035</v>
      </c>
      <c r="R125" s="72">
        <f>100*(SUM(Taulukko!X134:X136)-SUM(Taulukko!X122:X124))/SUM(Taulukko!X122:X124)</f>
        <v>4.330620263822623</v>
      </c>
      <c r="S125" s="72">
        <f>100*(SUM(Taulukko!Y134:Y136)-SUM(Taulukko!Y122:Y124))/SUM(Taulukko!Y122:Y124)</f>
        <v>4.137237835259643</v>
      </c>
      <c r="T125" s="72">
        <f>100*(SUM(Taulukko!Z134:Z136)-SUM(Taulukko!Z122:Z124))/SUM(Taulukko!Z122:Z124)</f>
        <v>3.699849693606195</v>
      </c>
      <c r="U125" s="72">
        <f>100*(SUM(Taulukko!AB134:AB136)-SUM(Taulukko!AB122:AB124))/SUM(Taulukko!AB122:AB124)</f>
        <v>3.693787224741812</v>
      </c>
      <c r="V125" s="72">
        <f>100*(SUM(Taulukko!AC134:AC136)-SUM(Taulukko!AC122:AC124))/SUM(Taulukko!AC122:AC124)</f>
        <v>3.842577181775436</v>
      </c>
      <c r="W125" s="72">
        <f>100*(SUM(Taulukko!AD134:AD136)-SUM(Taulukko!AD122:AD124))/SUM(Taulukko!AD122:AD124)</f>
        <v>3.8720392035718394</v>
      </c>
      <c r="X125" s="72">
        <f>100*(SUM(Taulukko!AF134:AF136)-SUM(Taulukko!AF122:AF124))/SUM(Taulukko!AF122:AF124)</f>
        <v>8.19452942642827</v>
      </c>
      <c r="Y125" s="72">
        <f>100*(SUM(Taulukko!AG134:AG136)-SUM(Taulukko!AG122:AG124))/SUM(Taulukko!AG122:AG124)</f>
        <v>8.367778767316622</v>
      </c>
      <c r="Z125" s="72">
        <f>100*(SUM(Taulukko!AH134:AH136)-SUM(Taulukko!AH122:AH124))/SUM(Taulukko!AH122:AH124)</f>
        <v>8.140698248480684</v>
      </c>
      <c r="AA125" s="72">
        <f>100*(SUM(Taulukko!AJ134:AJ136)-SUM(Taulukko!AJ122:AJ124))/SUM(Taulukko!AJ122:AJ124)</f>
        <v>5.676494902176914</v>
      </c>
      <c r="AB125" s="72">
        <f>100*(SUM(Taulukko!AK134:AK136)-SUM(Taulukko!AK122:AK124))/SUM(Taulukko!AK122:AK124)</f>
        <v>5.854049719326377</v>
      </c>
      <c r="AC125" s="72">
        <f>100*(SUM(Taulukko!AL134:AL136)-SUM(Taulukko!AL122:AL124))/SUM(Taulukko!AL122:AL124)</f>
        <v>5.582264957264967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4.896907216494836</v>
      </c>
      <c r="D126" s="72">
        <f>100*(SUM(Taulukko!E135:E137)-SUM(Taulukko!E123:E125))/SUM(Taulukko!E123:E125)</f>
        <v>4.207338330137697</v>
      </c>
      <c r="E126" s="72">
        <f>100*(SUM(Taulukko!F135:F137)-SUM(Taulukko!F123:F125))/SUM(Taulukko!F123:F125)</f>
        <v>4.261293162903416</v>
      </c>
      <c r="F126" s="72">
        <f>100*(SUM(Taulukko!H135:H137)-SUM(Taulukko!H123:H125))/SUM(Taulukko!H123:H125)</f>
        <v>4.416733949343615</v>
      </c>
      <c r="G126" s="72">
        <f>100*(SUM(Taulukko!I135:I137)-SUM(Taulukko!I123:I125))/SUM(Taulukko!I123:I125)</f>
        <v>2.8905109489051193</v>
      </c>
      <c r="H126" s="72">
        <f>100*(SUM(Taulukko!J135:J137)-SUM(Taulukko!J123:J125))/SUM(Taulukko!J123:J125)</f>
        <v>3.0912802566345943</v>
      </c>
      <c r="I126" s="72">
        <f>100*(SUM(Taulukko!L135:L137)-SUM(Taulukko!L123:L125))/SUM(Taulukko!L123:L125)</f>
        <v>12.09213051823415</v>
      </c>
      <c r="J126" s="72">
        <f>100*(SUM(Taulukko!M135:M137)-SUM(Taulukko!M123:M125))/SUM(Taulukko!M123:M125)</f>
        <v>9.225789047747503</v>
      </c>
      <c r="K126" s="72">
        <f>100*(SUM(Taulukko!N135:N137)-SUM(Taulukko!N123:N125))/SUM(Taulukko!N123:N125)</f>
        <v>8.214765100671148</v>
      </c>
      <c r="L126" s="72">
        <f>100*(SUM(Taulukko!P135:P137)-SUM(Taulukko!P123:P125))/SUM(Taulukko!P123:P125)</f>
        <v>4.476792090085128</v>
      </c>
      <c r="M126" s="72">
        <f>100*(SUM(Taulukko!Q135:Q137)-SUM(Taulukko!Q123:Q125))/SUM(Taulukko!Q123:Q125)</f>
        <v>4.7607822779714075</v>
      </c>
      <c r="N126" s="72">
        <f>100*(SUM(Taulukko!R135:R137)-SUM(Taulukko!R123:R125))/SUM(Taulukko!R123:R125)</f>
        <v>4.711757681033558</v>
      </c>
      <c r="O126" s="72">
        <f>100*(SUM(Taulukko!T135:T137)-SUM(Taulukko!T123:T125))/SUM(Taulukko!T123:T125)</f>
        <v>4.558188397338626</v>
      </c>
      <c r="P126" s="72">
        <f>100*(SUM(Taulukko!U135:U137)-SUM(Taulukko!U123:U125))/SUM(Taulukko!U123:U125)</f>
        <v>4.87059781462011</v>
      </c>
      <c r="Q126" s="72">
        <f>100*(SUM(Taulukko!V135:V137)-SUM(Taulukko!V123:V125))/SUM(Taulukko!V123:V125)</f>
        <v>4.770968712927396</v>
      </c>
      <c r="R126" s="72">
        <f>100*(SUM(Taulukko!X135:X137)-SUM(Taulukko!X123:X125))/SUM(Taulukko!X123:X125)</f>
        <v>3.9843572885966907</v>
      </c>
      <c r="S126" s="72">
        <f>100*(SUM(Taulukko!Y135:Y137)-SUM(Taulukko!Y123:Y125))/SUM(Taulukko!Y123:Y125)</f>
        <v>3.822098679638639</v>
      </c>
      <c r="T126" s="72">
        <f>100*(SUM(Taulukko!Z135:Z137)-SUM(Taulukko!Z123:Z125))/SUM(Taulukko!Z123:Z125)</f>
        <v>3.566739723384762</v>
      </c>
      <c r="U126" s="72">
        <f>100*(SUM(Taulukko!AB135:AB137)-SUM(Taulukko!AB123:AB125))/SUM(Taulukko!AB123:AB125)</f>
        <v>3.240662735186735</v>
      </c>
      <c r="V126" s="72">
        <f>100*(SUM(Taulukko!AC135:AC137)-SUM(Taulukko!AC123:AC125))/SUM(Taulukko!AC123:AC125)</f>
        <v>3.612917482164288</v>
      </c>
      <c r="W126" s="72">
        <f>100*(SUM(Taulukko!AD135:AD137)-SUM(Taulukko!AD123:AD125))/SUM(Taulukko!AD123:AD125)</f>
        <v>3.7264532957497676</v>
      </c>
      <c r="X126" s="72">
        <f>100*(SUM(Taulukko!AF135:AF137)-SUM(Taulukko!AF123:AF125))/SUM(Taulukko!AF123:AF125)</f>
        <v>8.169701434129038</v>
      </c>
      <c r="Y126" s="72">
        <f>100*(SUM(Taulukko!AG135:AG137)-SUM(Taulukko!AG123:AG125))/SUM(Taulukko!AG123:AG125)</f>
        <v>8.110162846213827</v>
      </c>
      <c r="Z126" s="72">
        <f>100*(SUM(Taulukko!AH135:AH137)-SUM(Taulukko!AH123:AH125))/SUM(Taulukko!AH123:AH125)</f>
        <v>8.05667568312114</v>
      </c>
      <c r="AA126" s="72">
        <f>100*(SUM(Taulukko!AJ135:AJ137)-SUM(Taulukko!AJ123:AJ125))/SUM(Taulukko!AJ123:AJ125)</f>
        <v>5.513784461152869</v>
      </c>
      <c r="AB126" s="72">
        <f>100*(SUM(Taulukko!AK135:AK137)-SUM(Taulukko!AK123:AK125))/SUM(Taulukko!AK123:AK125)</f>
        <v>4.989384288747349</v>
      </c>
      <c r="AC126" s="72">
        <f>100*(SUM(Taulukko!AL135:AL137)-SUM(Taulukko!AL123:AL125))/SUM(Taulukko!AL123:AL125)</f>
        <v>5.1220806794055385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3.389830508474589</v>
      </c>
      <c r="D127" s="72">
        <f>100*(SUM(Taulukko!E136:E138)-SUM(Taulukko!E124:E126))/SUM(Taulukko!E124:E126)</f>
        <v>3.6656296496686087</v>
      </c>
      <c r="E127" s="72">
        <f>100*(SUM(Taulukko!F136:F138)-SUM(Taulukko!F124:F126))/SUM(Taulukko!F124:F126)</f>
        <v>4.066865522566701</v>
      </c>
      <c r="F127" s="72">
        <f>100*(SUM(Taulukko!H136:H138)-SUM(Taulukko!H124:H126))/SUM(Taulukko!H124:H126)</f>
        <v>1.9507570316315743</v>
      </c>
      <c r="G127" s="72">
        <f>100*(SUM(Taulukko!I136:I138)-SUM(Taulukko!I124:I126))/SUM(Taulukko!I124:I126)</f>
        <v>2.882935352358759</v>
      </c>
      <c r="H127" s="72">
        <f>100*(SUM(Taulukko!J136:J138)-SUM(Taulukko!J124:J126))/SUM(Taulukko!J124:J126)</f>
        <v>3.2896652110625944</v>
      </c>
      <c r="I127" s="72">
        <f>100*(SUM(Taulukko!L136:L138)-SUM(Taulukko!L124:L126))/SUM(Taulukko!L124:L126)</f>
        <v>8.109737714802543</v>
      </c>
      <c r="J127" s="72">
        <f>100*(SUM(Taulukko!M136:M138)-SUM(Taulukko!M124:M126))/SUM(Taulukko!M124:M126)</f>
        <v>8.333333333333346</v>
      </c>
      <c r="K127" s="72">
        <f>100*(SUM(Taulukko!N136:N138)-SUM(Taulukko!N124:N126))/SUM(Taulukko!N124:N126)</f>
        <v>8.053333333333331</v>
      </c>
      <c r="L127" s="72">
        <f>100*(SUM(Taulukko!P136:P138)-SUM(Taulukko!P124:P126))/SUM(Taulukko!P124:P126)</f>
        <v>3.664780382646178</v>
      </c>
      <c r="M127" s="72">
        <f>100*(SUM(Taulukko!Q136:Q138)-SUM(Taulukko!Q124:Q126))/SUM(Taulukko!Q124:Q126)</f>
        <v>4.124536911835366</v>
      </c>
      <c r="N127" s="72">
        <f>100*(SUM(Taulukko!R136:R138)-SUM(Taulukko!R124:R126))/SUM(Taulukko!R124:R126)</f>
        <v>4.396437170260642</v>
      </c>
      <c r="O127" s="72">
        <f>100*(SUM(Taulukko!T136:T138)-SUM(Taulukko!T124:T126))/SUM(Taulukko!T124:T126)</f>
        <v>6.95027468657558</v>
      </c>
      <c r="P127" s="72">
        <f>100*(SUM(Taulukko!U136:U138)-SUM(Taulukko!U124:U126))/SUM(Taulukko!U124:U126)</f>
        <v>5.728867037144676</v>
      </c>
      <c r="Q127" s="72">
        <f>100*(SUM(Taulukko!V136:V138)-SUM(Taulukko!V124:V126))/SUM(Taulukko!V124:V126)</f>
        <v>4.887399448030755</v>
      </c>
      <c r="R127" s="72">
        <f>100*(SUM(Taulukko!X136:X138)-SUM(Taulukko!X124:X126))/SUM(Taulukko!X124:X126)</f>
        <v>2.783958171098006</v>
      </c>
      <c r="S127" s="72">
        <f>100*(SUM(Taulukko!Y136:Y138)-SUM(Taulukko!Y124:Y126))/SUM(Taulukko!Y124:Y126)</f>
        <v>3.2351043349811284</v>
      </c>
      <c r="T127" s="72">
        <f>100*(SUM(Taulukko!Z136:Z138)-SUM(Taulukko!Z124:Z126))/SUM(Taulukko!Z124:Z126)</f>
        <v>3.408896766753508</v>
      </c>
      <c r="U127" s="72">
        <f>100*(SUM(Taulukko!AB136:AB138)-SUM(Taulukko!AB124:AB126))/SUM(Taulukko!AB124:AB126)</f>
        <v>2.77483353716537</v>
      </c>
      <c r="V127" s="72">
        <f>100*(SUM(Taulukko!AC136:AC138)-SUM(Taulukko!AC124:AC126))/SUM(Taulukko!AC124:AC126)</f>
        <v>3.650571648241505</v>
      </c>
      <c r="W127" s="72">
        <f>100*(SUM(Taulukko!AD136:AD138)-SUM(Taulukko!AD124:AD126))/SUM(Taulukko!AD124:AD126)</f>
        <v>3.6218199723936997</v>
      </c>
      <c r="X127" s="72">
        <f>100*(SUM(Taulukko!AF136:AF138)-SUM(Taulukko!AF124:AF126))/SUM(Taulukko!AF124:AF126)</f>
        <v>6.65295537869981</v>
      </c>
      <c r="Y127" s="72">
        <f>100*(SUM(Taulukko!AG136:AG138)-SUM(Taulukko!AG124:AG126))/SUM(Taulukko!AG124:AG126)</f>
        <v>7.282994327364508</v>
      </c>
      <c r="Z127" s="72">
        <f>100*(SUM(Taulukko!AH136:AH138)-SUM(Taulukko!AH124:AH126))/SUM(Taulukko!AH124:AH126)</f>
        <v>7.984577939561029</v>
      </c>
      <c r="AA127" s="72">
        <f>100*(SUM(Taulukko!AJ136:AJ138)-SUM(Taulukko!AJ124:AJ126))/SUM(Taulukko!AJ124:AJ126)</f>
        <v>4.147465437788037</v>
      </c>
      <c r="AB127" s="72">
        <f>100*(SUM(Taulukko!AK136:AK138)-SUM(Taulukko!AK124:AK126))/SUM(Taulukko!AK124:AK126)</f>
        <v>4.393580636674556</v>
      </c>
      <c r="AC127" s="72">
        <f>100*(SUM(Taulukko!AL136:AL138)-SUM(Taulukko!AL124:AL126))/SUM(Taulukko!AL124:AL126)</f>
        <v>4.802110817941965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2.9234972677595596</v>
      </c>
      <c r="D128" s="72">
        <f>100*(SUM(Taulukko!E137:E139)-SUM(Taulukko!E125:E127))/SUM(Taulukko!E125:E127)</f>
        <v>3.6637523693291403</v>
      </c>
      <c r="E128" s="72">
        <f>100*(SUM(Taulukko!F137:F139)-SUM(Taulukko!F125:F127))/SUM(Taulukko!F125:F127)</f>
        <v>4.130891412856361</v>
      </c>
      <c r="F128" s="72">
        <f>100*(SUM(Taulukko!H137:H139)-SUM(Taulukko!H125:H127))/SUM(Taulukko!H125:H127)</f>
        <v>1.8661315751755743</v>
      </c>
      <c r="G128" s="72">
        <f>100*(SUM(Taulukko!I137:I139)-SUM(Taulukko!I125:I127))/SUM(Taulukko!I125:I127)</f>
        <v>3.2605531295487595</v>
      </c>
      <c r="H128" s="72">
        <f>100*(SUM(Taulukko!J137:J139)-SUM(Taulukko!J125:J127))/SUM(Taulukko!J125:J127)</f>
        <v>3.5465116279069733</v>
      </c>
      <c r="I128" s="72">
        <f>100*(SUM(Taulukko!L137:L139)-SUM(Taulukko!L125:L127))/SUM(Taulukko!L125:L127)</f>
        <v>7.785817655571629</v>
      </c>
      <c r="J128" s="72">
        <f>100*(SUM(Taulukko!M137:M139)-SUM(Taulukko!M125:M127))/SUM(Taulukko!M125:M127)</f>
        <v>7.920529801324513</v>
      </c>
      <c r="K128" s="72">
        <f>100*(SUM(Taulukko!N137:N139)-SUM(Taulukko!N125:N127))/SUM(Taulukko!N125:N127)</f>
        <v>7.810431559438694</v>
      </c>
      <c r="L128" s="72">
        <f>100*(SUM(Taulukko!P137:P139)-SUM(Taulukko!P125:P127))/SUM(Taulukko!P125:P127)</f>
        <v>3.0026109660574414</v>
      </c>
      <c r="M128" s="72">
        <f>100*(SUM(Taulukko!Q137:Q139)-SUM(Taulukko!Q125:Q127))/SUM(Taulukko!Q125:Q127)</f>
        <v>3.6813400348989247</v>
      </c>
      <c r="N128" s="72">
        <f>100*(SUM(Taulukko!R137:R139)-SUM(Taulukko!R125:R127))/SUM(Taulukko!R125:R127)</f>
        <v>4.27401433832479</v>
      </c>
      <c r="O128" s="72">
        <f>100*(SUM(Taulukko!T137:T139)-SUM(Taulukko!T125:T127))/SUM(Taulukko!T125:T127)</f>
        <v>5.208832736399794</v>
      </c>
      <c r="P128" s="72">
        <f>100*(SUM(Taulukko!U137:U139)-SUM(Taulukko!U125:U127))/SUM(Taulukko!U125:U127)</f>
        <v>5.149834566582148</v>
      </c>
      <c r="Q128" s="72">
        <f>100*(SUM(Taulukko!V137:V139)-SUM(Taulukko!V125:V127))/SUM(Taulukko!V125:V127)</f>
        <v>4.915913168912482</v>
      </c>
      <c r="R128" s="72">
        <f>100*(SUM(Taulukko!X137:X139)-SUM(Taulukko!X125:X127))/SUM(Taulukko!X125:X127)</f>
        <v>1.6370067728755848</v>
      </c>
      <c r="S128" s="72">
        <f>100*(SUM(Taulukko!Y137:Y139)-SUM(Taulukko!Y125:Y127))/SUM(Taulukko!Y125:Y127)</f>
        <v>2.7859653777276736</v>
      </c>
      <c r="T128" s="72">
        <f>100*(SUM(Taulukko!Z137:Z139)-SUM(Taulukko!Z125:Z127))/SUM(Taulukko!Z125:Z127)</f>
        <v>3.2737699423871645</v>
      </c>
      <c r="U128" s="72">
        <f>100*(SUM(Taulukko!AB137:AB139)-SUM(Taulukko!AB125:AB127))/SUM(Taulukko!AB125:AB127)</f>
        <v>2.078217011275715</v>
      </c>
      <c r="V128" s="72">
        <f>100*(SUM(Taulukko!AC137:AC139)-SUM(Taulukko!AC125:AC127))/SUM(Taulukko!AC125:AC127)</f>
        <v>3.2596700937334515</v>
      </c>
      <c r="W128" s="72">
        <f>100*(SUM(Taulukko!AD137:AD139)-SUM(Taulukko!AD125:AD127))/SUM(Taulukko!AD125:AD127)</f>
        <v>3.5736652575543904</v>
      </c>
      <c r="X128" s="72">
        <f>100*(SUM(Taulukko!AF137:AF139)-SUM(Taulukko!AF125:AF127))/SUM(Taulukko!AF125:AF127)</f>
        <v>6.279029387507056</v>
      </c>
      <c r="Y128" s="72">
        <f>100*(SUM(Taulukko!AG137:AG139)-SUM(Taulukko!AG125:AG127))/SUM(Taulukko!AG125:AG127)</f>
        <v>7.112189340030107</v>
      </c>
      <c r="Z128" s="72">
        <f>100*(SUM(Taulukko!AH137:AH139)-SUM(Taulukko!AH125:AH127))/SUM(Taulukko!AH125:AH127)</f>
        <v>7.977176891924002</v>
      </c>
      <c r="AA128" s="72">
        <f>100*(SUM(Taulukko!AJ137:AJ139)-SUM(Taulukko!AJ125:AJ127))/SUM(Taulukko!AJ125:AJ127)</f>
        <v>3.68602492707504</v>
      </c>
      <c r="AB128" s="72">
        <f>100*(SUM(Taulukko!AK137:AK139)-SUM(Taulukko!AK125:AK127))/SUM(Taulukko!AK125:AK127)</f>
        <v>4.063974829575249</v>
      </c>
      <c r="AC128" s="72">
        <f>100*(SUM(Taulukko!AL137:AL139)-SUM(Taulukko!AL125:AL127))/SUM(Taulukko!AL125:AL127)</f>
        <v>4.806934594168655</v>
      </c>
    </row>
    <row r="129" spans="1:29" ht="12.75">
      <c r="A129" s="114" t="s">
        <v>188</v>
      </c>
      <c r="B129" s="18" t="s">
        <v>113</v>
      </c>
      <c r="C129" s="72">
        <f>100*(SUM(Taulukko!D138:D140)-SUM(Taulukko!D126:D128))/SUM(Taulukko!D126:D128)</f>
        <v>4.470709146968149</v>
      </c>
      <c r="D129" s="72">
        <f>100*(SUM(Taulukko!E138:E140)-SUM(Taulukko!E126:E128))/SUM(Taulukko!E126:E128)</f>
        <v>4.5798758275009135</v>
      </c>
      <c r="E129" s="72">
        <f>100*(SUM(Taulukko!F138:F140)-SUM(Taulukko!F126:F128))/SUM(Taulukko!F126:F128)</f>
        <v>4.426170588219419</v>
      </c>
      <c r="F129" s="72">
        <f>100*(SUM(Taulukko!H138:H140)-SUM(Taulukko!H126:H128))/SUM(Taulukko!H126:H128)</f>
        <v>4.355828220858896</v>
      </c>
      <c r="G129" s="72">
        <f>100*(SUM(Taulukko!I138:I140)-SUM(Taulukko!I126:I128))/SUM(Taulukko!I126:I128)</f>
        <v>3.9661708953047605</v>
      </c>
      <c r="H129" s="72">
        <f>100*(SUM(Taulukko!J138:J140)-SUM(Taulukko!J126:J128))/SUM(Taulukko!J126:J128)</f>
        <v>3.8026124818577713</v>
      </c>
      <c r="I129" s="72">
        <f>100*(SUM(Taulukko!L138:L140)-SUM(Taulukko!L126:L128))/SUM(Taulukko!L126:L128)</f>
        <v>10.18808777429467</v>
      </c>
      <c r="J129" s="72">
        <f>100*(SUM(Taulukko!M138:M140)-SUM(Taulukko!M126:M128))/SUM(Taulukko!M126:M128)</f>
        <v>7.898894154818326</v>
      </c>
      <c r="K129" s="72">
        <f>100*(SUM(Taulukko!N138:N140)-SUM(Taulukko!N126:N128))/SUM(Taulukko!N126:N128)</f>
        <v>7.570977917981091</v>
      </c>
      <c r="L129" s="72">
        <f>100*(SUM(Taulukko!P138:P140)-SUM(Taulukko!P126:P128))/SUM(Taulukko!P126:P128)</f>
        <v>4.118937362905186</v>
      </c>
      <c r="M129" s="72">
        <f>100*(SUM(Taulukko!Q138:Q140)-SUM(Taulukko!Q126:Q128))/SUM(Taulukko!Q126:Q128)</f>
        <v>4.17889402264402</v>
      </c>
      <c r="N129" s="72">
        <f>100*(SUM(Taulukko!R138:R140)-SUM(Taulukko!R126:R128))/SUM(Taulukko!R126:R128)</f>
        <v>4.428461903544967</v>
      </c>
      <c r="O129" s="72">
        <f>100*(SUM(Taulukko!T138:T140)-SUM(Taulukko!T126:T128))/SUM(Taulukko!T126:T128)</f>
        <v>4.76856494431836</v>
      </c>
      <c r="P129" s="72">
        <f>100*(SUM(Taulukko!U138:U140)-SUM(Taulukko!U126:U128))/SUM(Taulukko!U126:U128)</f>
        <v>4.676107314159212</v>
      </c>
      <c r="Q129" s="72">
        <f>100*(SUM(Taulukko!V138:V140)-SUM(Taulukko!V126:V128))/SUM(Taulukko!V126:V128)</f>
        <v>4.890813879794519</v>
      </c>
      <c r="R129" s="72">
        <f>100*(SUM(Taulukko!X138:X140)-SUM(Taulukko!X126:X128))/SUM(Taulukko!X126:X128)</f>
        <v>2.2267412302999614</v>
      </c>
      <c r="S129" s="72">
        <f>100*(SUM(Taulukko!Y138:Y140)-SUM(Taulukko!Y126:Y128))/SUM(Taulukko!Y126:Y128)</f>
        <v>2.878893319538635</v>
      </c>
      <c r="T129" s="72">
        <f>100*(SUM(Taulukko!Z138:Z140)-SUM(Taulukko!Z126:Z128))/SUM(Taulukko!Z126:Z128)</f>
        <v>3.1934550872328202</v>
      </c>
      <c r="U129" s="72">
        <f>100*(SUM(Taulukko!AB138:AB140)-SUM(Taulukko!AB126:AB128))/SUM(Taulukko!AB126:AB128)</f>
        <v>3.0675149183804447</v>
      </c>
      <c r="V129" s="72">
        <f>100*(SUM(Taulukko!AC138:AC140)-SUM(Taulukko!AC126:AC128))/SUM(Taulukko!AC126:AC128)</f>
        <v>3.520637456834537</v>
      </c>
      <c r="W129" s="72">
        <f>100*(SUM(Taulukko!AD138:AD140)-SUM(Taulukko!AD126:AD128))/SUM(Taulukko!AD126:AD128)</f>
        <v>3.6082005029738826</v>
      </c>
      <c r="X129" s="72">
        <f>100*(SUM(Taulukko!AF138:AF140)-SUM(Taulukko!AF126:AF128))/SUM(Taulukko!AF126:AF128)</f>
        <v>7.763497171640456</v>
      </c>
      <c r="Y129" s="72">
        <f>100*(SUM(Taulukko!AG138:AG140)-SUM(Taulukko!AG126:AG128))/SUM(Taulukko!AG126:AG128)</f>
        <v>7.913916566856087</v>
      </c>
      <c r="Z129" s="72">
        <f>100*(SUM(Taulukko!AH138:AH140)-SUM(Taulukko!AH126:AH128))/SUM(Taulukko!AH126:AH128)</f>
        <v>8.043951465473995</v>
      </c>
      <c r="AA129" s="72">
        <f>100*(SUM(Taulukko!AJ138:AJ140)-SUM(Taulukko!AJ126:AJ128))/SUM(Taulukko!AJ126:AJ128)</f>
        <v>5.057015369360445</v>
      </c>
      <c r="AB129" s="72">
        <f>100*(SUM(Taulukko!AK138:AK140)-SUM(Taulukko!AK126:AK128))/SUM(Taulukko!AK126:AK128)</f>
        <v>5.456453305351524</v>
      </c>
      <c r="AC129" s="72">
        <f>100*(SUM(Taulukko!AL138:AL140)-SUM(Taulukko!AL126:AL128))/SUM(Taulukko!AL126:AL128)</f>
        <v>5.104712041884832</v>
      </c>
    </row>
    <row r="130" spans="1:29" ht="12.75">
      <c r="A130" s="114" t="s">
        <v>188</v>
      </c>
      <c r="B130" s="18" t="s">
        <v>115</v>
      </c>
      <c r="C130" s="72">
        <f>100*(SUM(Taulukko!D139:D141)-SUM(Taulukko!D127:D129))/SUM(Taulukko!D127:D129)</f>
        <v>5.044074436826646</v>
      </c>
      <c r="D130" s="72">
        <f>100*(SUM(Taulukko!E139:E141)-SUM(Taulukko!E127:E129))/SUM(Taulukko!E127:E129)</f>
        <v>5.041392227504537</v>
      </c>
      <c r="E130" s="72">
        <f>100*(SUM(Taulukko!F139:F141)-SUM(Taulukko!F127:F129))/SUM(Taulukko!F127:F129)</f>
        <v>4.6829557553132775</v>
      </c>
      <c r="F130" s="72">
        <f>100*(SUM(Taulukko!H139:H141)-SUM(Taulukko!H127:H129))/SUM(Taulukko!H127:H129)</f>
        <v>5.716139848038267</v>
      </c>
      <c r="G130" s="72">
        <f>100*(SUM(Taulukko!I139:I141)-SUM(Taulukko!I127:I129))/SUM(Taulukko!I127:I129)</f>
        <v>4.460641399416897</v>
      </c>
      <c r="H130" s="72">
        <f>100*(SUM(Taulukko!J139:J141)-SUM(Taulukko!J127:J129))/SUM(Taulukko!J127:J129)</f>
        <v>4.027818023761221</v>
      </c>
      <c r="I130" s="72">
        <f>100*(SUM(Taulukko!L139:L141)-SUM(Taulukko!L127:L129))/SUM(Taulukko!L127:L129)</f>
        <v>6.610209362502932</v>
      </c>
      <c r="J130" s="72">
        <f>100*(SUM(Taulukko!M139:M141)-SUM(Taulukko!M127:M129))/SUM(Taulukko!M127:M129)</f>
        <v>6.984623403700811</v>
      </c>
      <c r="K130" s="72">
        <f>100*(SUM(Taulukko!N139:N141)-SUM(Taulukko!N127:N129))/SUM(Taulukko!N127:N129)</f>
        <v>7.334899504045931</v>
      </c>
      <c r="L130" s="72">
        <f>100*(SUM(Taulukko!P139:P141)-SUM(Taulukko!P127:P129))/SUM(Taulukko!P127:P129)</f>
        <v>5.2031361368496025</v>
      </c>
      <c r="M130" s="72">
        <f>100*(SUM(Taulukko!Q139:Q141)-SUM(Taulukko!Q127:Q129))/SUM(Taulukko!Q127:Q129)</f>
        <v>4.968918229432397</v>
      </c>
      <c r="N130" s="72">
        <f>100*(SUM(Taulukko!R139:R141)-SUM(Taulukko!R127:R129))/SUM(Taulukko!R127:R129)</f>
        <v>4.738213631824217</v>
      </c>
      <c r="O130" s="72">
        <f>100*(SUM(Taulukko!T139:T141)-SUM(Taulukko!T127:T129))/SUM(Taulukko!T127:T129)</f>
        <v>3.98693335475406</v>
      </c>
      <c r="P130" s="72">
        <f>100*(SUM(Taulukko!U139:U141)-SUM(Taulukko!U127:U129))/SUM(Taulukko!U127:U129)</f>
        <v>4.524054837382119</v>
      </c>
      <c r="Q130" s="72">
        <f>100*(SUM(Taulukko!V139:V141)-SUM(Taulukko!V127:V129))/SUM(Taulukko!V127:V129)</f>
        <v>4.871584508681267</v>
      </c>
      <c r="R130" s="72">
        <f>100*(SUM(Taulukko!X139:X141)-SUM(Taulukko!X127:X129))/SUM(Taulukko!X127:X129)</f>
        <v>2.5591512923714026</v>
      </c>
      <c r="S130" s="72">
        <f>100*(SUM(Taulukko!Y139:Y141)-SUM(Taulukko!Y127:Y129))/SUM(Taulukko!Y127:Y129)</f>
        <v>2.973484298768035</v>
      </c>
      <c r="T130" s="72">
        <f>100*(SUM(Taulukko!Z139:Z141)-SUM(Taulukko!Z127:Z129))/SUM(Taulukko!Z127:Z129)</f>
        <v>3.1644632860941257</v>
      </c>
      <c r="U130" s="72">
        <f>100*(SUM(Taulukko!AB139:AB141)-SUM(Taulukko!AB127:AB129))/SUM(Taulukko!AB127:AB129)</f>
        <v>3.8545627376425786</v>
      </c>
      <c r="V130" s="72">
        <f>100*(SUM(Taulukko!AC139:AC141)-SUM(Taulukko!AC127:AC129))/SUM(Taulukko!AC127:AC129)</f>
        <v>3.66717851881056</v>
      </c>
      <c r="W130" s="72">
        <f>100*(SUM(Taulukko!AD139:AD141)-SUM(Taulukko!AD127:AD129))/SUM(Taulukko!AD127:AD129)</f>
        <v>3.708207790321977</v>
      </c>
      <c r="X130" s="72">
        <f>100*(SUM(Taulukko!AF139:AF141)-SUM(Taulukko!AF127:AF129))/SUM(Taulukko!AF127:AF129)</f>
        <v>8.748525800900953</v>
      </c>
      <c r="Y130" s="72">
        <f>100*(SUM(Taulukko!AG139:AG141)-SUM(Taulukko!AG127:AG129))/SUM(Taulukko!AG127:AG129)</f>
        <v>8.350610239340632</v>
      </c>
      <c r="Z130" s="72">
        <f>100*(SUM(Taulukko!AH139:AH141)-SUM(Taulukko!AH127:AH129))/SUM(Taulukko!AH127:AH129)</f>
        <v>8.137488724631758</v>
      </c>
      <c r="AA130" s="72">
        <f>100*(SUM(Taulukko!AJ139:AJ141)-SUM(Taulukko!AJ127:AJ129))/SUM(Taulukko!AJ127:AJ129)</f>
        <v>5.609930771067067</v>
      </c>
      <c r="AB130" s="72">
        <f>100*(SUM(Taulukko!AK139:AK141)-SUM(Taulukko!AK127:AK129))/SUM(Taulukko!AK127:AK129)</f>
        <v>5.567171981181378</v>
      </c>
      <c r="AC130" s="72">
        <f>100*(SUM(Taulukko!AL139:AL141)-SUM(Taulukko!AL127:AL129))/SUM(Taulukko!AL127:AL129)</f>
        <v>5.451225873761095</v>
      </c>
    </row>
    <row r="131" spans="1:29" ht="12.75">
      <c r="A131" s="114" t="s">
        <v>188</v>
      </c>
      <c r="B131" s="18" t="s">
        <v>117</v>
      </c>
      <c r="C131" s="72">
        <f>100*(SUM(Taulukko!D140:D142)-SUM(Taulukko!D128:D130))/SUM(Taulukko!D128:D130)</f>
        <v>5.653450807635835</v>
      </c>
      <c r="D131" s="72">
        <f>100*(SUM(Taulukko!E140:E142)-SUM(Taulukko!E128:E130))/SUM(Taulukko!E128:E130)</f>
        <v>5.100180680131652</v>
      </c>
      <c r="E131" s="72">
        <f>100*(SUM(Taulukko!F140:F142)-SUM(Taulukko!F128:F130))/SUM(Taulukko!F128:F130)</f>
        <v>4.686938278361737</v>
      </c>
      <c r="F131" s="72">
        <f>100*(SUM(Taulukko!H140:H142)-SUM(Taulukko!H128:H130))/SUM(Taulukko!H128:H130)</f>
        <v>6.187695232921341</v>
      </c>
      <c r="G131" s="72">
        <f>100*(SUM(Taulukko!I140:I142)-SUM(Taulukko!I128:I130))/SUM(Taulukko!I128:I130)</f>
        <v>4.653868528214095</v>
      </c>
      <c r="H131" s="72">
        <f>100*(SUM(Taulukko!J140:J142)-SUM(Taulukko!J128:J130))/SUM(Taulukko!J128:J130)</f>
        <v>4.1919629950852855</v>
      </c>
      <c r="I131" s="72">
        <f>100*(SUM(Taulukko!L140:L142)-SUM(Taulukko!L128:L130))/SUM(Taulukko!L128:L130)</f>
        <v>6.921842768737105</v>
      </c>
      <c r="J131" s="72">
        <f>100*(SUM(Taulukko!M140:M142)-SUM(Taulukko!M128:M130))/SUM(Taulukko!M128:M130)</f>
        <v>6.859953404090085</v>
      </c>
      <c r="K131" s="72">
        <f>100*(SUM(Taulukko!N140:N142)-SUM(Taulukko!N128:N130))/SUM(Taulukko!N128:N130)</f>
        <v>7.12804561949195</v>
      </c>
      <c r="L131" s="72">
        <f>100*(SUM(Taulukko!P140:P142)-SUM(Taulukko!P128:P130))/SUM(Taulukko!P128:P130)</f>
        <v>5.722460658082989</v>
      </c>
      <c r="M131" s="72">
        <f>100*(SUM(Taulukko!Q140:Q142)-SUM(Taulukko!Q128:Q130))/SUM(Taulukko!Q128:Q130)</f>
        <v>5.292990952551506</v>
      </c>
      <c r="N131" s="72">
        <f>100*(SUM(Taulukko!R140:R142)-SUM(Taulukko!R128:R130))/SUM(Taulukko!R128:R130)</f>
        <v>4.999260886365828</v>
      </c>
      <c r="O131" s="72">
        <f>100*(SUM(Taulukko!T140:T142)-SUM(Taulukko!T128:T130))/SUM(Taulukko!T128:T130)</f>
        <v>4.3923544553371</v>
      </c>
      <c r="P131" s="72">
        <f>100*(SUM(Taulukko!U140:U142)-SUM(Taulukko!U128:U130))/SUM(Taulukko!U128:U130)</f>
        <v>4.674277804595766</v>
      </c>
      <c r="Q131" s="72">
        <f>100*(SUM(Taulukko!V140:V142)-SUM(Taulukko!V128:V130))/SUM(Taulukko!V128:V130)</f>
        <v>4.881342963469627</v>
      </c>
      <c r="R131" s="72">
        <f>100*(SUM(Taulukko!X140:X142)-SUM(Taulukko!X128:X130))/SUM(Taulukko!X128:X130)</f>
        <v>3.572177071932583</v>
      </c>
      <c r="S131" s="72">
        <f>100*(SUM(Taulukko!Y140:Y142)-SUM(Taulukko!Y128:Y130))/SUM(Taulukko!Y128:Y130)</f>
        <v>3.33372873090559</v>
      </c>
      <c r="T131" s="72">
        <f>100*(SUM(Taulukko!Z140:Z142)-SUM(Taulukko!Z128:Z130))/SUM(Taulukko!Z128:Z130)</f>
        <v>3.1604386452702844</v>
      </c>
      <c r="U131" s="72">
        <f>100*(SUM(Taulukko!AB140:AB142)-SUM(Taulukko!AB128:AB130))/SUM(Taulukko!AB128:AB130)</f>
        <v>4.518721107534433</v>
      </c>
      <c r="V131" s="72">
        <f>100*(SUM(Taulukko!AC140:AC142)-SUM(Taulukko!AC128:AC130))/SUM(Taulukko!AC128:AC130)</f>
        <v>4.0142903035264625</v>
      </c>
      <c r="W131" s="72">
        <f>100*(SUM(Taulukko!AD140:AD142)-SUM(Taulukko!AD128:AD130))/SUM(Taulukko!AD128:AD130)</f>
        <v>3.820017273211516</v>
      </c>
      <c r="X131" s="72">
        <f>100*(SUM(Taulukko!AF140:AF142)-SUM(Taulukko!AF128:AF130))/SUM(Taulukko!AF128:AF130)</f>
        <v>9.550349518231641</v>
      </c>
      <c r="Y131" s="72">
        <f>100*(SUM(Taulukko!AG140:AG142)-SUM(Taulukko!AG128:AG130))/SUM(Taulukko!AG128:AG130)</f>
        <v>8.864048541769225</v>
      </c>
      <c r="Z131" s="72">
        <f>100*(SUM(Taulukko!AH140:AH142)-SUM(Taulukko!AH128:AH130))/SUM(Taulukko!AH128:AH130)</f>
        <v>8.204247601094123</v>
      </c>
      <c r="AA131" s="72">
        <f>100*(SUM(Taulukko!AJ140:AJ142)-SUM(Taulukko!AJ128:AJ130))/SUM(Taulukko!AJ128:AJ130)</f>
        <v>6.242582482791377</v>
      </c>
      <c r="AB131" s="72">
        <f>100*(SUM(Taulukko!AK140:AK142)-SUM(Taulukko!AK128:AK130))/SUM(Taulukko!AK128:AK130)</f>
        <v>6.115014311735638</v>
      </c>
      <c r="AC131" s="72">
        <f>100*(SUM(Taulukko!AL140:AL142)-SUM(Taulukko!AL128:AL130))/SUM(Taulukko!AL128:AL130)</f>
        <v>5.606021282117821</v>
      </c>
    </row>
    <row r="132" spans="1:29" ht="12.75">
      <c r="A132" s="108" t="s">
        <v>188</v>
      </c>
      <c r="B132" s="18" t="s">
        <v>119</v>
      </c>
      <c r="C132" s="72">
        <f>100*(SUM(Taulukko!D141:D143)-SUM(Taulukko!D129:D131))/SUM(Taulukko!D129:D131)</f>
        <v>3.553953129023953</v>
      </c>
      <c r="D132" s="72">
        <f>100*(SUM(Taulukko!E141:E143)-SUM(Taulukko!E129:E131))/SUM(Taulukko!E129:E131)</f>
        <v>4.283399366191018</v>
      </c>
      <c r="E132" s="72">
        <f>100*(SUM(Taulukko!F141:F143)-SUM(Taulukko!F129:F131))/SUM(Taulukko!F129:F131)</f>
        <v>4.500840156829275</v>
      </c>
      <c r="F132" s="72">
        <f>100*(SUM(Taulukko!H141:H143)-SUM(Taulukko!H129:H131))/SUM(Taulukko!H129:H131)</f>
        <v>1.1335116798587974</v>
      </c>
      <c r="G132" s="72">
        <f>100*(SUM(Taulukko!I141:I143)-SUM(Taulukko!I129:I131))/SUM(Taulukko!I129:I131)</f>
        <v>1.461906100646593</v>
      </c>
      <c r="H132" s="72">
        <f>100*(SUM(Taulukko!J141:J143)-SUM(Taulukko!J129:J131))/SUM(Taulukko!J129:J131)</f>
        <v>4.296424452133805</v>
      </c>
      <c r="I132" s="72">
        <f>100*(SUM(Taulukko!L141:L143)-SUM(Taulukko!L129:L131))/SUM(Taulukko!L129:L131)</f>
        <v>1.08145421076852</v>
      </c>
      <c r="J132" s="72">
        <f>100*(SUM(Taulukko!M141:M143)-SUM(Taulukko!M129:M131))/SUM(Taulukko!M129:M131)</f>
        <v>5.753004346714395</v>
      </c>
      <c r="K132" s="72">
        <f>100*(SUM(Taulukko!N141:N143)-SUM(Taulukko!N129:N131))/SUM(Taulukko!N129:N131)</f>
        <v>6.924066924066918</v>
      </c>
      <c r="L132" s="72">
        <f>100*(SUM(Taulukko!P141:P143)-SUM(Taulukko!P129:P131))/SUM(Taulukko!P129:P131)</f>
        <v>5.344295991778024</v>
      </c>
      <c r="M132" s="72">
        <f>100*(SUM(Taulukko!Q141:Q143)-SUM(Taulukko!Q129:Q131))/SUM(Taulukko!Q129:Q131)</f>
        <v>5.18448248230654</v>
      </c>
      <c r="N132" s="72">
        <f>100*(SUM(Taulukko!R141:R143)-SUM(Taulukko!R129:R131))/SUM(Taulukko!R129:R131)</f>
        <v>5.12312240910547</v>
      </c>
      <c r="O132" s="72">
        <f>100*(SUM(Taulukko!T141:T143)-SUM(Taulukko!T129:T131))/SUM(Taulukko!T129:T131)</f>
        <v>4.847424326149679</v>
      </c>
      <c r="P132" s="72">
        <f>100*(SUM(Taulukko!U141:U143)-SUM(Taulukko!U129:U131))/SUM(Taulukko!U129:U131)</f>
        <v>4.9574281618368365</v>
      </c>
      <c r="Q132" s="72">
        <f>100*(SUM(Taulukko!V141:V143)-SUM(Taulukko!V129:V131))/SUM(Taulukko!V129:V131)</f>
        <v>4.907282817724546</v>
      </c>
      <c r="R132" s="72">
        <f>100*(SUM(Taulukko!X141:X143)-SUM(Taulukko!X129:X131))/SUM(Taulukko!X129:X131)</f>
        <v>3.062165192475415</v>
      </c>
      <c r="S132" s="72">
        <f>100*(SUM(Taulukko!Y141:Y143)-SUM(Taulukko!Y129:Y131))/SUM(Taulukko!Y129:Y131)</f>
        <v>3.2595356659527623</v>
      </c>
      <c r="T132" s="72">
        <f>100*(SUM(Taulukko!Z141:Z143)-SUM(Taulukko!Z129:Z131))/SUM(Taulukko!Z129:Z131)</f>
        <v>3.154508637251214</v>
      </c>
      <c r="U132" s="72">
        <f>100*(SUM(Taulukko!AB141:AB143)-SUM(Taulukko!AB129:AB131))/SUM(Taulukko!AB129:AB131)</f>
        <v>4.210336104083831</v>
      </c>
      <c r="V132" s="72">
        <f>100*(SUM(Taulukko!AC141:AC143)-SUM(Taulukko!AC129:AC131))/SUM(Taulukko!AC129:AC131)</f>
        <v>3.964540435575252</v>
      </c>
      <c r="W132" s="72">
        <f>100*(SUM(Taulukko!AD141:AD143)-SUM(Taulukko!AD129:AD131))/SUM(Taulukko!AD129:AD131)</f>
        <v>3.903478009736786</v>
      </c>
      <c r="X132" s="72">
        <f>100*(SUM(Taulukko!AF141:AF143)-SUM(Taulukko!AF129:AF131))/SUM(Taulukko!AF129:AF131)</f>
        <v>8.31785887292107</v>
      </c>
      <c r="Y132" s="72">
        <f>100*(SUM(Taulukko!AG141:AG143)-SUM(Taulukko!AG129:AG131))/SUM(Taulukko!AG129:AG131)</f>
        <v>8.217002232473225</v>
      </c>
      <c r="Z132" s="72">
        <f>100*(SUM(Taulukko!AH141:AH143)-SUM(Taulukko!AH129:AH131))/SUM(Taulukko!AH129:AH131)</f>
        <v>8.227058641936683</v>
      </c>
      <c r="AA132" s="72">
        <f>100*(SUM(Taulukko!AJ141:AJ143)-SUM(Taulukko!AJ129:AJ131))/SUM(Taulukko!AJ129:AJ131)</f>
        <v>5.117217040584813</v>
      </c>
      <c r="AB132" s="72">
        <f>100*(SUM(Taulukko!AK141:AK143)-SUM(Taulukko!AK129:AK131))/SUM(Taulukko!AK129:AK131)</f>
        <v>5.303810504634404</v>
      </c>
      <c r="AC132" s="72">
        <f>100*(SUM(Taulukko!AL141:AL143)-SUM(Taulukko!AL129:AL131))/SUM(Taulukko!AL129:AL131)</f>
        <v>5.600000000000012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ristola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