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927" activeTab="0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<sst xmlns="http://schemas.openxmlformats.org/spreadsheetml/2006/main" count="716" uniqueCount="188">
  <si>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</si>
  <si>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</si>
  <si>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</si>
  <si>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</si>
  <si>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</si>
  <si>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</si>
  <si>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</si>
  <si>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</si>
  <si>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</si>
  <si>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</si>
  <si>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</si>
  <si>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</si>
  <si>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</si>
  <si>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</si>
  <si>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</si>
  <si>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</si>
  <si>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</si>
  <si>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</si>
  <si>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</si>
  <si>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</si>
  <si>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</si>
  <si>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</si>
  <si>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</si>
  <si>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</si>
  <si>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</si>
  <si>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</si>
  <si>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</si>
  <si>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</si>
  <si>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</si>
  <si>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</si>
  <si>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</si>
  <si>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</si>
  <si>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</si>
  <si>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</si>
  <si>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</si>
  <si>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</si>
  <si>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</si>
  <si>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</si>
  <si>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</si>
  <si>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</si>
  <si>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</si>
  <si>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</si>
  <si>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</si>
  <si>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</si>
  <si>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</si>
  <si>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</si>
  <si>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</si>
  <si>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</si>
  <si>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</si>
  <si>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</si>
  <si>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</si>
  <si>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</si>
  <si>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</si>
  <si>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</si>
  <si>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</si>
  <si>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</si>
  <si>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</si>
  <si>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</si>
  <si>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</si>
  <si>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</si>
  <si>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</si>
  <si>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</si>
  <si>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</si>
  <si>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</si>
  <si>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</si>
  <si>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</si>
  <si>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</si>
  <si>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</si>
  <si>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</si>
  <si>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</si>
  <si>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</si>
  <si>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</si>
  <si>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</si>
  <si>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</si>
  <si>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</si>
  <si>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</si>
  <si>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</si>
  <si>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</si>
  <si>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</si>
  <si>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</si>
  <si>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</si>
  <si>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</si>
  <si>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</si>
  <si>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</si>
  <si>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</si>
  <si>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</si>
  <si>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</si>
  <si>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</si>
  <si>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</si>
  <si>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</si>
  <si>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</si>
  <si>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</si>
  <si>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</si>
  <si>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</si>
  <si>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</si>
  <si>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</si>
  <si>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</si>
  <si>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</si>
  <si>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</si>
  <si>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</si>
  <si>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</si>
  <si>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</si>
  <si>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</si>
  <si>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</si>
  <si>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</si>
  <si>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</si>
  <si>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</si>
  <si>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</si>
  <si>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</si>
  <si>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</si>
  <si>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</si>
  <si>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</si>
  <si>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</si>
  <si>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</si>
  <si>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</si>
  <si>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</si>
  <si>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</si>
  <si>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</si>
  <si>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</si>
  <si>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</si>
  <si>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</si>
  <si>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</si>
  <si>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</si>
  <si>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</si>
  <si>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</si>
  <si>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</si>
  <si>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</si>
  <si>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</si>
  <si>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</si>
  <si>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</si>
  <si>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</si>
  <si>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</si>
  <si>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</si>
  <si>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</si>
  <si>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</si>
  <si>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</si>
  <si>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</si>
  <si>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</si>
  <si>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</si>
  <si>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</si>
  <si>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</si>
  <si>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</si>
  <si>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</si>
  <si>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</si>
  <si>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</si>
  <si>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</si>
  <si>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</si>
  <si>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</si>
  <si>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</si>
  <si>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</si>
  <si>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</si>
  <si>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</si>
  <si>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</si>
  <si>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</si>
  <si>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</si>
  <si>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</si>
  <si>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</si>
  <si>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</si>
  <si>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</si>
  <si>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</si>
  <si>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</si>
  <si>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</si>
  <si>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</si>
  <si>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</si>
  <si>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</si>
  <si>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</si>
  <si>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</si>
  <si>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</si>
  <si>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</si>
  <si>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</si>
  <si>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</si>
  <si>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</si>
  <si>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</si>
  <si>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</si>
  <si>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</si>
  <si>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</si>
  <si>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</si>
  <si>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</si>
  <si>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</si>
  <si>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</si>
  <si>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</si>
  <si>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</si>
  <si>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</si>
  <si>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</si>
  <si>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</si>
  <si>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</si>
  <si>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</si>
  <si>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Päätoimialojen palkkasummaindeksit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</si>
</sst>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3" borderId="0" xfId="0" applyNumberFormat="1" applyFont="1" applyFill="1" applyAlignment="1" quotePrefix="1">
      <alignment/>
    </xf>
    <xf numFmtId="180" fontId="6" fillId="0" borderId="0" xfId="0" applyNumberFormat="1" applyFont="1" applyAlignment="1" quotePrefix="1">
      <alignment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Alignment="1">
      <alignment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Taulukko!$D$3:$D$134</c:f>
              <c:numCache>
                <c:ptCount val="132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122.4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9">
                  <c:v>0</c:v>
                </c:pt>
                <c:pt idx="1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Taulukko!$E$3:$E$134</c:f>
              <c:numCache>
                <c:ptCount val="132"/>
                <c:pt idx="0">
                  <c:v>74.0166</c:v>
                </c:pt>
                <c:pt idx="1">
                  <c:v>74.6107</c:v>
                </c:pt>
                <c:pt idx="2">
                  <c:v>71.0794</c:v>
                </c:pt>
                <c:pt idx="3">
                  <c:v>75.6735</c:v>
                </c:pt>
                <c:pt idx="4">
                  <c:v>75.9001</c:v>
                </c:pt>
                <c:pt idx="5">
                  <c:v>76.3411</c:v>
                </c:pt>
                <c:pt idx="6">
                  <c:v>76.3736</c:v>
                </c:pt>
                <c:pt idx="7">
                  <c:v>76.7637</c:v>
                </c:pt>
                <c:pt idx="8">
                  <c:v>77.2069</c:v>
                </c:pt>
                <c:pt idx="9">
                  <c:v>77.6952</c:v>
                </c:pt>
                <c:pt idx="10">
                  <c:v>78.1742</c:v>
                </c:pt>
                <c:pt idx="11">
                  <c:v>78.6282</c:v>
                </c:pt>
                <c:pt idx="12">
                  <c:v>78.8376</c:v>
                </c:pt>
                <c:pt idx="13">
                  <c:v>78.8078</c:v>
                </c:pt>
                <c:pt idx="14">
                  <c:v>78.95</c:v>
                </c:pt>
                <c:pt idx="15">
                  <c:v>79.4073</c:v>
                </c:pt>
                <c:pt idx="16">
                  <c:v>79.7828</c:v>
                </c:pt>
                <c:pt idx="17">
                  <c:v>80.1144</c:v>
                </c:pt>
                <c:pt idx="18">
                  <c:v>80.0561</c:v>
                </c:pt>
                <c:pt idx="19">
                  <c:v>80.3904</c:v>
                </c:pt>
                <c:pt idx="20">
                  <c:v>80.737</c:v>
                </c:pt>
                <c:pt idx="21">
                  <c:v>81.4319</c:v>
                </c:pt>
                <c:pt idx="22">
                  <c:v>82.092</c:v>
                </c:pt>
                <c:pt idx="23">
                  <c:v>82.2368</c:v>
                </c:pt>
                <c:pt idx="24">
                  <c:v>82.7948</c:v>
                </c:pt>
                <c:pt idx="25">
                  <c:v>82.4022</c:v>
                </c:pt>
                <c:pt idx="26">
                  <c:v>82.5634</c:v>
                </c:pt>
                <c:pt idx="27">
                  <c:v>82.5335</c:v>
                </c:pt>
                <c:pt idx="28">
                  <c:v>83.3404</c:v>
                </c:pt>
                <c:pt idx="29">
                  <c:v>83.7516</c:v>
                </c:pt>
                <c:pt idx="30">
                  <c:v>84.5842</c:v>
                </c:pt>
                <c:pt idx="31">
                  <c:v>85.2064</c:v>
                </c:pt>
                <c:pt idx="32">
                  <c:v>85.5563</c:v>
                </c:pt>
                <c:pt idx="33">
                  <c:v>85.4171</c:v>
                </c:pt>
                <c:pt idx="34">
                  <c:v>85.3975</c:v>
                </c:pt>
                <c:pt idx="35">
                  <c:v>86.0673</c:v>
                </c:pt>
                <c:pt idx="36">
                  <c:v>87.1189</c:v>
                </c:pt>
                <c:pt idx="37">
                  <c:v>88.0124</c:v>
                </c:pt>
                <c:pt idx="38">
                  <c:v>88.4686</c:v>
                </c:pt>
                <c:pt idx="39">
                  <c:v>88.8124</c:v>
                </c:pt>
                <c:pt idx="40">
                  <c:v>89.0057</c:v>
                </c:pt>
                <c:pt idx="41">
                  <c:v>89.1494</c:v>
                </c:pt>
                <c:pt idx="42">
                  <c:v>89.9253</c:v>
                </c:pt>
                <c:pt idx="43">
                  <c:v>90.2043</c:v>
                </c:pt>
                <c:pt idx="44">
                  <c:v>90.6115</c:v>
                </c:pt>
                <c:pt idx="45">
                  <c:v>90.9609</c:v>
                </c:pt>
                <c:pt idx="46">
                  <c:v>91.3827</c:v>
                </c:pt>
                <c:pt idx="47">
                  <c:v>91.8375</c:v>
                </c:pt>
                <c:pt idx="48">
                  <c:v>91.6157</c:v>
                </c:pt>
                <c:pt idx="49">
                  <c:v>92.0637</c:v>
                </c:pt>
                <c:pt idx="50">
                  <c:v>92.4421</c:v>
                </c:pt>
                <c:pt idx="51">
                  <c:v>92.6333</c:v>
                </c:pt>
                <c:pt idx="52">
                  <c:v>92.845</c:v>
                </c:pt>
                <c:pt idx="53">
                  <c:v>93.1824</c:v>
                </c:pt>
                <c:pt idx="54">
                  <c:v>94.4478</c:v>
                </c:pt>
                <c:pt idx="55">
                  <c:v>94.593</c:v>
                </c:pt>
                <c:pt idx="56">
                  <c:v>94.8868</c:v>
                </c:pt>
                <c:pt idx="57">
                  <c:v>95.282</c:v>
                </c:pt>
                <c:pt idx="58">
                  <c:v>95.6793</c:v>
                </c:pt>
                <c:pt idx="59">
                  <c:v>96.0688</c:v>
                </c:pt>
                <c:pt idx="60">
                  <c:v>96.3076</c:v>
                </c:pt>
                <c:pt idx="61">
                  <c:v>97.1872</c:v>
                </c:pt>
                <c:pt idx="62">
                  <c:v>97.6924</c:v>
                </c:pt>
                <c:pt idx="63">
                  <c:v>98.431</c:v>
                </c:pt>
                <c:pt idx="64">
                  <c:v>99.1592</c:v>
                </c:pt>
                <c:pt idx="65">
                  <c:v>100.05</c:v>
                </c:pt>
                <c:pt idx="66">
                  <c:v>100.233</c:v>
                </c:pt>
                <c:pt idx="67">
                  <c:v>100.789</c:v>
                </c:pt>
                <c:pt idx="68">
                  <c:v>101.515</c:v>
                </c:pt>
                <c:pt idx="69">
                  <c:v>102.078</c:v>
                </c:pt>
                <c:pt idx="70">
                  <c:v>102.609</c:v>
                </c:pt>
                <c:pt idx="71">
                  <c:v>103.592</c:v>
                </c:pt>
                <c:pt idx="72">
                  <c:v>104.577</c:v>
                </c:pt>
                <c:pt idx="73">
                  <c:v>105.791</c:v>
                </c:pt>
                <c:pt idx="74">
                  <c:v>105.912</c:v>
                </c:pt>
                <c:pt idx="75">
                  <c:v>106.212</c:v>
                </c:pt>
                <c:pt idx="76">
                  <c:v>105.984</c:v>
                </c:pt>
                <c:pt idx="77">
                  <c:v>107.035</c:v>
                </c:pt>
                <c:pt idx="78">
                  <c:v>107.029</c:v>
                </c:pt>
                <c:pt idx="79">
                  <c:v>107.629</c:v>
                </c:pt>
                <c:pt idx="80">
                  <c:v>107.597</c:v>
                </c:pt>
                <c:pt idx="81">
                  <c:v>108.206</c:v>
                </c:pt>
                <c:pt idx="82">
                  <c:v>108.575</c:v>
                </c:pt>
                <c:pt idx="83">
                  <c:v>108.175</c:v>
                </c:pt>
                <c:pt idx="84">
                  <c:v>108.356</c:v>
                </c:pt>
                <c:pt idx="85">
                  <c:v>108.288</c:v>
                </c:pt>
                <c:pt idx="86">
                  <c:v>109.483</c:v>
                </c:pt>
                <c:pt idx="87">
                  <c:v>109.811</c:v>
                </c:pt>
                <c:pt idx="88">
                  <c:v>110.568</c:v>
                </c:pt>
                <c:pt idx="89">
                  <c:v>110.349</c:v>
                </c:pt>
                <c:pt idx="90">
                  <c:v>110.54</c:v>
                </c:pt>
                <c:pt idx="91">
                  <c:v>110.505</c:v>
                </c:pt>
                <c:pt idx="92">
                  <c:v>110.814</c:v>
                </c:pt>
                <c:pt idx="93">
                  <c:v>110.984</c:v>
                </c:pt>
                <c:pt idx="94">
                  <c:v>111.971</c:v>
                </c:pt>
                <c:pt idx="95">
                  <c:v>112.405</c:v>
                </c:pt>
                <c:pt idx="96">
                  <c:v>112.691</c:v>
                </c:pt>
                <c:pt idx="97">
                  <c:v>111.885</c:v>
                </c:pt>
                <c:pt idx="98">
                  <c:v>111.883</c:v>
                </c:pt>
                <c:pt idx="99">
                  <c:v>112.88</c:v>
                </c:pt>
                <c:pt idx="100">
                  <c:v>114.071</c:v>
                </c:pt>
                <c:pt idx="101">
                  <c:v>114.351</c:v>
                </c:pt>
                <c:pt idx="102">
                  <c:v>114.158</c:v>
                </c:pt>
                <c:pt idx="103">
                  <c:v>114.853</c:v>
                </c:pt>
                <c:pt idx="104">
                  <c:v>115.311</c:v>
                </c:pt>
                <c:pt idx="105">
                  <c:v>115.503</c:v>
                </c:pt>
                <c:pt idx="106">
                  <c:v>115.331</c:v>
                </c:pt>
                <c:pt idx="107">
                  <c:v>115.747</c:v>
                </c:pt>
                <c:pt idx="108">
                  <c:v>116.546</c:v>
                </c:pt>
                <c:pt idx="109">
                  <c:v>116.991</c:v>
                </c:pt>
                <c:pt idx="110">
                  <c:v>117.411</c:v>
                </c:pt>
                <c:pt idx="111">
                  <c:v>117.622</c:v>
                </c:pt>
                <c:pt idx="112">
                  <c:v>118.107</c:v>
                </c:pt>
                <c:pt idx="113">
                  <c:v>118.542</c:v>
                </c:pt>
                <c:pt idx="114">
                  <c:v>119.164</c:v>
                </c:pt>
                <c:pt idx="115">
                  <c:v>119.418</c:v>
                </c:pt>
                <c:pt idx="116">
                  <c:v>120.027</c:v>
                </c:pt>
                <c:pt idx="117">
                  <c:v>120.614</c:v>
                </c:pt>
                <c:pt idx="118">
                  <c:v>120.83</c:v>
                </c:pt>
                <c:pt idx="119">
                  <c:v>121.174</c:v>
                </c:pt>
                <c:pt idx="120">
                  <c:v>121.227</c:v>
                </c:pt>
                <c:pt idx="121">
                  <c:v>122.445</c:v>
                </c:pt>
                <c:pt idx="122">
                  <c:v>122.98</c:v>
                </c:pt>
                <c:pt idx="123">
                  <c:v>123.151</c:v>
                </c:pt>
                <c:pt idx="124">
                  <c:v>122.66</c:v>
                </c:pt>
                <c:pt idx="125">
                  <c:v>122.851</c:v>
                </c:pt>
                <c:pt idx="126">
                  <c:v>123.569</c:v>
                </c:pt>
                <c:pt idx="129">
                  <c:v>0</c:v>
                </c:pt>
                <c:pt idx="1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Taulukko!$F$3:$F$134</c:f>
              <c:numCache>
                <c:ptCount val="132"/>
                <c:pt idx="0">
                  <c:v>74.1776</c:v>
                </c:pt>
                <c:pt idx="1">
                  <c:v>74.5922</c:v>
                </c:pt>
                <c:pt idx="2">
                  <c:v>75.0523</c:v>
                </c:pt>
                <c:pt idx="3">
                  <c:v>75.4873</c:v>
                </c:pt>
                <c:pt idx="4">
                  <c:v>75.8621</c:v>
                </c:pt>
                <c:pt idx="5">
                  <c:v>76.1802</c:v>
                </c:pt>
                <c:pt idx="6">
                  <c:v>76.4734</c:v>
                </c:pt>
                <c:pt idx="7">
                  <c:v>76.8099</c:v>
                </c:pt>
                <c:pt idx="8">
                  <c:v>77.2129</c:v>
                </c:pt>
                <c:pt idx="9">
                  <c:v>77.6455</c:v>
                </c:pt>
                <c:pt idx="10">
                  <c:v>78.0668</c:v>
                </c:pt>
                <c:pt idx="11">
                  <c:v>78.4237</c:v>
                </c:pt>
                <c:pt idx="12">
                  <c:v>78.6739</c:v>
                </c:pt>
                <c:pt idx="13">
                  <c:v>78.8551</c:v>
                </c:pt>
                <c:pt idx="14">
                  <c:v>79.0738</c:v>
                </c:pt>
                <c:pt idx="15">
                  <c:v>79.3705</c:v>
                </c:pt>
                <c:pt idx="16">
                  <c:v>79.6854</c:v>
                </c:pt>
                <c:pt idx="17">
                  <c:v>79.9494</c:v>
                </c:pt>
                <c:pt idx="18">
                  <c:v>80.1805</c:v>
                </c:pt>
                <c:pt idx="19">
                  <c:v>80.4711</c:v>
                </c:pt>
                <c:pt idx="20">
                  <c:v>80.8729</c:v>
                </c:pt>
                <c:pt idx="21">
                  <c:v>81.359</c:v>
                </c:pt>
                <c:pt idx="22">
                  <c:v>81.8194</c:v>
                </c:pt>
                <c:pt idx="23">
                  <c:v>82.1745</c:v>
                </c:pt>
                <c:pt idx="24">
                  <c:v>82.402</c:v>
                </c:pt>
                <c:pt idx="25">
                  <c:v>82.5114</c:v>
                </c:pt>
                <c:pt idx="26">
                  <c:v>82.6259</c:v>
                </c:pt>
                <c:pt idx="27">
                  <c:v>82.8828</c:v>
                </c:pt>
                <c:pt idx="28">
                  <c:v>83.3132</c:v>
                </c:pt>
                <c:pt idx="29">
                  <c:v>83.8519</c:v>
                </c:pt>
                <c:pt idx="30">
                  <c:v>84.4244</c:v>
                </c:pt>
                <c:pt idx="31">
                  <c:v>84.9309</c:v>
                </c:pt>
                <c:pt idx="32">
                  <c:v>85.2708</c:v>
                </c:pt>
                <c:pt idx="33">
                  <c:v>85.4861</c:v>
                </c:pt>
                <c:pt idx="34">
                  <c:v>85.7755</c:v>
                </c:pt>
                <c:pt idx="35">
                  <c:v>86.3049</c:v>
                </c:pt>
                <c:pt idx="36">
                  <c:v>87.0162</c:v>
                </c:pt>
                <c:pt idx="37">
                  <c:v>87.7096</c:v>
                </c:pt>
                <c:pt idx="38">
                  <c:v>88.2548</c:v>
                </c:pt>
                <c:pt idx="39">
                  <c:v>88.6571</c:v>
                </c:pt>
                <c:pt idx="40">
                  <c:v>88.9822</c:v>
                </c:pt>
                <c:pt idx="41">
                  <c:v>89.3347</c:v>
                </c:pt>
                <c:pt idx="42">
                  <c:v>89.7536</c:v>
                </c:pt>
                <c:pt idx="43">
                  <c:v>90.1658</c:v>
                </c:pt>
                <c:pt idx="44">
                  <c:v>90.5481</c:v>
                </c:pt>
                <c:pt idx="45">
                  <c:v>90.9217</c:v>
                </c:pt>
                <c:pt idx="46">
                  <c:v>91.2784</c:v>
                </c:pt>
                <c:pt idx="47">
                  <c:v>91.5639</c:v>
                </c:pt>
                <c:pt idx="48">
                  <c:v>91.7852</c:v>
                </c:pt>
                <c:pt idx="49">
                  <c:v>92.0471</c:v>
                </c:pt>
                <c:pt idx="50">
                  <c:v>92.3486</c:v>
                </c:pt>
                <c:pt idx="51">
                  <c:v>92.6428</c:v>
                </c:pt>
                <c:pt idx="52">
                  <c:v>92.9802</c:v>
                </c:pt>
                <c:pt idx="53">
                  <c:v>93.4595</c:v>
                </c:pt>
                <c:pt idx="54">
                  <c:v>94.026</c:v>
                </c:pt>
                <c:pt idx="55">
                  <c:v>94.4958</c:v>
                </c:pt>
                <c:pt idx="56">
                  <c:v>94.8739</c:v>
                </c:pt>
                <c:pt idx="57">
                  <c:v>95.2548</c:v>
                </c:pt>
                <c:pt idx="58">
                  <c:v>95.6491</c:v>
                </c:pt>
                <c:pt idx="59">
                  <c:v>96.0562</c:v>
                </c:pt>
                <c:pt idx="60">
                  <c:v>96.5293</c:v>
                </c:pt>
                <c:pt idx="61">
                  <c:v>97.1059</c:v>
                </c:pt>
                <c:pt idx="62">
                  <c:v>97.7391</c:v>
                </c:pt>
                <c:pt idx="63">
                  <c:v>98.4061</c:v>
                </c:pt>
                <c:pt idx="64">
                  <c:v>99.0977</c:v>
                </c:pt>
                <c:pt idx="65">
                  <c:v>99.7361</c:v>
                </c:pt>
                <c:pt idx="66">
                  <c:v>100.286</c:v>
                </c:pt>
                <c:pt idx="67">
                  <c:v>100.84</c:v>
                </c:pt>
                <c:pt idx="68">
                  <c:v>101.451</c:v>
                </c:pt>
                <c:pt idx="69">
                  <c:v>102.086</c:v>
                </c:pt>
                <c:pt idx="70">
                  <c:v>102.784</c:v>
                </c:pt>
                <c:pt idx="71">
                  <c:v>103.595</c:v>
                </c:pt>
                <c:pt idx="72">
                  <c:v>104.462</c:v>
                </c:pt>
                <c:pt idx="73">
                  <c:v>105.213</c:v>
                </c:pt>
                <c:pt idx="74">
                  <c:v>105.714</c:v>
                </c:pt>
                <c:pt idx="75">
                  <c:v>106.026</c:v>
                </c:pt>
                <c:pt idx="76">
                  <c:v>106.331</c:v>
                </c:pt>
                <c:pt idx="77">
                  <c:v>106.712</c:v>
                </c:pt>
                <c:pt idx="78">
                  <c:v>107.082</c:v>
                </c:pt>
                <c:pt idx="79">
                  <c:v>107.404</c:v>
                </c:pt>
                <c:pt idx="80">
                  <c:v>107.706</c:v>
                </c:pt>
                <c:pt idx="81">
                  <c:v>108.006</c:v>
                </c:pt>
                <c:pt idx="82">
                  <c:v>108.216</c:v>
                </c:pt>
                <c:pt idx="83">
                  <c:v>108.307</c:v>
                </c:pt>
                <c:pt idx="84">
                  <c:v>108.432</c:v>
                </c:pt>
                <c:pt idx="85">
                  <c:v>108.74</c:v>
                </c:pt>
                <c:pt idx="86">
                  <c:v>109.231</c:v>
                </c:pt>
                <c:pt idx="87">
                  <c:v>109.736</c:v>
                </c:pt>
                <c:pt idx="88">
                  <c:v>110.112</c:v>
                </c:pt>
                <c:pt idx="89">
                  <c:v>110.325</c:v>
                </c:pt>
                <c:pt idx="90">
                  <c:v>110.462</c:v>
                </c:pt>
                <c:pt idx="91">
                  <c:v>110.624</c:v>
                </c:pt>
                <c:pt idx="92">
                  <c:v>110.864</c:v>
                </c:pt>
                <c:pt idx="93">
                  <c:v>111.234</c:v>
                </c:pt>
                <c:pt idx="94">
                  <c:v>111.699</c:v>
                </c:pt>
                <c:pt idx="95">
                  <c:v>112.081</c:v>
                </c:pt>
                <c:pt idx="96">
                  <c:v>112.227</c:v>
                </c:pt>
                <c:pt idx="97">
                  <c:v>112.233</c:v>
                </c:pt>
                <c:pt idx="98">
                  <c:v>112.431</c:v>
                </c:pt>
                <c:pt idx="99">
                  <c:v>112.971</c:v>
                </c:pt>
                <c:pt idx="100">
                  <c:v>113.604</c:v>
                </c:pt>
                <c:pt idx="101">
                  <c:v>114.053</c:v>
                </c:pt>
                <c:pt idx="102">
                  <c:v>114.373</c:v>
                </c:pt>
                <c:pt idx="103">
                  <c:v>114.735</c:v>
                </c:pt>
                <c:pt idx="104">
                  <c:v>115.089</c:v>
                </c:pt>
                <c:pt idx="105">
                  <c:v>115.338</c:v>
                </c:pt>
                <c:pt idx="106">
                  <c:v>115.563</c:v>
                </c:pt>
                <c:pt idx="107">
                  <c:v>115.919</c:v>
                </c:pt>
                <c:pt idx="108">
                  <c:v>116.399</c:v>
                </c:pt>
                <c:pt idx="109">
                  <c:v>116.872</c:v>
                </c:pt>
                <c:pt idx="110">
                  <c:v>117.283</c:v>
                </c:pt>
                <c:pt idx="111">
                  <c:v>117.67</c:v>
                </c:pt>
                <c:pt idx="112">
                  <c:v>118.087</c:v>
                </c:pt>
                <c:pt idx="113">
                  <c:v>118.545</c:v>
                </c:pt>
                <c:pt idx="114">
                  <c:v>119.012</c:v>
                </c:pt>
                <c:pt idx="115">
                  <c:v>119.471</c:v>
                </c:pt>
                <c:pt idx="116">
                  <c:v>119.946</c:v>
                </c:pt>
                <c:pt idx="117">
                  <c:v>120.398</c:v>
                </c:pt>
                <c:pt idx="118">
                  <c:v>120.781</c:v>
                </c:pt>
                <c:pt idx="119">
                  <c:v>121.136</c:v>
                </c:pt>
                <c:pt idx="120">
                  <c:v>121.577</c:v>
                </c:pt>
                <c:pt idx="121">
                  <c:v>122.128</c:v>
                </c:pt>
                <c:pt idx="122">
                  <c:v>122.59</c:v>
                </c:pt>
                <c:pt idx="123">
                  <c:v>122.81</c:v>
                </c:pt>
                <c:pt idx="124">
                  <c:v>122.908</c:v>
                </c:pt>
                <c:pt idx="125">
                  <c:v>123.133</c:v>
                </c:pt>
                <c:pt idx="126">
                  <c:v>123.556</c:v>
                </c:pt>
              </c:numCache>
            </c:numRef>
          </c:val>
          <c:smooth val="0"/>
        </c:ser>
        <c:axId val="39112091"/>
        <c:axId val="16464500"/>
      </c:lineChart>
      <c:catAx>
        <c:axId val="39112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6464500"/>
        <c:crossesAt val="60"/>
        <c:auto val="0"/>
        <c:lblOffset val="100"/>
        <c:tickLblSkip val="6"/>
        <c:tickMarkSkip val="2"/>
        <c:noMultiLvlLbl val="0"/>
      </c:catAx>
      <c:valAx>
        <c:axId val="1646450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112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Taulukko!$H$3:$H$134</c:f>
              <c:numCache>
                <c:ptCount val="13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121.46</c:v>
                </c:pt>
                <c:pt idx="123">
                  <c:v>116.92</c:v>
                </c:pt>
                <c:pt idx="124">
                  <c:v>110.81</c:v>
                </c:pt>
                <c:pt idx="125">
                  <c:v>130.88</c:v>
                </c:pt>
                <c:pt idx="126">
                  <c:v>127.77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Taulukko!$I$3:$I$134</c:f>
              <c:numCache>
                <c:ptCount val="132"/>
                <c:pt idx="0">
                  <c:v>74.1</c:v>
                </c:pt>
                <c:pt idx="1">
                  <c:v>74.6</c:v>
                </c:pt>
                <c:pt idx="2">
                  <c:v>75.1</c:v>
                </c:pt>
                <c:pt idx="3">
                  <c:v>75.5</c:v>
                </c:pt>
                <c:pt idx="4">
                  <c:v>75.9</c:v>
                </c:pt>
                <c:pt idx="5">
                  <c:v>76.4</c:v>
                </c:pt>
                <c:pt idx="6">
                  <c:v>76.7</c:v>
                </c:pt>
                <c:pt idx="7">
                  <c:v>77.1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78.8</c:v>
                </c:pt>
                <c:pt idx="13">
                  <c:v>79.2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80.5</c:v>
                </c:pt>
                <c:pt idx="18">
                  <c:v>80.8</c:v>
                </c:pt>
                <c:pt idx="19">
                  <c:v>81.1</c:v>
                </c:pt>
                <c:pt idx="20">
                  <c:v>81.4</c:v>
                </c:pt>
                <c:pt idx="21">
                  <c:v>81.8</c:v>
                </c:pt>
                <c:pt idx="22">
                  <c:v>82.2</c:v>
                </c:pt>
                <c:pt idx="23">
                  <c:v>82.5</c:v>
                </c:pt>
                <c:pt idx="24">
                  <c:v>82.9</c:v>
                </c:pt>
                <c:pt idx="25">
                  <c:v>83.3</c:v>
                </c:pt>
                <c:pt idx="26">
                  <c:v>83.7</c:v>
                </c:pt>
                <c:pt idx="27">
                  <c:v>84.1</c:v>
                </c:pt>
                <c:pt idx="28">
                  <c:v>84.6</c:v>
                </c:pt>
                <c:pt idx="29">
                  <c:v>85.1</c:v>
                </c:pt>
                <c:pt idx="30">
                  <c:v>85.7</c:v>
                </c:pt>
                <c:pt idx="31">
                  <c:v>86.3</c:v>
                </c:pt>
                <c:pt idx="32">
                  <c:v>86.8</c:v>
                </c:pt>
                <c:pt idx="33">
                  <c:v>87.3</c:v>
                </c:pt>
                <c:pt idx="34">
                  <c:v>87.8</c:v>
                </c:pt>
                <c:pt idx="35">
                  <c:v>88.2</c:v>
                </c:pt>
                <c:pt idx="36">
                  <c:v>88.9</c:v>
                </c:pt>
                <c:pt idx="37">
                  <c:v>89.4</c:v>
                </c:pt>
                <c:pt idx="38">
                  <c:v>89.8</c:v>
                </c:pt>
                <c:pt idx="39">
                  <c:v>90.3</c:v>
                </c:pt>
                <c:pt idx="40">
                  <c:v>90.6</c:v>
                </c:pt>
                <c:pt idx="41">
                  <c:v>90.9</c:v>
                </c:pt>
                <c:pt idx="42">
                  <c:v>91.2</c:v>
                </c:pt>
                <c:pt idx="43">
                  <c:v>91.3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92.9</c:v>
                </c:pt>
                <c:pt idx="52">
                  <c:v>93.2</c:v>
                </c:pt>
                <c:pt idx="53">
                  <c:v>93.4</c:v>
                </c:pt>
                <c:pt idx="54">
                  <c:v>93.9</c:v>
                </c:pt>
                <c:pt idx="55">
                  <c:v>94.2</c:v>
                </c:pt>
                <c:pt idx="56">
                  <c:v>94.6</c:v>
                </c:pt>
                <c:pt idx="57">
                  <c:v>95.1</c:v>
                </c:pt>
                <c:pt idx="58">
                  <c:v>95.5</c:v>
                </c:pt>
                <c:pt idx="59">
                  <c:v>96</c:v>
                </c:pt>
                <c:pt idx="60">
                  <c:v>96.5</c:v>
                </c:pt>
                <c:pt idx="61">
                  <c:v>97.1</c:v>
                </c:pt>
                <c:pt idx="62">
                  <c:v>97.7</c:v>
                </c:pt>
                <c:pt idx="63">
                  <c:v>98.3</c:v>
                </c:pt>
                <c:pt idx="64">
                  <c:v>99</c:v>
                </c:pt>
                <c:pt idx="65">
                  <c:v>99.8</c:v>
                </c:pt>
                <c:pt idx="66">
                  <c:v>100.3</c:v>
                </c:pt>
                <c:pt idx="67">
                  <c:v>101.1</c:v>
                </c:pt>
                <c:pt idx="68">
                  <c:v>101.8</c:v>
                </c:pt>
                <c:pt idx="69">
                  <c:v>102.4</c:v>
                </c:pt>
                <c:pt idx="70">
                  <c:v>103.1</c:v>
                </c:pt>
                <c:pt idx="71">
                  <c:v>103.8</c:v>
                </c:pt>
                <c:pt idx="72">
                  <c:v>104.3</c:v>
                </c:pt>
                <c:pt idx="73">
                  <c:v>104.9</c:v>
                </c:pt>
                <c:pt idx="74">
                  <c:v>105.3</c:v>
                </c:pt>
                <c:pt idx="75">
                  <c:v>105.6</c:v>
                </c:pt>
                <c:pt idx="76">
                  <c:v>105.8</c:v>
                </c:pt>
                <c:pt idx="77">
                  <c:v>106</c:v>
                </c:pt>
                <c:pt idx="78">
                  <c:v>106.1</c:v>
                </c:pt>
                <c:pt idx="79">
                  <c:v>106.2</c:v>
                </c:pt>
                <c:pt idx="80">
                  <c:v>106.2</c:v>
                </c:pt>
                <c:pt idx="81">
                  <c:v>106.3</c:v>
                </c:pt>
                <c:pt idx="82">
                  <c:v>106.3</c:v>
                </c:pt>
                <c:pt idx="83">
                  <c:v>106.2</c:v>
                </c:pt>
                <c:pt idx="84">
                  <c:v>106.2</c:v>
                </c:pt>
                <c:pt idx="85">
                  <c:v>106.2</c:v>
                </c:pt>
                <c:pt idx="86">
                  <c:v>106.3</c:v>
                </c:pt>
                <c:pt idx="87">
                  <c:v>106.4</c:v>
                </c:pt>
                <c:pt idx="88">
                  <c:v>106.6</c:v>
                </c:pt>
                <c:pt idx="89">
                  <c:v>106.6</c:v>
                </c:pt>
                <c:pt idx="90">
                  <c:v>106.9</c:v>
                </c:pt>
                <c:pt idx="91">
                  <c:v>107</c:v>
                </c:pt>
                <c:pt idx="92">
                  <c:v>107.2</c:v>
                </c:pt>
                <c:pt idx="93">
                  <c:v>107.4</c:v>
                </c:pt>
                <c:pt idx="94">
                  <c:v>107.8</c:v>
                </c:pt>
                <c:pt idx="95">
                  <c:v>107.9</c:v>
                </c:pt>
                <c:pt idx="96">
                  <c:v>108.2</c:v>
                </c:pt>
                <c:pt idx="97">
                  <c:v>108.3</c:v>
                </c:pt>
                <c:pt idx="98">
                  <c:v>102</c:v>
                </c:pt>
                <c:pt idx="99">
                  <c:v>108.6</c:v>
                </c:pt>
                <c:pt idx="100">
                  <c:v>108.9</c:v>
                </c:pt>
                <c:pt idx="101">
                  <c:v>108.9</c:v>
                </c:pt>
                <c:pt idx="102">
                  <c:v>109</c:v>
                </c:pt>
                <c:pt idx="103">
                  <c:v>109.2</c:v>
                </c:pt>
                <c:pt idx="104">
                  <c:v>109.3</c:v>
                </c:pt>
                <c:pt idx="105">
                  <c:v>109.5</c:v>
                </c:pt>
                <c:pt idx="106">
                  <c:v>109.6</c:v>
                </c:pt>
                <c:pt idx="107">
                  <c:v>109.8</c:v>
                </c:pt>
                <c:pt idx="108">
                  <c:v>110.1</c:v>
                </c:pt>
                <c:pt idx="109">
                  <c:v>110.2</c:v>
                </c:pt>
                <c:pt idx="110">
                  <c:v>110.5</c:v>
                </c:pt>
                <c:pt idx="111">
                  <c:v>110.9</c:v>
                </c:pt>
                <c:pt idx="112">
                  <c:v>111</c:v>
                </c:pt>
                <c:pt idx="113">
                  <c:v>111.5</c:v>
                </c:pt>
                <c:pt idx="114">
                  <c:v>111.9</c:v>
                </c:pt>
                <c:pt idx="115">
                  <c:v>112.2</c:v>
                </c:pt>
                <c:pt idx="116">
                  <c:v>112.7</c:v>
                </c:pt>
                <c:pt idx="117">
                  <c:v>113.1</c:v>
                </c:pt>
                <c:pt idx="118">
                  <c:v>113.6</c:v>
                </c:pt>
                <c:pt idx="119">
                  <c:v>114.2</c:v>
                </c:pt>
                <c:pt idx="120">
                  <c:v>114.7</c:v>
                </c:pt>
                <c:pt idx="121">
                  <c:v>115.4</c:v>
                </c:pt>
                <c:pt idx="122">
                  <c:v>116.1</c:v>
                </c:pt>
                <c:pt idx="123">
                  <c:v>116.7</c:v>
                </c:pt>
                <c:pt idx="124">
                  <c:v>108.6</c:v>
                </c:pt>
                <c:pt idx="125">
                  <c:v>111.9</c:v>
                </c:pt>
                <c:pt idx="126">
                  <c:v>114.6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Taulukko!$J$3:$J$134</c:f>
              <c:numCache>
                <c:ptCount val="132"/>
                <c:pt idx="0">
                  <c:v>74</c:v>
                </c:pt>
                <c:pt idx="1">
                  <c:v>74.5</c:v>
                </c:pt>
                <c:pt idx="2">
                  <c:v>74.9</c:v>
                </c:pt>
                <c:pt idx="3">
                  <c:v>75.4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77.4</c:v>
                </c:pt>
                <c:pt idx="9">
                  <c:v>77.7</c:v>
                </c:pt>
                <c:pt idx="10">
                  <c:v>78.1</c:v>
                </c:pt>
                <c:pt idx="11">
                  <c:v>78.4</c:v>
                </c:pt>
                <c:pt idx="12">
                  <c:v>78.7</c:v>
                </c:pt>
                <c:pt idx="13">
                  <c:v>79</c:v>
                </c:pt>
                <c:pt idx="14">
                  <c:v>79.4</c:v>
                </c:pt>
                <c:pt idx="15">
                  <c:v>79.7</c:v>
                </c:pt>
                <c:pt idx="16">
                  <c:v>80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81.6</c:v>
                </c:pt>
                <c:pt idx="22">
                  <c:v>82</c:v>
                </c:pt>
                <c:pt idx="23">
                  <c:v>82.4</c:v>
                </c:pt>
                <c:pt idx="24">
                  <c:v>82.8</c:v>
                </c:pt>
                <c:pt idx="25">
                  <c:v>83.1</c:v>
                </c:pt>
                <c:pt idx="26">
                  <c:v>83.5</c:v>
                </c:pt>
                <c:pt idx="27">
                  <c:v>84</c:v>
                </c:pt>
                <c:pt idx="28">
                  <c:v>84.5</c:v>
                </c:pt>
                <c:pt idx="29">
                  <c:v>85</c:v>
                </c:pt>
                <c:pt idx="30">
                  <c:v>85.5</c:v>
                </c:pt>
                <c:pt idx="31">
                  <c:v>86.1</c:v>
                </c:pt>
                <c:pt idx="32">
                  <c:v>86.6</c:v>
                </c:pt>
                <c:pt idx="33">
                  <c:v>87.1</c:v>
                </c:pt>
                <c:pt idx="34">
                  <c:v>87.6</c:v>
                </c:pt>
                <c:pt idx="35">
                  <c:v>88.1</c:v>
                </c:pt>
                <c:pt idx="36">
                  <c:v>88.7</c:v>
                </c:pt>
                <c:pt idx="37">
                  <c:v>89.2</c:v>
                </c:pt>
                <c:pt idx="38">
                  <c:v>89.7</c:v>
                </c:pt>
                <c:pt idx="39">
                  <c:v>90.1</c:v>
                </c:pt>
                <c:pt idx="40">
                  <c:v>90.4</c:v>
                </c:pt>
                <c:pt idx="41">
                  <c:v>90.7</c:v>
                </c:pt>
                <c:pt idx="42">
                  <c:v>91</c:v>
                </c:pt>
                <c:pt idx="43">
                  <c:v>91.2</c:v>
                </c:pt>
                <c:pt idx="44">
                  <c:v>91.4</c:v>
                </c:pt>
                <c:pt idx="45">
                  <c:v>91.6</c:v>
                </c:pt>
                <c:pt idx="46">
                  <c:v>91.8</c:v>
                </c:pt>
                <c:pt idx="47">
                  <c:v>92</c:v>
                </c:pt>
                <c:pt idx="48">
                  <c:v>92.2</c:v>
                </c:pt>
                <c:pt idx="49">
                  <c:v>92.3</c:v>
                </c:pt>
                <c:pt idx="50">
                  <c:v>92.5</c:v>
                </c:pt>
                <c:pt idx="51">
                  <c:v>92.8</c:v>
                </c:pt>
                <c:pt idx="52">
                  <c:v>93</c:v>
                </c:pt>
                <c:pt idx="53">
                  <c:v>93.3</c:v>
                </c:pt>
                <c:pt idx="54">
                  <c:v>93.7</c:v>
                </c:pt>
                <c:pt idx="55">
                  <c:v>94.1</c:v>
                </c:pt>
                <c:pt idx="56">
                  <c:v>94.5</c:v>
                </c:pt>
                <c:pt idx="57">
                  <c:v>94.9</c:v>
                </c:pt>
                <c:pt idx="58">
                  <c:v>95.3</c:v>
                </c:pt>
                <c:pt idx="59">
                  <c:v>95.8</c:v>
                </c:pt>
                <c:pt idx="60">
                  <c:v>96.4</c:v>
                </c:pt>
                <c:pt idx="61">
                  <c:v>96.9</c:v>
                </c:pt>
                <c:pt idx="62">
                  <c:v>97.5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100.2</c:v>
                </c:pt>
                <c:pt idx="67">
                  <c:v>100.9</c:v>
                </c:pt>
                <c:pt idx="68">
                  <c:v>101.6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104.1</c:v>
                </c:pt>
                <c:pt idx="73">
                  <c:v>104.6</c:v>
                </c:pt>
                <c:pt idx="74">
                  <c:v>105</c:v>
                </c:pt>
                <c:pt idx="75">
                  <c:v>105.4</c:v>
                </c:pt>
                <c:pt idx="76">
                  <c:v>105.6</c:v>
                </c:pt>
                <c:pt idx="77">
                  <c:v>105.8</c:v>
                </c:pt>
                <c:pt idx="78">
                  <c:v>105.9</c:v>
                </c:pt>
                <c:pt idx="79">
                  <c:v>106</c:v>
                </c:pt>
                <c:pt idx="80">
                  <c:v>106.1</c:v>
                </c:pt>
                <c:pt idx="81">
                  <c:v>106.1</c:v>
                </c:pt>
                <c:pt idx="82">
                  <c:v>106.1</c:v>
                </c:pt>
                <c:pt idx="83">
                  <c:v>106</c:v>
                </c:pt>
                <c:pt idx="84">
                  <c:v>106</c:v>
                </c:pt>
                <c:pt idx="85">
                  <c:v>106</c:v>
                </c:pt>
                <c:pt idx="86">
                  <c:v>106.1</c:v>
                </c:pt>
                <c:pt idx="87">
                  <c:v>106.2</c:v>
                </c:pt>
                <c:pt idx="88">
                  <c:v>106.4</c:v>
                </c:pt>
                <c:pt idx="89">
                  <c:v>106.5</c:v>
                </c:pt>
                <c:pt idx="90">
                  <c:v>106.7</c:v>
                </c:pt>
                <c:pt idx="91">
                  <c:v>106.8</c:v>
                </c:pt>
                <c:pt idx="92">
                  <c:v>107</c:v>
                </c:pt>
                <c:pt idx="93">
                  <c:v>107.3</c:v>
                </c:pt>
                <c:pt idx="94">
                  <c:v>107.5</c:v>
                </c:pt>
                <c:pt idx="95">
                  <c:v>107.7</c:v>
                </c:pt>
                <c:pt idx="96">
                  <c:v>107.9</c:v>
                </c:pt>
                <c:pt idx="97">
                  <c:v>108.1</c:v>
                </c:pt>
                <c:pt idx="98">
                  <c:v>108.3</c:v>
                </c:pt>
                <c:pt idx="99">
                  <c:v>108.4</c:v>
                </c:pt>
                <c:pt idx="100">
                  <c:v>108.6</c:v>
                </c:pt>
                <c:pt idx="101">
                  <c:v>108.7</c:v>
                </c:pt>
                <c:pt idx="102">
                  <c:v>108.9</c:v>
                </c:pt>
                <c:pt idx="103">
                  <c:v>109</c:v>
                </c:pt>
                <c:pt idx="104">
                  <c:v>109.2</c:v>
                </c:pt>
                <c:pt idx="105">
                  <c:v>109.3</c:v>
                </c:pt>
                <c:pt idx="106">
                  <c:v>109.5</c:v>
                </c:pt>
                <c:pt idx="107">
                  <c:v>109.6</c:v>
                </c:pt>
                <c:pt idx="108">
                  <c:v>109.8</c:v>
                </c:pt>
                <c:pt idx="109">
                  <c:v>110.1</c:v>
                </c:pt>
                <c:pt idx="110">
                  <c:v>110.3</c:v>
                </c:pt>
                <c:pt idx="111">
                  <c:v>110.6</c:v>
                </c:pt>
                <c:pt idx="112">
                  <c:v>110.9</c:v>
                </c:pt>
                <c:pt idx="113">
                  <c:v>111.3</c:v>
                </c:pt>
                <c:pt idx="114">
                  <c:v>111.7</c:v>
                </c:pt>
                <c:pt idx="115">
                  <c:v>112.1</c:v>
                </c:pt>
                <c:pt idx="116">
                  <c:v>112.5</c:v>
                </c:pt>
                <c:pt idx="117">
                  <c:v>113</c:v>
                </c:pt>
                <c:pt idx="118">
                  <c:v>113.4</c:v>
                </c:pt>
                <c:pt idx="119">
                  <c:v>114</c:v>
                </c:pt>
                <c:pt idx="120">
                  <c:v>114.5</c:v>
                </c:pt>
                <c:pt idx="121">
                  <c:v>115.2</c:v>
                </c:pt>
                <c:pt idx="122">
                  <c:v>115.8</c:v>
                </c:pt>
                <c:pt idx="123">
                  <c:v>116.5</c:v>
                </c:pt>
                <c:pt idx="124">
                  <c:v>117.2</c:v>
                </c:pt>
                <c:pt idx="125">
                  <c:v>118</c:v>
                </c:pt>
                <c:pt idx="126">
                  <c:v>118.9</c:v>
                </c:pt>
              </c:numCache>
            </c:numRef>
          </c:val>
          <c:smooth val="0"/>
        </c:ser>
        <c:axId val="13962773"/>
        <c:axId val="58556094"/>
      </c:lineChart>
      <c:catAx>
        <c:axId val="13962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8556094"/>
        <c:crossesAt val="60"/>
        <c:auto val="0"/>
        <c:lblOffset val="100"/>
        <c:tickLblSkip val="6"/>
        <c:noMultiLvlLbl val="0"/>
      </c:catAx>
      <c:valAx>
        <c:axId val="58556094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96277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15"/>
          <c:w val="0.7777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Taulukko!$L$3:$L$134</c:f>
              <c:numCache>
                <c:ptCount val="132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117.9</c:v>
                </c:pt>
                <c:pt idx="124">
                  <c:v>117.7</c:v>
                </c:pt>
                <c:pt idx="125">
                  <c:v>147.8</c:v>
                </c:pt>
                <c:pt idx="126">
                  <c:v>160.1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Taulukko!$M$3:$M$129</c:f>
              <c:numCache>
                <c:ptCount val="127"/>
                <c:pt idx="0">
                  <c:v>56.3</c:v>
                </c:pt>
                <c:pt idx="1">
                  <c:v>56.7</c:v>
                </c:pt>
                <c:pt idx="2">
                  <c:v>57.1</c:v>
                </c:pt>
                <c:pt idx="3">
                  <c:v>57.4</c:v>
                </c:pt>
                <c:pt idx="4">
                  <c:v>57.8</c:v>
                </c:pt>
                <c:pt idx="5">
                  <c:v>58.6</c:v>
                </c:pt>
                <c:pt idx="6">
                  <c:v>58.9</c:v>
                </c:pt>
                <c:pt idx="7">
                  <c:v>59.3</c:v>
                </c:pt>
                <c:pt idx="8">
                  <c:v>60.1</c:v>
                </c:pt>
                <c:pt idx="9">
                  <c:v>60.3</c:v>
                </c:pt>
                <c:pt idx="10">
                  <c:v>60.7</c:v>
                </c:pt>
                <c:pt idx="11">
                  <c:v>61.4</c:v>
                </c:pt>
                <c:pt idx="12">
                  <c:v>61.7</c:v>
                </c:pt>
                <c:pt idx="13">
                  <c:v>62.4</c:v>
                </c:pt>
                <c:pt idx="14">
                  <c:v>63.3</c:v>
                </c:pt>
                <c:pt idx="15">
                  <c:v>64</c:v>
                </c:pt>
                <c:pt idx="16">
                  <c:v>64.8</c:v>
                </c:pt>
                <c:pt idx="17">
                  <c:v>65.3</c:v>
                </c:pt>
                <c:pt idx="18">
                  <c:v>65.6</c:v>
                </c:pt>
                <c:pt idx="19">
                  <c:v>66.1</c:v>
                </c:pt>
                <c:pt idx="20">
                  <c:v>66.1</c:v>
                </c:pt>
                <c:pt idx="21">
                  <c:v>66.9</c:v>
                </c:pt>
                <c:pt idx="22">
                  <c:v>68.2</c:v>
                </c:pt>
                <c:pt idx="23">
                  <c:v>68.5</c:v>
                </c:pt>
                <c:pt idx="24">
                  <c:v>68.9</c:v>
                </c:pt>
                <c:pt idx="25">
                  <c:v>69.2</c:v>
                </c:pt>
                <c:pt idx="26">
                  <c:v>69.4</c:v>
                </c:pt>
                <c:pt idx="27">
                  <c:v>69.7</c:v>
                </c:pt>
                <c:pt idx="28">
                  <c:v>70.6</c:v>
                </c:pt>
                <c:pt idx="29">
                  <c:v>71</c:v>
                </c:pt>
                <c:pt idx="30">
                  <c:v>71.9</c:v>
                </c:pt>
                <c:pt idx="31">
                  <c:v>73.2</c:v>
                </c:pt>
                <c:pt idx="32">
                  <c:v>74.1</c:v>
                </c:pt>
                <c:pt idx="33">
                  <c:v>74.8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77.8</c:v>
                </c:pt>
                <c:pt idx="38">
                  <c:v>78.6</c:v>
                </c:pt>
                <c:pt idx="39">
                  <c:v>79.8</c:v>
                </c:pt>
                <c:pt idx="40">
                  <c:v>80</c:v>
                </c:pt>
                <c:pt idx="41">
                  <c:v>80.6</c:v>
                </c:pt>
                <c:pt idx="42">
                  <c:v>81.6</c:v>
                </c:pt>
                <c:pt idx="43">
                  <c:v>82.2</c:v>
                </c:pt>
                <c:pt idx="44">
                  <c:v>82.9</c:v>
                </c:pt>
                <c:pt idx="45">
                  <c:v>83.8</c:v>
                </c:pt>
                <c:pt idx="46">
                  <c:v>84.6</c:v>
                </c:pt>
                <c:pt idx="47">
                  <c:v>85.3</c:v>
                </c:pt>
                <c:pt idx="48">
                  <c:v>85.6</c:v>
                </c:pt>
                <c:pt idx="49">
                  <c:v>86</c:v>
                </c:pt>
                <c:pt idx="50">
                  <c:v>86.6</c:v>
                </c:pt>
                <c:pt idx="51">
                  <c:v>87.4</c:v>
                </c:pt>
                <c:pt idx="52">
                  <c:v>88</c:v>
                </c:pt>
                <c:pt idx="53">
                  <c:v>88.8</c:v>
                </c:pt>
                <c:pt idx="54">
                  <c:v>90.2</c:v>
                </c:pt>
                <c:pt idx="55">
                  <c:v>90.5</c:v>
                </c:pt>
                <c:pt idx="56">
                  <c:v>91</c:v>
                </c:pt>
                <c:pt idx="57">
                  <c:v>92.1</c:v>
                </c:pt>
                <c:pt idx="58">
                  <c:v>92.8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96.7</c:v>
                </c:pt>
                <c:pt idx="63">
                  <c:v>97.7</c:v>
                </c:pt>
                <c:pt idx="64">
                  <c:v>99</c:v>
                </c:pt>
                <c:pt idx="65">
                  <c:v>100.2</c:v>
                </c:pt>
                <c:pt idx="66">
                  <c:v>100.1</c:v>
                </c:pt>
                <c:pt idx="67">
                  <c:v>101.1</c:v>
                </c:pt>
                <c:pt idx="68">
                  <c:v>103</c:v>
                </c:pt>
                <c:pt idx="69">
                  <c:v>103.2</c:v>
                </c:pt>
                <c:pt idx="70">
                  <c:v>104.1</c:v>
                </c:pt>
                <c:pt idx="71">
                  <c:v>106</c:v>
                </c:pt>
                <c:pt idx="72">
                  <c:v>106.9</c:v>
                </c:pt>
                <c:pt idx="73">
                  <c:v>107.3</c:v>
                </c:pt>
                <c:pt idx="74">
                  <c:v>107.9</c:v>
                </c:pt>
                <c:pt idx="75">
                  <c:v>107.9</c:v>
                </c:pt>
                <c:pt idx="76">
                  <c:v>107.9</c:v>
                </c:pt>
                <c:pt idx="77">
                  <c:v>108.8</c:v>
                </c:pt>
                <c:pt idx="78">
                  <c:v>109.4</c:v>
                </c:pt>
                <c:pt idx="79">
                  <c:v>109.6</c:v>
                </c:pt>
                <c:pt idx="80">
                  <c:v>109.1</c:v>
                </c:pt>
                <c:pt idx="81">
                  <c:v>109.5</c:v>
                </c:pt>
                <c:pt idx="82">
                  <c:v>109.8</c:v>
                </c:pt>
                <c:pt idx="83">
                  <c:v>108.9</c:v>
                </c:pt>
                <c:pt idx="84">
                  <c:v>108.6</c:v>
                </c:pt>
                <c:pt idx="85">
                  <c:v>109.5</c:v>
                </c:pt>
                <c:pt idx="86">
                  <c:v>109.9</c:v>
                </c:pt>
                <c:pt idx="87">
                  <c:v>109.9</c:v>
                </c:pt>
                <c:pt idx="88">
                  <c:v>110.5</c:v>
                </c:pt>
                <c:pt idx="89">
                  <c:v>110.1</c:v>
                </c:pt>
                <c:pt idx="90">
                  <c:v>109.8</c:v>
                </c:pt>
                <c:pt idx="91">
                  <c:v>110.1</c:v>
                </c:pt>
                <c:pt idx="92">
                  <c:v>110.1</c:v>
                </c:pt>
                <c:pt idx="93">
                  <c:v>110.1</c:v>
                </c:pt>
                <c:pt idx="94">
                  <c:v>110.8</c:v>
                </c:pt>
                <c:pt idx="95">
                  <c:v>111.3</c:v>
                </c:pt>
                <c:pt idx="96">
                  <c:v>111.8</c:v>
                </c:pt>
                <c:pt idx="97">
                  <c:v>111.7</c:v>
                </c:pt>
                <c:pt idx="98">
                  <c:v>111.7</c:v>
                </c:pt>
                <c:pt idx="99">
                  <c:v>112.2</c:v>
                </c:pt>
                <c:pt idx="100">
                  <c:v>112.9</c:v>
                </c:pt>
                <c:pt idx="101">
                  <c:v>113</c:v>
                </c:pt>
                <c:pt idx="102">
                  <c:v>113.4</c:v>
                </c:pt>
                <c:pt idx="103">
                  <c:v>114.5</c:v>
                </c:pt>
                <c:pt idx="104">
                  <c:v>114.8</c:v>
                </c:pt>
                <c:pt idx="105">
                  <c:v>115.2</c:v>
                </c:pt>
                <c:pt idx="106">
                  <c:v>115</c:v>
                </c:pt>
                <c:pt idx="107">
                  <c:v>115.4</c:v>
                </c:pt>
                <c:pt idx="108">
                  <c:v>116.5</c:v>
                </c:pt>
                <c:pt idx="109">
                  <c:v>116.8</c:v>
                </c:pt>
                <c:pt idx="110">
                  <c:v>117.1</c:v>
                </c:pt>
                <c:pt idx="111">
                  <c:v>117.9</c:v>
                </c:pt>
                <c:pt idx="112">
                  <c:v>118.1</c:v>
                </c:pt>
                <c:pt idx="113">
                  <c:v>118.8</c:v>
                </c:pt>
                <c:pt idx="114">
                  <c:v>119.8</c:v>
                </c:pt>
                <c:pt idx="115">
                  <c:v>119.7</c:v>
                </c:pt>
                <c:pt idx="116">
                  <c:v>120.6</c:v>
                </c:pt>
                <c:pt idx="117">
                  <c:v>121.5</c:v>
                </c:pt>
                <c:pt idx="118">
                  <c:v>122.2</c:v>
                </c:pt>
                <c:pt idx="119">
                  <c:v>122.9</c:v>
                </c:pt>
                <c:pt idx="120">
                  <c:v>123.1</c:v>
                </c:pt>
                <c:pt idx="121">
                  <c:v>123.8</c:v>
                </c:pt>
                <c:pt idx="122">
                  <c:v>124.7</c:v>
                </c:pt>
                <c:pt idx="123">
                  <c:v>125.2</c:v>
                </c:pt>
                <c:pt idx="124">
                  <c:v>125.7</c:v>
                </c:pt>
                <c:pt idx="125">
                  <c:v>126.4</c:v>
                </c:pt>
                <c:pt idx="126">
                  <c:v>127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Taulukko!$N$3:$N$129</c:f>
              <c:numCache>
                <c:ptCount val="127"/>
                <c:pt idx="0">
                  <c:v>56.2</c:v>
                </c:pt>
                <c:pt idx="1">
                  <c:v>56.6</c:v>
                </c:pt>
                <c:pt idx="2">
                  <c:v>57.1</c:v>
                </c:pt>
                <c:pt idx="3">
                  <c:v>57.5</c:v>
                </c:pt>
                <c:pt idx="4">
                  <c:v>58</c:v>
                </c:pt>
                <c:pt idx="5">
                  <c:v>58.4</c:v>
                </c:pt>
                <c:pt idx="6">
                  <c:v>58.9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65.5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68.2</c:v>
                </c:pt>
                <c:pt idx="24">
                  <c:v>68.7</c:v>
                </c:pt>
                <c:pt idx="25">
                  <c:v>69.2</c:v>
                </c:pt>
                <c:pt idx="26">
                  <c:v>69.7</c:v>
                </c:pt>
                <c:pt idx="27">
                  <c:v>70.2</c:v>
                </c:pt>
                <c:pt idx="28">
                  <c:v>70.8</c:v>
                </c:pt>
                <c:pt idx="29">
                  <c:v>71.5</c:v>
                </c:pt>
                <c:pt idx="30">
                  <c:v>72.2</c:v>
                </c:pt>
                <c:pt idx="31">
                  <c:v>73</c:v>
                </c:pt>
                <c:pt idx="32">
                  <c:v>73.7</c:v>
                </c:pt>
                <c:pt idx="33">
                  <c:v>74.5</c:v>
                </c:pt>
                <c:pt idx="34">
                  <c:v>75.2</c:v>
                </c:pt>
                <c:pt idx="35">
                  <c:v>76</c:v>
                </c:pt>
                <c:pt idx="36">
                  <c:v>76.8</c:v>
                </c:pt>
                <c:pt idx="37">
                  <c:v>77.6</c:v>
                </c:pt>
                <c:pt idx="38">
                  <c:v>78.4</c:v>
                </c:pt>
                <c:pt idx="39">
                  <c:v>79.2</c:v>
                </c:pt>
                <c:pt idx="40">
                  <c:v>80</c:v>
                </c:pt>
                <c:pt idx="41">
                  <c:v>80.7</c:v>
                </c:pt>
                <c:pt idx="42">
                  <c:v>81.4</c:v>
                </c:pt>
                <c:pt idx="43">
                  <c:v>82.2</c:v>
                </c:pt>
                <c:pt idx="44">
                  <c:v>82.9</c:v>
                </c:pt>
                <c:pt idx="45">
                  <c:v>83.6</c:v>
                </c:pt>
                <c:pt idx="46">
                  <c:v>84.3</c:v>
                </c:pt>
                <c:pt idx="47">
                  <c:v>84.9</c:v>
                </c:pt>
                <c:pt idx="48">
                  <c:v>85.6</c:v>
                </c:pt>
                <c:pt idx="49">
                  <c:v>86.2</c:v>
                </c:pt>
                <c:pt idx="50">
                  <c:v>86.9</c:v>
                </c:pt>
                <c:pt idx="51">
                  <c:v>87.5</c:v>
                </c:pt>
                <c:pt idx="52">
                  <c:v>88.3</c:v>
                </c:pt>
                <c:pt idx="53">
                  <c:v>89</c:v>
                </c:pt>
                <c:pt idx="54">
                  <c:v>89.8</c:v>
                </c:pt>
                <c:pt idx="55">
                  <c:v>90.5</c:v>
                </c:pt>
                <c:pt idx="56">
                  <c:v>91.3</c:v>
                </c:pt>
                <c:pt idx="57">
                  <c:v>92.1</c:v>
                </c:pt>
                <c:pt idx="58">
                  <c:v>93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96.7</c:v>
                </c:pt>
                <c:pt idx="63">
                  <c:v>97.7</c:v>
                </c:pt>
                <c:pt idx="64">
                  <c:v>98.7</c:v>
                </c:pt>
                <c:pt idx="65">
                  <c:v>99.7</c:v>
                </c:pt>
                <c:pt idx="66">
                  <c:v>100.6</c:v>
                </c:pt>
                <c:pt idx="67">
                  <c:v>101.6</c:v>
                </c:pt>
                <c:pt idx="68">
                  <c:v>102.5</c:v>
                </c:pt>
                <c:pt idx="69">
                  <c:v>103.5</c:v>
                </c:pt>
                <c:pt idx="70">
                  <c:v>104.4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108.2</c:v>
                </c:pt>
                <c:pt idx="77">
                  <c:v>108.6</c:v>
                </c:pt>
                <c:pt idx="78">
                  <c:v>108.9</c:v>
                </c:pt>
                <c:pt idx="79">
                  <c:v>109.1</c:v>
                </c:pt>
                <c:pt idx="80">
                  <c:v>109.3</c:v>
                </c:pt>
                <c:pt idx="81">
                  <c:v>109.4</c:v>
                </c:pt>
                <c:pt idx="82">
                  <c:v>109.4</c:v>
                </c:pt>
                <c:pt idx="83">
                  <c:v>109.4</c:v>
                </c:pt>
                <c:pt idx="84">
                  <c:v>109.5</c:v>
                </c:pt>
                <c:pt idx="85">
                  <c:v>109.6</c:v>
                </c:pt>
                <c:pt idx="86">
                  <c:v>109.8</c:v>
                </c:pt>
                <c:pt idx="87">
                  <c:v>109.9</c:v>
                </c:pt>
                <c:pt idx="88">
                  <c:v>110</c:v>
                </c:pt>
                <c:pt idx="89">
                  <c:v>110.1</c:v>
                </c:pt>
                <c:pt idx="90">
                  <c:v>110.1</c:v>
                </c:pt>
                <c:pt idx="91">
                  <c:v>110.3</c:v>
                </c:pt>
                <c:pt idx="92">
                  <c:v>110.4</c:v>
                </c:pt>
                <c:pt idx="93">
                  <c:v>110.6</c:v>
                </c:pt>
                <c:pt idx="94">
                  <c:v>110.9</c:v>
                </c:pt>
                <c:pt idx="95">
                  <c:v>111.2</c:v>
                </c:pt>
                <c:pt idx="96">
                  <c:v>111.4</c:v>
                </c:pt>
                <c:pt idx="97">
                  <c:v>111.7</c:v>
                </c:pt>
                <c:pt idx="98">
                  <c:v>112</c:v>
                </c:pt>
                <c:pt idx="99">
                  <c:v>112.4</c:v>
                </c:pt>
                <c:pt idx="100">
                  <c:v>112.8</c:v>
                </c:pt>
                <c:pt idx="101">
                  <c:v>113.2</c:v>
                </c:pt>
                <c:pt idx="102">
                  <c:v>113.6</c:v>
                </c:pt>
                <c:pt idx="103">
                  <c:v>114.1</c:v>
                </c:pt>
                <c:pt idx="104">
                  <c:v>114.5</c:v>
                </c:pt>
                <c:pt idx="105">
                  <c:v>114.9</c:v>
                </c:pt>
                <c:pt idx="106">
                  <c:v>115.3</c:v>
                </c:pt>
                <c:pt idx="107">
                  <c:v>115.8</c:v>
                </c:pt>
                <c:pt idx="108">
                  <c:v>116.3</c:v>
                </c:pt>
                <c:pt idx="109">
                  <c:v>116.8</c:v>
                </c:pt>
                <c:pt idx="110">
                  <c:v>117.3</c:v>
                </c:pt>
                <c:pt idx="111">
                  <c:v>117.8</c:v>
                </c:pt>
                <c:pt idx="112">
                  <c:v>118.3</c:v>
                </c:pt>
                <c:pt idx="113">
                  <c:v>118.9</c:v>
                </c:pt>
                <c:pt idx="114">
                  <c:v>119.5</c:v>
                </c:pt>
                <c:pt idx="115">
                  <c:v>120.1</c:v>
                </c:pt>
                <c:pt idx="116">
                  <c:v>120.7</c:v>
                </c:pt>
                <c:pt idx="117">
                  <c:v>121.4</c:v>
                </c:pt>
                <c:pt idx="118">
                  <c:v>122</c:v>
                </c:pt>
                <c:pt idx="119">
                  <c:v>122.6</c:v>
                </c:pt>
                <c:pt idx="120">
                  <c:v>123.3</c:v>
                </c:pt>
                <c:pt idx="121">
                  <c:v>123.9</c:v>
                </c:pt>
                <c:pt idx="122">
                  <c:v>124.5</c:v>
                </c:pt>
                <c:pt idx="123">
                  <c:v>125.1</c:v>
                </c:pt>
                <c:pt idx="124">
                  <c:v>125.7</c:v>
                </c:pt>
                <c:pt idx="125">
                  <c:v>126.4</c:v>
                </c:pt>
                <c:pt idx="126">
                  <c:v>127</c:v>
                </c:pt>
              </c:numCache>
            </c:numRef>
          </c:val>
          <c:smooth val="0"/>
        </c:ser>
        <c:axId val="57242799"/>
        <c:axId val="45423144"/>
      </c:lineChart>
      <c:catAx>
        <c:axId val="57242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5423144"/>
        <c:crossesAt val="40"/>
        <c:auto val="0"/>
        <c:lblOffset val="100"/>
        <c:tickLblSkip val="6"/>
        <c:noMultiLvlLbl val="0"/>
      </c:catAx>
      <c:valAx>
        <c:axId val="45423144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24279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Taulukko!$P$3:$P$134</c:f>
              <c:numCache>
                <c:ptCount val="132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124.7</c:v>
                </c:pt>
                <c:pt idx="124">
                  <c:v>130.9</c:v>
                </c:pt>
                <c:pt idx="125">
                  <c:v>153.7</c:v>
                </c:pt>
                <c:pt idx="126">
                  <c:v>135.7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Taulukko!$Q$3:$Q$129</c:f>
              <c:numCache>
                <c:ptCount val="127"/>
                <c:pt idx="0">
                  <c:v>68.7658</c:v>
                </c:pt>
                <c:pt idx="1">
                  <c:v>69.2979</c:v>
                </c:pt>
                <c:pt idx="2">
                  <c:v>69.5174</c:v>
                </c:pt>
                <c:pt idx="3">
                  <c:v>70.1149</c:v>
                </c:pt>
                <c:pt idx="4">
                  <c:v>70.4771</c:v>
                </c:pt>
                <c:pt idx="5">
                  <c:v>70.9627</c:v>
                </c:pt>
                <c:pt idx="6">
                  <c:v>71.2444</c:v>
                </c:pt>
                <c:pt idx="7">
                  <c:v>71.7167</c:v>
                </c:pt>
                <c:pt idx="8">
                  <c:v>72.419</c:v>
                </c:pt>
                <c:pt idx="9">
                  <c:v>72.5402</c:v>
                </c:pt>
                <c:pt idx="10">
                  <c:v>73.0192</c:v>
                </c:pt>
                <c:pt idx="11">
                  <c:v>75.614</c:v>
                </c:pt>
                <c:pt idx="12">
                  <c:v>73.9714</c:v>
                </c:pt>
                <c:pt idx="13">
                  <c:v>74.3041</c:v>
                </c:pt>
                <c:pt idx="14">
                  <c:v>75.008</c:v>
                </c:pt>
                <c:pt idx="15">
                  <c:v>75.0569</c:v>
                </c:pt>
                <c:pt idx="16">
                  <c:v>75.7307</c:v>
                </c:pt>
                <c:pt idx="17">
                  <c:v>76.1873</c:v>
                </c:pt>
                <c:pt idx="18">
                  <c:v>76.555</c:v>
                </c:pt>
                <c:pt idx="19">
                  <c:v>76.9969</c:v>
                </c:pt>
                <c:pt idx="20">
                  <c:v>77.2653</c:v>
                </c:pt>
                <c:pt idx="21">
                  <c:v>78.1323</c:v>
                </c:pt>
                <c:pt idx="22">
                  <c:v>78.6821</c:v>
                </c:pt>
                <c:pt idx="23">
                  <c:v>79.0056</c:v>
                </c:pt>
                <c:pt idx="24">
                  <c:v>79.139</c:v>
                </c:pt>
                <c:pt idx="25">
                  <c:v>79.5819</c:v>
                </c:pt>
                <c:pt idx="26">
                  <c:v>77.7823</c:v>
                </c:pt>
                <c:pt idx="27">
                  <c:v>79.0418</c:v>
                </c:pt>
                <c:pt idx="28">
                  <c:v>79.7525</c:v>
                </c:pt>
                <c:pt idx="29">
                  <c:v>80.449</c:v>
                </c:pt>
                <c:pt idx="30">
                  <c:v>81.2647</c:v>
                </c:pt>
                <c:pt idx="31">
                  <c:v>81.9987</c:v>
                </c:pt>
                <c:pt idx="32">
                  <c:v>82.4042</c:v>
                </c:pt>
                <c:pt idx="33">
                  <c:v>82.9521</c:v>
                </c:pt>
                <c:pt idx="34">
                  <c:v>83.3948</c:v>
                </c:pt>
                <c:pt idx="35">
                  <c:v>83.8699</c:v>
                </c:pt>
                <c:pt idx="36">
                  <c:v>84.9724</c:v>
                </c:pt>
                <c:pt idx="37">
                  <c:v>85.5201</c:v>
                </c:pt>
                <c:pt idx="38">
                  <c:v>85.8517</c:v>
                </c:pt>
                <c:pt idx="39">
                  <c:v>86.4499</c:v>
                </c:pt>
                <c:pt idx="40">
                  <c:v>87.126</c:v>
                </c:pt>
                <c:pt idx="41">
                  <c:v>87.5551</c:v>
                </c:pt>
                <c:pt idx="42">
                  <c:v>88.2171</c:v>
                </c:pt>
                <c:pt idx="43">
                  <c:v>88.71</c:v>
                </c:pt>
                <c:pt idx="44">
                  <c:v>89.1991</c:v>
                </c:pt>
                <c:pt idx="45">
                  <c:v>89.7676</c:v>
                </c:pt>
                <c:pt idx="46">
                  <c:v>90.2355</c:v>
                </c:pt>
                <c:pt idx="47">
                  <c:v>90.944</c:v>
                </c:pt>
                <c:pt idx="48">
                  <c:v>91.421</c:v>
                </c:pt>
                <c:pt idx="49">
                  <c:v>91.7401</c:v>
                </c:pt>
                <c:pt idx="50">
                  <c:v>92.1191</c:v>
                </c:pt>
                <c:pt idx="51">
                  <c:v>92.94</c:v>
                </c:pt>
                <c:pt idx="52">
                  <c:v>93.1872</c:v>
                </c:pt>
                <c:pt idx="53">
                  <c:v>93.6925</c:v>
                </c:pt>
                <c:pt idx="54">
                  <c:v>94.4731</c:v>
                </c:pt>
                <c:pt idx="55">
                  <c:v>94.8051</c:v>
                </c:pt>
                <c:pt idx="56">
                  <c:v>95.4577</c:v>
                </c:pt>
                <c:pt idx="57">
                  <c:v>95.9643</c:v>
                </c:pt>
                <c:pt idx="58">
                  <c:v>96.3224</c:v>
                </c:pt>
                <c:pt idx="59">
                  <c:v>96.6402</c:v>
                </c:pt>
                <c:pt idx="60">
                  <c:v>96.9317</c:v>
                </c:pt>
                <c:pt idx="61">
                  <c:v>97.5907</c:v>
                </c:pt>
                <c:pt idx="62">
                  <c:v>98.6285</c:v>
                </c:pt>
                <c:pt idx="63">
                  <c:v>98.6305</c:v>
                </c:pt>
                <c:pt idx="64">
                  <c:v>99.4364</c:v>
                </c:pt>
                <c:pt idx="65">
                  <c:v>100.084</c:v>
                </c:pt>
                <c:pt idx="66">
                  <c:v>100.24</c:v>
                </c:pt>
                <c:pt idx="67">
                  <c:v>100.569</c:v>
                </c:pt>
                <c:pt idx="68">
                  <c:v>101.271</c:v>
                </c:pt>
                <c:pt idx="69">
                  <c:v>101.536</c:v>
                </c:pt>
                <c:pt idx="70">
                  <c:v>102.09</c:v>
                </c:pt>
                <c:pt idx="71">
                  <c:v>103.093</c:v>
                </c:pt>
                <c:pt idx="72">
                  <c:v>103.181</c:v>
                </c:pt>
                <c:pt idx="73">
                  <c:v>104.044</c:v>
                </c:pt>
                <c:pt idx="74">
                  <c:v>104.138</c:v>
                </c:pt>
                <c:pt idx="75">
                  <c:v>104.78</c:v>
                </c:pt>
                <c:pt idx="76">
                  <c:v>104.85</c:v>
                </c:pt>
                <c:pt idx="77">
                  <c:v>105.5</c:v>
                </c:pt>
                <c:pt idx="78">
                  <c:v>106.14</c:v>
                </c:pt>
                <c:pt idx="79">
                  <c:v>106.885</c:v>
                </c:pt>
                <c:pt idx="80">
                  <c:v>107.216</c:v>
                </c:pt>
                <c:pt idx="81">
                  <c:v>107.746</c:v>
                </c:pt>
                <c:pt idx="82">
                  <c:v>108.309</c:v>
                </c:pt>
                <c:pt idx="83">
                  <c:v>108.41</c:v>
                </c:pt>
                <c:pt idx="84">
                  <c:v>109.087</c:v>
                </c:pt>
                <c:pt idx="85">
                  <c:v>109.102</c:v>
                </c:pt>
                <c:pt idx="86">
                  <c:v>109.638</c:v>
                </c:pt>
                <c:pt idx="87">
                  <c:v>110.074</c:v>
                </c:pt>
                <c:pt idx="88">
                  <c:v>110.823</c:v>
                </c:pt>
                <c:pt idx="89">
                  <c:v>110.928</c:v>
                </c:pt>
                <c:pt idx="90">
                  <c:v>111.185</c:v>
                </c:pt>
                <c:pt idx="91">
                  <c:v>111.623</c:v>
                </c:pt>
                <c:pt idx="92">
                  <c:v>111.663</c:v>
                </c:pt>
                <c:pt idx="93">
                  <c:v>112.022</c:v>
                </c:pt>
                <c:pt idx="94">
                  <c:v>112.544</c:v>
                </c:pt>
                <c:pt idx="95">
                  <c:v>112.868</c:v>
                </c:pt>
                <c:pt idx="96">
                  <c:v>113.389</c:v>
                </c:pt>
                <c:pt idx="97">
                  <c:v>113.829</c:v>
                </c:pt>
                <c:pt idx="98">
                  <c:v>113.757</c:v>
                </c:pt>
                <c:pt idx="99">
                  <c:v>114.319</c:v>
                </c:pt>
                <c:pt idx="100">
                  <c:v>114.769</c:v>
                </c:pt>
                <c:pt idx="101">
                  <c:v>115.318</c:v>
                </c:pt>
                <c:pt idx="102">
                  <c:v>115.555</c:v>
                </c:pt>
                <c:pt idx="103">
                  <c:v>116.034</c:v>
                </c:pt>
                <c:pt idx="104">
                  <c:v>116.66</c:v>
                </c:pt>
                <c:pt idx="105">
                  <c:v>117.144</c:v>
                </c:pt>
                <c:pt idx="106">
                  <c:v>117.549</c:v>
                </c:pt>
                <c:pt idx="107">
                  <c:v>117.944</c:v>
                </c:pt>
                <c:pt idx="108">
                  <c:v>118.652</c:v>
                </c:pt>
                <c:pt idx="109">
                  <c:v>119.086</c:v>
                </c:pt>
                <c:pt idx="110">
                  <c:v>119.944</c:v>
                </c:pt>
                <c:pt idx="111">
                  <c:v>120.224</c:v>
                </c:pt>
                <c:pt idx="112">
                  <c:v>120.878</c:v>
                </c:pt>
                <c:pt idx="113">
                  <c:v>121.067</c:v>
                </c:pt>
                <c:pt idx="114">
                  <c:v>122.191</c:v>
                </c:pt>
                <c:pt idx="115">
                  <c:v>122.457</c:v>
                </c:pt>
                <c:pt idx="116">
                  <c:v>123.058</c:v>
                </c:pt>
                <c:pt idx="117">
                  <c:v>123.624</c:v>
                </c:pt>
                <c:pt idx="118">
                  <c:v>124.064</c:v>
                </c:pt>
                <c:pt idx="119">
                  <c:v>124.731</c:v>
                </c:pt>
                <c:pt idx="120">
                  <c:v>125.071</c:v>
                </c:pt>
                <c:pt idx="121">
                  <c:v>125.684</c:v>
                </c:pt>
                <c:pt idx="122">
                  <c:v>126.341</c:v>
                </c:pt>
                <c:pt idx="123">
                  <c:v>126.995</c:v>
                </c:pt>
                <c:pt idx="124">
                  <c:v>127.299</c:v>
                </c:pt>
                <c:pt idx="125">
                  <c:v>128.183</c:v>
                </c:pt>
                <c:pt idx="126">
                  <c:v>128.361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Taulukko!$R$3:$R$129</c:f>
              <c:numCache>
                <c:ptCount val="127"/>
                <c:pt idx="0">
                  <c:v>68.7502</c:v>
                </c:pt>
                <c:pt idx="1">
                  <c:v>69.1724</c:v>
                </c:pt>
                <c:pt idx="2">
                  <c:v>69.5946</c:v>
                </c:pt>
                <c:pt idx="3">
                  <c:v>70.0203</c:v>
                </c:pt>
                <c:pt idx="4">
                  <c:v>70.4474</c:v>
                </c:pt>
                <c:pt idx="5">
                  <c:v>70.8732</c:v>
                </c:pt>
                <c:pt idx="6">
                  <c:v>71.3001</c:v>
                </c:pt>
                <c:pt idx="7">
                  <c:v>71.7335</c:v>
                </c:pt>
                <c:pt idx="8">
                  <c:v>72.1679</c:v>
                </c:pt>
                <c:pt idx="9">
                  <c:v>72.5959</c:v>
                </c:pt>
                <c:pt idx="10">
                  <c:v>73.0256</c:v>
                </c:pt>
                <c:pt idx="11">
                  <c:v>73.4616</c:v>
                </c:pt>
                <c:pt idx="12">
                  <c:v>73.8993</c:v>
                </c:pt>
                <c:pt idx="13">
                  <c:v>74.3385</c:v>
                </c:pt>
                <c:pt idx="14">
                  <c:v>74.7768</c:v>
                </c:pt>
                <c:pt idx="15">
                  <c:v>75.2132</c:v>
                </c:pt>
                <c:pt idx="16">
                  <c:v>75.6553</c:v>
                </c:pt>
                <c:pt idx="17">
                  <c:v>76.101</c:v>
                </c:pt>
                <c:pt idx="18">
                  <c:v>76.5451</c:v>
                </c:pt>
                <c:pt idx="19">
                  <c:v>76.9916</c:v>
                </c:pt>
                <c:pt idx="20">
                  <c:v>77.4477</c:v>
                </c:pt>
                <c:pt idx="21">
                  <c:v>77.9126</c:v>
                </c:pt>
                <c:pt idx="22">
                  <c:v>78.3662</c:v>
                </c:pt>
                <c:pt idx="23">
                  <c:v>78.7947</c:v>
                </c:pt>
                <c:pt idx="24">
                  <c:v>79.2092</c:v>
                </c:pt>
                <c:pt idx="25">
                  <c:v>79.6282</c:v>
                </c:pt>
                <c:pt idx="26">
                  <c:v>80.0572</c:v>
                </c:pt>
                <c:pt idx="27">
                  <c:v>80.488</c:v>
                </c:pt>
                <c:pt idx="28">
                  <c:v>80.9165</c:v>
                </c:pt>
                <c:pt idx="29">
                  <c:v>81.3525</c:v>
                </c:pt>
                <c:pt idx="30">
                  <c:v>81.8038</c:v>
                </c:pt>
                <c:pt idx="31">
                  <c:v>82.2636</c:v>
                </c:pt>
                <c:pt idx="32">
                  <c:v>82.7283</c:v>
                </c:pt>
                <c:pt idx="33">
                  <c:v>83.2059</c:v>
                </c:pt>
                <c:pt idx="34">
                  <c:v>83.7057</c:v>
                </c:pt>
                <c:pt idx="35">
                  <c:v>84.2372</c:v>
                </c:pt>
                <c:pt idx="36">
                  <c:v>84.7942</c:v>
                </c:pt>
                <c:pt idx="37">
                  <c:v>85.3505</c:v>
                </c:pt>
                <c:pt idx="38">
                  <c:v>85.8979</c:v>
                </c:pt>
                <c:pt idx="39">
                  <c:v>86.4475</c:v>
                </c:pt>
                <c:pt idx="40">
                  <c:v>86.9991</c:v>
                </c:pt>
                <c:pt idx="41">
                  <c:v>87.5477</c:v>
                </c:pt>
                <c:pt idx="42">
                  <c:v>88.0928</c:v>
                </c:pt>
                <c:pt idx="43">
                  <c:v>88.632</c:v>
                </c:pt>
                <c:pt idx="44">
                  <c:v>89.1655</c:v>
                </c:pt>
                <c:pt idx="45">
                  <c:v>89.6958</c:v>
                </c:pt>
                <c:pt idx="46">
                  <c:v>90.2234</c:v>
                </c:pt>
                <c:pt idx="47">
                  <c:v>90.7452</c:v>
                </c:pt>
                <c:pt idx="48">
                  <c:v>91.2534</c:v>
                </c:pt>
                <c:pt idx="49">
                  <c:v>91.7497</c:v>
                </c:pt>
                <c:pt idx="50">
                  <c:v>92.2483</c:v>
                </c:pt>
                <c:pt idx="51">
                  <c:v>92.7526</c:v>
                </c:pt>
                <c:pt idx="52">
                  <c:v>93.256</c:v>
                </c:pt>
                <c:pt idx="53">
                  <c:v>93.764</c:v>
                </c:pt>
                <c:pt idx="54">
                  <c:v>94.2764</c:v>
                </c:pt>
                <c:pt idx="55">
                  <c:v>94.7832</c:v>
                </c:pt>
                <c:pt idx="56">
                  <c:v>95.2822</c:v>
                </c:pt>
                <c:pt idx="57">
                  <c:v>95.7693</c:v>
                </c:pt>
                <c:pt idx="58">
                  <c:v>96.2429</c:v>
                </c:pt>
                <c:pt idx="59">
                  <c:v>96.7138</c:v>
                </c:pt>
                <c:pt idx="60">
                  <c:v>97.1998</c:v>
                </c:pt>
                <c:pt idx="61">
                  <c:v>97.7123</c:v>
                </c:pt>
                <c:pt idx="62">
                  <c:v>98.2344</c:v>
                </c:pt>
                <c:pt idx="63">
                  <c:v>98.7472</c:v>
                </c:pt>
                <c:pt idx="64">
                  <c:v>99.2554</c:v>
                </c:pt>
                <c:pt idx="65">
                  <c:v>99.7522</c:v>
                </c:pt>
                <c:pt idx="66">
                  <c:v>100.23</c:v>
                </c:pt>
                <c:pt idx="67">
                  <c:v>100.706</c:v>
                </c:pt>
                <c:pt idx="68">
                  <c:v>101.193</c:v>
                </c:pt>
                <c:pt idx="69">
                  <c:v>101.689</c:v>
                </c:pt>
                <c:pt idx="70">
                  <c:v>102.2</c:v>
                </c:pt>
                <c:pt idx="71">
                  <c:v>102.715</c:v>
                </c:pt>
                <c:pt idx="72">
                  <c:v>103.218</c:v>
                </c:pt>
                <c:pt idx="73">
                  <c:v>103.707</c:v>
                </c:pt>
                <c:pt idx="74">
                  <c:v>104.182</c:v>
                </c:pt>
                <c:pt idx="75">
                  <c:v>104.65</c:v>
                </c:pt>
                <c:pt idx="76">
                  <c:v>105.123</c:v>
                </c:pt>
                <c:pt idx="77">
                  <c:v>105.614</c:v>
                </c:pt>
                <c:pt idx="78">
                  <c:v>106.121</c:v>
                </c:pt>
                <c:pt idx="79">
                  <c:v>106.625</c:v>
                </c:pt>
                <c:pt idx="80">
                  <c:v>107.111</c:v>
                </c:pt>
                <c:pt idx="81">
                  <c:v>107.577</c:v>
                </c:pt>
                <c:pt idx="82">
                  <c:v>108.021</c:v>
                </c:pt>
                <c:pt idx="83">
                  <c:v>108.443</c:v>
                </c:pt>
                <c:pt idx="84">
                  <c:v>108.849</c:v>
                </c:pt>
                <c:pt idx="85">
                  <c:v>109.246</c:v>
                </c:pt>
                <c:pt idx="86">
                  <c:v>109.642</c:v>
                </c:pt>
                <c:pt idx="87">
                  <c:v>110.04</c:v>
                </c:pt>
                <c:pt idx="88">
                  <c:v>110.426</c:v>
                </c:pt>
                <c:pt idx="89">
                  <c:v>110.785</c:v>
                </c:pt>
                <c:pt idx="90">
                  <c:v>111.125</c:v>
                </c:pt>
                <c:pt idx="91">
                  <c:v>111.457</c:v>
                </c:pt>
                <c:pt idx="92">
                  <c:v>111.786</c:v>
                </c:pt>
                <c:pt idx="93">
                  <c:v>112.127</c:v>
                </c:pt>
                <c:pt idx="94">
                  <c:v>112.484</c:v>
                </c:pt>
                <c:pt idx="95">
                  <c:v>112.851</c:v>
                </c:pt>
                <c:pt idx="96">
                  <c:v>113.222</c:v>
                </c:pt>
                <c:pt idx="97">
                  <c:v>113.589</c:v>
                </c:pt>
                <c:pt idx="98">
                  <c:v>113.958</c:v>
                </c:pt>
                <c:pt idx="99">
                  <c:v>114.347</c:v>
                </c:pt>
                <c:pt idx="100">
                  <c:v>114.759</c:v>
                </c:pt>
                <c:pt idx="101">
                  <c:v>115.185</c:v>
                </c:pt>
                <c:pt idx="102">
                  <c:v>115.622</c:v>
                </c:pt>
                <c:pt idx="103">
                  <c:v>116.078</c:v>
                </c:pt>
                <c:pt idx="104">
                  <c:v>116.553</c:v>
                </c:pt>
                <c:pt idx="105">
                  <c:v>117.038</c:v>
                </c:pt>
                <c:pt idx="106">
                  <c:v>117.531</c:v>
                </c:pt>
                <c:pt idx="107">
                  <c:v>118.04</c:v>
                </c:pt>
                <c:pt idx="108">
                  <c:v>118.567</c:v>
                </c:pt>
                <c:pt idx="109">
                  <c:v>119.108</c:v>
                </c:pt>
                <c:pt idx="110">
                  <c:v>119.653</c:v>
                </c:pt>
                <c:pt idx="111">
                  <c:v>120.196</c:v>
                </c:pt>
                <c:pt idx="112">
                  <c:v>120.737</c:v>
                </c:pt>
                <c:pt idx="113">
                  <c:v>121.287</c:v>
                </c:pt>
                <c:pt idx="114">
                  <c:v>121.847</c:v>
                </c:pt>
                <c:pt idx="115">
                  <c:v>122.402</c:v>
                </c:pt>
                <c:pt idx="116">
                  <c:v>122.951</c:v>
                </c:pt>
                <c:pt idx="117">
                  <c:v>123.497</c:v>
                </c:pt>
                <c:pt idx="118">
                  <c:v>124.041</c:v>
                </c:pt>
                <c:pt idx="119">
                  <c:v>124.585</c:v>
                </c:pt>
                <c:pt idx="120">
                  <c:v>125.13</c:v>
                </c:pt>
                <c:pt idx="121">
                  <c:v>125.682</c:v>
                </c:pt>
                <c:pt idx="122">
                  <c:v>126.24</c:v>
                </c:pt>
                <c:pt idx="123">
                  <c:v>126.795</c:v>
                </c:pt>
                <c:pt idx="124">
                  <c:v>127.345</c:v>
                </c:pt>
                <c:pt idx="125">
                  <c:v>127.89</c:v>
                </c:pt>
                <c:pt idx="126">
                  <c:v>128.429</c:v>
                </c:pt>
              </c:numCache>
            </c:numRef>
          </c:val>
          <c:smooth val="0"/>
        </c:ser>
        <c:axId val="6155113"/>
        <c:axId val="55396018"/>
      </c:lineChart>
      <c:catAx>
        <c:axId val="6155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5396018"/>
        <c:crossesAt val="60"/>
        <c:auto val="0"/>
        <c:lblOffset val="100"/>
        <c:tickLblSkip val="6"/>
        <c:noMultiLvlLbl val="0"/>
      </c:catAx>
      <c:valAx>
        <c:axId val="55396018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5511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Taulukko!$T$3:$T$134</c:f>
              <c:numCache>
                <c:ptCount val="132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120.83</c:v>
                </c:pt>
                <c:pt idx="123">
                  <c:v>122.3</c:v>
                </c:pt>
                <c:pt idx="124">
                  <c:v>111.87</c:v>
                </c:pt>
                <c:pt idx="125">
                  <c:v>145.28</c:v>
                </c:pt>
                <c:pt idx="126">
                  <c:v>116.49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Taulukko!$U$3:$U$129</c:f>
              <c:numCache>
                <c:ptCount val="127"/>
                <c:pt idx="0">
                  <c:v>85.9523</c:v>
                </c:pt>
                <c:pt idx="1">
                  <c:v>86.6161</c:v>
                </c:pt>
                <c:pt idx="2">
                  <c:v>86.3063</c:v>
                </c:pt>
                <c:pt idx="3">
                  <c:v>86.9707</c:v>
                </c:pt>
                <c:pt idx="4">
                  <c:v>86.9692</c:v>
                </c:pt>
                <c:pt idx="5">
                  <c:v>88.5092</c:v>
                </c:pt>
                <c:pt idx="6">
                  <c:v>86.4092</c:v>
                </c:pt>
                <c:pt idx="7">
                  <c:v>88.0406</c:v>
                </c:pt>
                <c:pt idx="8">
                  <c:v>87.0863</c:v>
                </c:pt>
                <c:pt idx="9">
                  <c:v>86.8431</c:v>
                </c:pt>
                <c:pt idx="10">
                  <c:v>86.9757</c:v>
                </c:pt>
                <c:pt idx="11">
                  <c:v>86.4381</c:v>
                </c:pt>
                <c:pt idx="12">
                  <c:v>93.6375</c:v>
                </c:pt>
                <c:pt idx="13">
                  <c:v>85.3409</c:v>
                </c:pt>
                <c:pt idx="14">
                  <c:v>86.6328</c:v>
                </c:pt>
                <c:pt idx="15">
                  <c:v>84.5465</c:v>
                </c:pt>
                <c:pt idx="16">
                  <c:v>85.3621</c:v>
                </c:pt>
                <c:pt idx="17">
                  <c:v>82.6768</c:v>
                </c:pt>
                <c:pt idx="18">
                  <c:v>84.0776</c:v>
                </c:pt>
                <c:pt idx="19">
                  <c:v>82.4615</c:v>
                </c:pt>
                <c:pt idx="20">
                  <c:v>82.9179</c:v>
                </c:pt>
                <c:pt idx="21">
                  <c:v>83.0308</c:v>
                </c:pt>
                <c:pt idx="22">
                  <c:v>82.7532</c:v>
                </c:pt>
                <c:pt idx="23">
                  <c:v>82.5498</c:v>
                </c:pt>
                <c:pt idx="24">
                  <c:v>83.4289</c:v>
                </c:pt>
                <c:pt idx="25">
                  <c:v>83.0641</c:v>
                </c:pt>
                <c:pt idx="26">
                  <c:v>81.1908</c:v>
                </c:pt>
                <c:pt idx="27">
                  <c:v>80.9655</c:v>
                </c:pt>
                <c:pt idx="28">
                  <c:v>81.3215</c:v>
                </c:pt>
                <c:pt idx="29">
                  <c:v>82.4931</c:v>
                </c:pt>
                <c:pt idx="30">
                  <c:v>82.0751</c:v>
                </c:pt>
                <c:pt idx="31">
                  <c:v>82.0752</c:v>
                </c:pt>
                <c:pt idx="32">
                  <c:v>81.9725</c:v>
                </c:pt>
                <c:pt idx="33">
                  <c:v>82.232</c:v>
                </c:pt>
                <c:pt idx="34">
                  <c:v>82.8105</c:v>
                </c:pt>
                <c:pt idx="35">
                  <c:v>82.5357</c:v>
                </c:pt>
                <c:pt idx="36">
                  <c:v>84.0186</c:v>
                </c:pt>
                <c:pt idx="37">
                  <c:v>83.8666</c:v>
                </c:pt>
                <c:pt idx="38">
                  <c:v>82.9042</c:v>
                </c:pt>
                <c:pt idx="39">
                  <c:v>85.6837</c:v>
                </c:pt>
                <c:pt idx="40">
                  <c:v>86.1853</c:v>
                </c:pt>
                <c:pt idx="41">
                  <c:v>84.119</c:v>
                </c:pt>
                <c:pt idx="42">
                  <c:v>87.8501</c:v>
                </c:pt>
                <c:pt idx="43">
                  <c:v>87.1302</c:v>
                </c:pt>
                <c:pt idx="44">
                  <c:v>88.2657</c:v>
                </c:pt>
                <c:pt idx="45">
                  <c:v>89.0083</c:v>
                </c:pt>
                <c:pt idx="46">
                  <c:v>88.8612</c:v>
                </c:pt>
                <c:pt idx="47">
                  <c:v>90.5716</c:v>
                </c:pt>
                <c:pt idx="48">
                  <c:v>89.9838</c:v>
                </c:pt>
                <c:pt idx="49">
                  <c:v>89.7144</c:v>
                </c:pt>
                <c:pt idx="50">
                  <c:v>91.5734</c:v>
                </c:pt>
                <c:pt idx="51">
                  <c:v>93.0107</c:v>
                </c:pt>
                <c:pt idx="52">
                  <c:v>90.8312</c:v>
                </c:pt>
                <c:pt idx="53">
                  <c:v>93.6424</c:v>
                </c:pt>
                <c:pt idx="54">
                  <c:v>91.2345</c:v>
                </c:pt>
                <c:pt idx="55">
                  <c:v>92.7234</c:v>
                </c:pt>
                <c:pt idx="56">
                  <c:v>92.9682</c:v>
                </c:pt>
                <c:pt idx="57">
                  <c:v>93.2312</c:v>
                </c:pt>
                <c:pt idx="58">
                  <c:v>93.339</c:v>
                </c:pt>
                <c:pt idx="59">
                  <c:v>93.3513</c:v>
                </c:pt>
                <c:pt idx="60">
                  <c:v>95</c:v>
                </c:pt>
                <c:pt idx="61">
                  <c:v>96.2845</c:v>
                </c:pt>
                <c:pt idx="62">
                  <c:v>108.724</c:v>
                </c:pt>
                <c:pt idx="63">
                  <c:v>96.7805</c:v>
                </c:pt>
                <c:pt idx="64">
                  <c:v>98.5875</c:v>
                </c:pt>
                <c:pt idx="65">
                  <c:v>98.6471</c:v>
                </c:pt>
                <c:pt idx="66">
                  <c:v>98.4734</c:v>
                </c:pt>
                <c:pt idx="67">
                  <c:v>99.5617</c:v>
                </c:pt>
                <c:pt idx="68">
                  <c:v>100.58</c:v>
                </c:pt>
                <c:pt idx="69">
                  <c:v>99.9972</c:v>
                </c:pt>
                <c:pt idx="70">
                  <c:v>101.298</c:v>
                </c:pt>
                <c:pt idx="71">
                  <c:v>104.266</c:v>
                </c:pt>
                <c:pt idx="72">
                  <c:v>100.786</c:v>
                </c:pt>
                <c:pt idx="73">
                  <c:v>120.051</c:v>
                </c:pt>
                <c:pt idx="74">
                  <c:v>114.67</c:v>
                </c:pt>
                <c:pt idx="75">
                  <c:v>108.707</c:v>
                </c:pt>
                <c:pt idx="76">
                  <c:v>107.517</c:v>
                </c:pt>
                <c:pt idx="77">
                  <c:v>107.347</c:v>
                </c:pt>
                <c:pt idx="78">
                  <c:v>107.815</c:v>
                </c:pt>
                <c:pt idx="79">
                  <c:v>107.863</c:v>
                </c:pt>
                <c:pt idx="80">
                  <c:v>106.992</c:v>
                </c:pt>
                <c:pt idx="81">
                  <c:v>107.135</c:v>
                </c:pt>
                <c:pt idx="82">
                  <c:v>107.917</c:v>
                </c:pt>
                <c:pt idx="83">
                  <c:v>106.453</c:v>
                </c:pt>
                <c:pt idx="84">
                  <c:v>107.647</c:v>
                </c:pt>
                <c:pt idx="85">
                  <c:v>107.16</c:v>
                </c:pt>
                <c:pt idx="86">
                  <c:v>109.48</c:v>
                </c:pt>
                <c:pt idx="87">
                  <c:v>110.355</c:v>
                </c:pt>
                <c:pt idx="88">
                  <c:v>109.516</c:v>
                </c:pt>
                <c:pt idx="89">
                  <c:v>109.328</c:v>
                </c:pt>
                <c:pt idx="90">
                  <c:v>109.62</c:v>
                </c:pt>
                <c:pt idx="91">
                  <c:v>108.794</c:v>
                </c:pt>
                <c:pt idx="92">
                  <c:v>108.57</c:v>
                </c:pt>
                <c:pt idx="93">
                  <c:v>110.051</c:v>
                </c:pt>
                <c:pt idx="94">
                  <c:v>109.266</c:v>
                </c:pt>
                <c:pt idx="95">
                  <c:v>108.628</c:v>
                </c:pt>
                <c:pt idx="96">
                  <c:v>108.779</c:v>
                </c:pt>
                <c:pt idx="97">
                  <c:v>109.491</c:v>
                </c:pt>
                <c:pt idx="98">
                  <c:v>103.157</c:v>
                </c:pt>
                <c:pt idx="99">
                  <c:v>110.043</c:v>
                </c:pt>
                <c:pt idx="100">
                  <c:v>110.83</c:v>
                </c:pt>
                <c:pt idx="101">
                  <c:v>109.233</c:v>
                </c:pt>
                <c:pt idx="102">
                  <c:v>111.54</c:v>
                </c:pt>
                <c:pt idx="103">
                  <c:v>110.712</c:v>
                </c:pt>
                <c:pt idx="104">
                  <c:v>111.303</c:v>
                </c:pt>
                <c:pt idx="105">
                  <c:v>110.552</c:v>
                </c:pt>
                <c:pt idx="106">
                  <c:v>110.416</c:v>
                </c:pt>
                <c:pt idx="107">
                  <c:v>110.308</c:v>
                </c:pt>
                <c:pt idx="108">
                  <c:v>113.123</c:v>
                </c:pt>
                <c:pt idx="109">
                  <c:v>110.466</c:v>
                </c:pt>
                <c:pt idx="110">
                  <c:v>112.159</c:v>
                </c:pt>
                <c:pt idx="111">
                  <c:v>109.515</c:v>
                </c:pt>
                <c:pt idx="112">
                  <c:v>110.763</c:v>
                </c:pt>
                <c:pt idx="113">
                  <c:v>111.518</c:v>
                </c:pt>
                <c:pt idx="114">
                  <c:v>109.602</c:v>
                </c:pt>
                <c:pt idx="115">
                  <c:v>110.855</c:v>
                </c:pt>
                <c:pt idx="116">
                  <c:v>111.134</c:v>
                </c:pt>
                <c:pt idx="117">
                  <c:v>111.514</c:v>
                </c:pt>
                <c:pt idx="118">
                  <c:v>111.904</c:v>
                </c:pt>
                <c:pt idx="119">
                  <c:v>112.512</c:v>
                </c:pt>
                <c:pt idx="120">
                  <c:v>111.457</c:v>
                </c:pt>
                <c:pt idx="121">
                  <c:v>113.271</c:v>
                </c:pt>
                <c:pt idx="122">
                  <c:v>111.499</c:v>
                </c:pt>
                <c:pt idx="123">
                  <c:v>114.393</c:v>
                </c:pt>
                <c:pt idx="124">
                  <c:v>112.867</c:v>
                </c:pt>
                <c:pt idx="125">
                  <c:v>114.262</c:v>
                </c:pt>
                <c:pt idx="126">
                  <c:v>114.152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Taulukko!$V$3:$V$129</c:f>
              <c:numCache>
                <c:ptCount val="127"/>
                <c:pt idx="0">
                  <c:v>87.0822</c:v>
                </c:pt>
                <c:pt idx="1">
                  <c:v>87.1348</c:v>
                </c:pt>
                <c:pt idx="2">
                  <c:v>87.2427</c:v>
                </c:pt>
                <c:pt idx="3">
                  <c:v>87.3895</c:v>
                </c:pt>
                <c:pt idx="4">
                  <c:v>87.5506</c:v>
                </c:pt>
                <c:pt idx="5">
                  <c:v>87.6471</c:v>
                </c:pt>
                <c:pt idx="6">
                  <c:v>87.6476</c:v>
                </c:pt>
                <c:pt idx="7">
                  <c:v>87.5997</c:v>
                </c:pt>
                <c:pt idx="8">
                  <c:v>87.4828</c:v>
                </c:pt>
                <c:pt idx="9">
                  <c:v>87.2996</c:v>
                </c:pt>
                <c:pt idx="10">
                  <c:v>87.0788</c:v>
                </c:pt>
                <c:pt idx="11">
                  <c:v>86.8048</c:v>
                </c:pt>
                <c:pt idx="12">
                  <c:v>86.4924</c:v>
                </c:pt>
                <c:pt idx="13">
                  <c:v>86.1827</c:v>
                </c:pt>
                <c:pt idx="14">
                  <c:v>85.8433</c:v>
                </c:pt>
                <c:pt idx="15">
                  <c:v>85.4231</c:v>
                </c:pt>
                <c:pt idx="16">
                  <c:v>84.9459</c:v>
                </c:pt>
                <c:pt idx="17">
                  <c:v>84.4775</c:v>
                </c:pt>
                <c:pt idx="18">
                  <c:v>84.0852</c:v>
                </c:pt>
                <c:pt idx="19">
                  <c:v>83.7688</c:v>
                </c:pt>
                <c:pt idx="20">
                  <c:v>83.536</c:v>
                </c:pt>
                <c:pt idx="21">
                  <c:v>83.3714</c:v>
                </c:pt>
                <c:pt idx="22">
                  <c:v>83.2243</c:v>
                </c:pt>
                <c:pt idx="23">
                  <c:v>83.0982</c:v>
                </c:pt>
                <c:pt idx="24">
                  <c:v>82.9603</c:v>
                </c:pt>
                <c:pt idx="25">
                  <c:v>82.7291</c:v>
                </c:pt>
                <c:pt idx="26">
                  <c:v>82.4475</c:v>
                </c:pt>
                <c:pt idx="27">
                  <c:v>82.2745</c:v>
                </c:pt>
                <c:pt idx="28">
                  <c:v>82.2741</c:v>
                </c:pt>
                <c:pt idx="29">
                  <c:v>82.3668</c:v>
                </c:pt>
                <c:pt idx="30">
                  <c:v>82.4602</c:v>
                </c:pt>
                <c:pt idx="31">
                  <c:v>82.5557</c:v>
                </c:pt>
                <c:pt idx="32">
                  <c:v>82.6971</c:v>
                </c:pt>
                <c:pt idx="33">
                  <c:v>82.9094</c:v>
                </c:pt>
                <c:pt idx="34">
                  <c:v>83.1855</c:v>
                </c:pt>
                <c:pt idx="35">
                  <c:v>83.5227</c:v>
                </c:pt>
                <c:pt idx="36">
                  <c:v>83.912</c:v>
                </c:pt>
                <c:pt idx="37">
                  <c:v>84.3041</c:v>
                </c:pt>
                <c:pt idx="38">
                  <c:v>84.7622</c:v>
                </c:pt>
                <c:pt idx="39">
                  <c:v>85.3405</c:v>
                </c:pt>
                <c:pt idx="40">
                  <c:v>85.9012</c:v>
                </c:pt>
                <c:pt idx="41">
                  <c:v>86.4647</c:v>
                </c:pt>
                <c:pt idx="42">
                  <c:v>87.1334</c:v>
                </c:pt>
                <c:pt idx="43">
                  <c:v>87.8066</c:v>
                </c:pt>
                <c:pt idx="44">
                  <c:v>88.4409</c:v>
                </c:pt>
                <c:pt idx="45">
                  <c:v>89.0433</c:v>
                </c:pt>
                <c:pt idx="46">
                  <c:v>89.6064</c:v>
                </c:pt>
                <c:pt idx="47">
                  <c:v>90.1319</c:v>
                </c:pt>
                <c:pt idx="48">
                  <c:v>90.5892</c:v>
                </c:pt>
                <c:pt idx="49">
                  <c:v>91.0519</c:v>
                </c:pt>
                <c:pt idx="50">
                  <c:v>91.5741</c:v>
                </c:pt>
                <c:pt idx="51">
                  <c:v>92.0203</c:v>
                </c:pt>
                <c:pt idx="52">
                  <c:v>92.352</c:v>
                </c:pt>
                <c:pt idx="53">
                  <c:v>92.6399</c:v>
                </c:pt>
                <c:pt idx="54">
                  <c:v>92.8923</c:v>
                </c:pt>
                <c:pt idx="55">
                  <c:v>93.1853</c:v>
                </c:pt>
                <c:pt idx="56">
                  <c:v>93.5387</c:v>
                </c:pt>
                <c:pt idx="57">
                  <c:v>93.9143</c:v>
                </c:pt>
                <c:pt idx="58">
                  <c:v>94.3438</c:v>
                </c:pt>
                <c:pt idx="59">
                  <c:v>94.8879</c:v>
                </c:pt>
                <c:pt idx="60">
                  <c:v>95.5659</c:v>
                </c:pt>
                <c:pt idx="61">
                  <c:v>96.2848</c:v>
                </c:pt>
                <c:pt idx="62">
                  <c:v>96.967</c:v>
                </c:pt>
                <c:pt idx="63">
                  <c:v>97.6455</c:v>
                </c:pt>
                <c:pt idx="64">
                  <c:v>98.3209</c:v>
                </c:pt>
                <c:pt idx="65">
                  <c:v>98.9262</c:v>
                </c:pt>
                <c:pt idx="66">
                  <c:v>99.4899</c:v>
                </c:pt>
                <c:pt idx="67">
                  <c:v>100.08</c:v>
                </c:pt>
                <c:pt idx="68">
                  <c:v>100.664</c:v>
                </c:pt>
                <c:pt idx="69">
                  <c:v>101.228</c:v>
                </c:pt>
                <c:pt idx="70">
                  <c:v>101.823</c:v>
                </c:pt>
                <c:pt idx="71">
                  <c:v>102.324</c:v>
                </c:pt>
                <c:pt idx="72">
                  <c:v>102.645</c:v>
                </c:pt>
                <c:pt idx="73">
                  <c:v>102.924</c:v>
                </c:pt>
                <c:pt idx="74">
                  <c:v>103.153</c:v>
                </c:pt>
                <c:pt idx="75">
                  <c:v>103.375</c:v>
                </c:pt>
                <c:pt idx="76">
                  <c:v>103.798</c:v>
                </c:pt>
                <c:pt idx="77">
                  <c:v>104.433</c:v>
                </c:pt>
                <c:pt idx="78">
                  <c:v>105.128</c:v>
                </c:pt>
                <c:pt idx="79">
                  <c:v>105.75</c:v>
                </c:pt>
                <c:pt idx="80">
                  <c:v>106.267</c:v>
                </c:pt>
                <c:pt idx="81">
                  <c:v>106.736</c:v>
                </c:pt>
                <c:pt idx="82">
                  <c:v>107.157</c:v>
                </c:pt>
                <c:pt idx="83">
                  <c:v>107.543</c:v>
                </c:pt>
                <c:pt idx="84">
                  <c:v>107.976</c:v>
                </c:pt>
                <c:pt idx="85">
                  <c:v>108.487</c:v>
                </c:pt>
                <c:pt idx="86">
                  <c:v>109.033</c:v>
                </c:pt>
                <c:pt idx="87">
                  <c:v>109.459</c:v>
                </c:pt>
                <c:pt idx="88">
                  <c:v>109.676</c:v>
                </c:pt>
                <c:pt idx="89">
                  <c:v>109.769</c:v>
                </c:pt>
                <c:pt idx="90">
                  <c:v>109.796</c:v>
                </c:pt>
                <c:pt idx="91">
                  <c:v>109.784</c:v>
                </c:pt>
                <c:pt idx="92">
                  <c:v>109.81</c:v>
                </c:pt>
                <c:pt idx="93">
                  <c:v>109.869</c:v>
                </c:pt>
                <c:pt idx="94">
                  <c:v>109.883</c:v>
                </c:pt>
                <c:pt idx="95">
                  <c:v>109.889</c:v>
                </c:pt>
                <c:pt idx="96">
                  <c:v>109.984</c:v>
                </c:pt>
                <c:pt idx="97">
                  <c:v>110.169</c:v>
                </c:pt>
                <c:pt idx="98">
                  <c:v>110.388</c:v>
                </c:pt>
                <c:pt idx="99">
                  <c:v>110.607</c:v>
                </c:pt>
                <c:pt idx="100">
                  <c:v>110.789</c:v>
                </c:pt>
                <c:pt idx="101">
                  <c:v>110.96</c:v>
                </c:pt>
                <c:pt idx="102">
                  <c:v>111.154</c:v>
                </c:pt>
                <c:pt idx="103">
                  <c:v>111.305</c:v>
                </c:pt>
                <c:pt idx="104">
                  <c:v>111.379</c:v>
                </c:pt>
                <c:pt idx="105">
                  <c:v>111.41</c:v>
                </c:pt>
                <c:pt idx="106">
                  <c:v>111.457</c:v>
                </c:pt>
                <c:pt idx="107">
                  <c:v>111.585</c:v>
                </c:pt>
                <c:pt idx="108">
                  <c:v>111.699</c:v>
                </c:pt>
                <c:pt idx="109">
                  <c:v>111.687</c:v>
                </c:pt>
                <c:pt idx="110">
                  <c:v>111.584</c:v>
                </c:pt>
                <c:pt idx="111">
                  <c:v>111.469</c:v>
                </c:pt>
                <c:pt idx="112">
                  <c:v>111.435</c:v>
                </c:pt>
                <c:pt idx="113">
                  <c:v>111.449</c:v>
                </c:pt>
                <c:pt idx="114">
                  <c:v>111.477</c:v>
                </c:pt>
                <c:pt idx="115">
                  <c:v>111.614</c:v>
                </c:pt>
                <c:pt idx="116">
                  <c:v>111.843</c:v>
                </c:pt>
                <c:pt idx="117">
                  <c:v>112.103</c:v>
                </c:pt>
                <c:pt idx="118">
                  <c:v>112.373</c:v>
                </c:pt>
                <c:pt idx="119">
                  <c:v>112.619</c:v>
                </c:pt>
                <c:pt idx="120">
                  <c:v>112.858</c:v>
                </c:pt>
                <c:pt idx="121">
                  <c:v>113.123</c:v>
                </c:pt>
                <c:pt idx="122">
                  <c:v>113.426</c:v>
                </c:pt>
                <c:pt idx="123">
                  <c:v>113.766</c:v>
                </c:pt>
                <c:pt idx="124">
                  <c:v>114.088</c:v>
                </c:pt>
                <c:pt idx="125">
                  <c:v>114.391</c:v>
                </c:pt>
                <c:pt idx="126">
                  <c:v>114.677</c:v>
                </c:pt>
              </c:numCache>
            </c:numRef>
          </c:val>
          <c:smooth val="0"/>
        </c:ser>
        <c:axId val="28802115"/>
        <c:axId val="57892444"/>
      </c:lineChart>
      <c:catAx>
        <c:axId val="28802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7892444"/>
        <c:crossesAt val="60"/>
        <c:auto val="0"/>
        <c:lblOffset val="100"/>
        <c:tickLblSkip val="6"/>
        <c:noMultiLvlLbl val="0"/>
      </c:catAx>
      <c:valAx>
        <c:axId val="5789244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80211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Taulukko!$X$3:$X$134</c:f>
              <c:numCache>
                <c:ptCount val="132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120.37</c:v>
                </c:pt>
                <c:pt idx="123">
                  <c:v>122.33</c:v>
                </c:pt>
                <c:pt idx="124">
                  <c:v>122.07</c:v>
                </c:pt>
                <c:pt idx="125">
                  <c:v>149.02</c:v>
                </c:pt>
                <c:pt idx="126">
                  <c:v>158.76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Taulukko!$Y$3:$Y$129</c:f>
              <c:numCache>
                <c:ptCount val="127"/>
                <c:pt idx="0">
                  <c:v>81.1386</c:v>
                </c:pt>
                <c:pt idx="1">
                  <c:v>81.7396</c:v>
                </c:pt>
                <c:pt idx="2">
                  <c:v>77.3832</c:v>
                </c:pt>
                <c:pt idx="3">
                  <c:v>82.9484</c:v>
                </c:pt>
                <c:pt idx="4">
                  <c:v>83.4858</c:v>
                </c:pt>
                <c:pt idx="5">
                  <c:v>84.0102</c:v>
                </c:pt>
                <c:pt idx="6">
                  <c:v>84.423</c:v>
                </c:pt>
                <c:pt idx="7">
                  <c:v>85.0085</c:v>
                </c:pt>
                <c:pt idx="8">
                  <c:v>85.4943</c:v>
                </c:pt>
                <c:pt idx="9">
                  <c:v>85.557</c:v>
                </c:pt>
                <c:pt idx="10">
                  <c:v>86.3153</c:v>
                </c:pt>
                <c:pt idx="11">
                  <c:v>87.0645</c:v>
                </c:pt>
                <c:pt idx="12">
                  <c:v>87.1812</c:v>
                </c:pt>
                <c:pt idx="13">
                  <c:v>87.4687</c:v>
                </c:pt>
                <c:pt idx="14">
                  <c:v>87.7206</c:v>
                </c:pt>
                <c:pt idx="15">
                  <c:v>88.0468</c:v>
                </c:pt>
                <c:pt idx="16">
                  <c:v>88.2571</c:v>
                </c:pt>
                <c:pt idx="17">
                  <c:v>88.4754</c:v>
                </c:pt>
                <c:pt idx="18">
                  <c:v>88.456</c:v>
                </c:pt>
                <c:pt idx="19">
                  <c:v>89.0433</c:v>
                </c:pt>
                <c:pt idx="20">
                  <c:v>89.0115</c:v>
                </c:pt>
                <c:pt idx="21">
                  <c:v>90.0686</c:v>
                </c:pt>
                <c:pt idx="22">
                  <c:v>90.0254</c:v>
                </c:pt>
                <c:pt idx="23">
                  <c:v>89.8729</c:v>
                </c:pt>
                <c:pt idx="24">
                  <c:v>90.3511</c:v>
                </c:pt>
                <c:pt idx="25">
                  <c:v>90.1137</c:v>
                </c:pt>
                <c:pt idx="26">
                  <c:v>90.2882</c:v>
                </c:pt>
                <c:pt idx="27">
                  <c:v>90.2453</c:v>
                </c:pt>
                <c:pt idx="28">
                  <c:v>90.6208</c:v>
                </c:pt>
                <c:pt idx="29">
                  <c:v>90.752</c:v>
                </c:pt>
                <c:pt idx="30">
                  <c:v>91.4316</c:v>
                </c:pt>
                <c:pt idx="31">
                  <c:v>91.0268</c:v>
                </c:pt>
                <c:pt idx="32">
                  <c:v>91.3174</c:v>
                </c:pt>
                <c:pt idx="33">
                  <c:v>91.0381</c:v>
                </c:pt>
                <c:pt idx="34">
                  <c:v>91.0549</c:v>
                </c:pt>
                <c:pt idx="35">
                  <c:v>91.0471</c:v>
                </c:pt>
                <c:pt idx="36">
                  <c:v>91.4933</c:v>
                </c:pt>
                <c:pt idx="37">
                  <c:v>92.3936</c:v>
                </c:pt>
                <c:pt idx="38">
                  <c:v>92.3474</c:v>
                </c:pt>
                <c:pt idx="39">
                  <c:v>92.7351</c:v>
                </c:pt>
                <c:pt idx="40">
                  <c:v>92.7691</c:v>
                </c:pt>
                <c:pt idx="41">
                  <c:v>92.7737</c:v>
                </c:pt>
                <c:pt idx="42">
                  <c:v>92.5339</c:v>
                </c:pt>
                <c:pt idx="43">
                  <c:v>93.1992</c:v>
                </c:pt>
                <c:pt idx="44">
                  <c:v>93.6774</c:v>
                </c:pt>
                <c:pt idx="45">
                  <c:v>93.5211</c:v>
                </c:pt>
                <c:pt idx="46">
                  <c:v>93.9187</c:v>
                </c:pt>
                <c:pt idx="47">
                  <c:v>94.3471</c:v>
                </c:pt>
                <c:pt idx="48">
                  <c:v>94.5899</c:v>
                </c:pt>
                <c:pt idx="49">
                  <c:v>94.484</c:v>
                </c:pt>
                <c:pt idx="50">
                  <c:v>94.57</c:v>
                </c:pt>
                <c:pt idx="51">
                  <c:v>94.7723</c:v>
                </c:pt>
                <c:pt idx="52">
                  <c:v>94.8478</c:v>
                </c:pt>
                <c:pt idx="53">
                  <c:v>95.0695</c:v>
                </c:pt>
                <c:pt idx="54">
                  <c:v>96.1142</c:v>
                </c:pt>
                <c:pt idx="55">
                  <c:v>96.2111</c:v>
                </c:pt>
                <c:pt idx="56">
                  <c:v>96.0775</c:v>
                </c:pt>
                <c:pt idx="57">
                  <c:v>96.9326</c:v>
                </c:pt>
                <c:pt idx="58">
                  <c:v>97.025</c:v>
                </c:pt>
                <c:pt idx="59">
                  <c:v>97.3352</c:v>
                </c:pt>
                <c:pt idx="60">
                  <c:v>97.4156</c:v>
                </c:pt>
                <c:pt idx="61">
                  <c:v>97.6568</c:v>
                </c:pt>
                <c:pt idx="62">
                  <c:v>98.7902</c:v>
                </c:pt>
                <c:pt idx="63">
                  <c:v>99.0041</c:v>
                </c:pt>
                <c:pt idx="64">
                  <c:v>99.4637</c:v>
                </c:pt>
                <c:pt idx="65">
                  <c:v>100.111</c:v>
                </c:pt>
                <c:pt idx="66">
                  <c:v>100.379</c:v>
                </c:pt>
                <c:pt idx="67">
                  <c:v>100.375</c:v>
                </c:pt>
                <c:pt idx="68">
                  <c:v>101.193</c:v>
                </c:pt>
                <c:pt idx="69">
                  <c:v>101.201</c:v>
                </c:pt>
                <c:pt idx="70">
                  <c:v>101.886</c:v>
                </c:pt>
                <c:pt idx="71">
                  <c:v>102.551</c:v>
                </c:pt>
                <c:pt idx="72">
                  <c:v>102.998</c:v>
                </c:pt>
                <c:pt idx="73">
                  <c:v>104.003</c:v>
                </c:pt>
                <c:pt idx="74">
                  <c:v>103.753</c:v>
                </c:pt>
                <c:pt idx="75">
                  <c:v>104.307</c:v>
                </c:pt>
                <c:pt idx="76">
                  <c:v>104.788</c:v>
                </c:pt>
                <c:pt idx="77">
                  <c:v>105.494</c:v>
                </c:pt>
                <c:pt idx="78">
                  <c:v>105.702</c:v>
                </c:pt>
                <c:pt idx="79">
                  <c:v>106.698</c:v>
                </c:pt>
                <c:pt idx="80">
                  <c:v>106.871</c:v>
                </c:pt>
                <c:pt idx="81">
                  <c:v>107.753</c:v>
                </c:pt>
                <c:pt idx="82">
                  <c:v>107.973</c:v>
                </c:pt>
                <c:pt idx="83">
                  <c:v>107.929</c:v>
                </c:pt>
                <c:pt idx="84">
                  <c:v>108.802</c:v>
                </c:pt>
                <c:pt idx="85">
                  <c:v>108.92</c:v>
                </c:pt>
                <c:pt idx="86">
                  <c:v>109.769</c:v>
                </c:pt>
                <c:pt idx="87">
                  <c:v>110.149</c:v>
                </c:pt>
                <c:pt idx="88">
                  <c:v>110.516</c:v>
                </c:pt>
                <c:pt idx="89">
                  <c:v>110.551</c:v>
                </c:pt>
                <c:pt idx="90">
                  <c:v>111.419</c:v>
                </c:pt>
                <c:pt idx="91">
                  <c:v>111.598</c:v>
                </c:pt>
                <c:pt idx="92">
                  <c:v>111.892</c:v>
                </c:pt>
                <c:pt idx="93">
                  <c:v>112.404</c:v>
                </c:pt>
                <c:pt idx="94">
                  <c:v>112.866</c:v>
                </c:pt>
                <c:pt idx="95">
                  <c:v>113.557</c:v>
                </c:pt>
                <c:pt idx="96">
                  <c:v>113.564</c:v>
                </c:pt>
                <c:pt idx="97">
                  <c:v>113.967</c:v>
                </c:pt>
                <c:pt idx="98">
                  <c:v>114.189</c:v>
                </c:pt>
                <c:pt idx="99">
                  <c:v>115.049</c:v>
                </c:pt>
                <c:pt idx="100">
                  <c:v>115.911</c:v>
                </c:pt>
                <c:pt idx="101">
                  <c:v>116.298</c:v>
                </c:pt>
                <c:pt idx="102">
                  <c:v>116.264</c:v>
                </c:pt>
                <c:pt idx="103">
                  <c:v>116.739</c:v>
                </c:pt>
                <c:pt idx="104">
                  <c:v>117.525</c:v>
                </c:pt>
                <c:pt idx="105">
                  <c:v>117.386</c:v>
                </c:pt>
                <c:pt idx="106">
                  <c:v>117.962</c:v>
                </c:pt>
                <c:pt idx="107">
                  <c:v>118.579</c:v>
                </c:pt>
                <c:pt idx="108">
                  <c:v>119.777</c:v>
                </c:pt>
                <c:pt idx="109">
                  <c:v>119.765</c:v>
                </c:pt>
                <c:pt idx="110">
                  <c:v>120.232</c:v>
                </c:pt>
                <c:pt idx="111">
                  <c:v>120.429</c:v>
                </c:pt>
                <c:pt idx="112">
                  <c:v>120.675</c:v>
                </c:pt>
                <c:pt idx="113">
                  <c:v>121.169</c:v>
                </c:pt>
                <c:pt idx="114">
                  <c:v>121.324</c:v>
                </c:pt>
                <c:pt idx="115">
                  <c:v>121.873</c:v>
                </c:pt>
                <c:pt idx="116">
                  <c:v>122.304</c:v>
                </c:pt>
                <c:pt idx="117">
                  <c:v>123.077</c:v>
                </c:pt>
                <c:pt idx="118">
                  <c:v>123.442</c:v>
                </c:pt>
                <c:pt idx="119">
                  <c:v>123.715</c:v>
                </c:pt>
                <c:pt idx="120">
                  <c:v>123.571</c:v>
                </c:pt>
                <c:pt idx="121">
                  <c:v>124.383</c:v>
                </c:pt>
                <c:pt idx="122">
                  <c:v>124.87</c:v>
                </c:pt>
                <c:pt idx="123">
                  <c:v>125.252</c:v>
                </c:pt>
                <c:pt idx="124">
                  <c:v>125.637</c:v>
                </c:pt>
                <c:pt idx="125">
                  <c:v>126.335</c:v>
                </c:pt>
                <c:pt idx="126">
                  <c:v>126.953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Taulukko!$Z$3:$Z$129</c:f>
              <c:numCache>
                <c:ptCount val="127"/>
                <c:pt idx="0">
                  <c:v>81.2885</c:v>
                </c:pt>
                <c:pt idx="1">
                  <c:v>81.81</c:v>
                </c:pt>
                <c:pt idx="2">
                  <c:v>82.3438</c:v>
                </c:pt>
                <c:pt idx="3">
                  <c:v>82.8772</c:v>
                </c:pt>
                <c:pt idx="4">
                  <c:v>83.4019</c:v>
                </c:pt>
                <c:pt idx="5">
                  <c:v>83.9131</c:v>
                </c:pt>
                <c:pt idx="6">
                  <c:v>84.4101</c:v>
                </c:pt>
                <c:pt idx="7">
                  <c:v>84.8926</c:v>
                </c:pt>
                <c:pt idx="8">
                  <c:v>85.3543</c:v>
                </c:pt>
                <c:pt idx="9">
                  <c:v>85.801</c:v>
                </c:pt>
                <c:pt idx="10">
                  <c:v>86.2448</c:v>
                </c:pt>
                <c:pt idx="11">
                  <c:v>86.6659</c:v>
                </c:pt>
                <c:pt idx="12">
                  <c:v>87.0398</c:v>
                </c:pt>
                <c:pt idx="13">
                  <c:v>87.3733</c:v>
                </c:pt>
                <c:pt idx="14">
                  <c:v>87.6799</c:v>
                </c:pt>
                <c:pt idx="15">
                  <c:v>87.9649</c:v>
                </c:pt>
                <c:pt idx="16">
                  <c:v>88.2309</c:v>
                </c:pt>
                <c:pt idx="17">
                  <c:v>88.4834</c:v>
                </c:pt>
                <c:pt idx="18">
                  <c:v>88.7367</c:v>
                </c:pt>
                <c:pt idx="19">
                  <c:v>88.9999</c:v>
                </c:pt>
                <c:pt idx="20">
                  <c:v>89.2704</c:v>
                </c:pt>
                <c:pt idx="21">
                  <c:v>89.5306</c:v>
                </c:pt>
                <c:pt idx="22">
                  <c:v>89.7464</c:v>
                </c:pt>
                <c:pt idx="23">
                  <c:v>89.9188</c:v>
                </c:pt>
                <c:pt idx="24">
                  <c:v>90.0676</c:v>
                </c:pt>
                <c:pt idx="25">
                  <c:v>90.1964</c:v>
                </c:pt>
                <c:pt idx="26">
                  <c:v>90.3192</c:v>
                </c:pt>
                <c:pt idx="27">
                  <c:v>90.4527</c:v>
                </c:pt>
                <c:pt idx="28">
                  <c:v>90.6011</c:v>
                </c:pt>
                <c:pt idx="29">
                  <c:v>90.7572</c:v>
                </c:pt>
                <c:pt idx="30">
                  <c:v>90.8987</c:v>
                </c:pt>
                <c:pt idx="31">
                  <c:v>91.0096</c:v>
                </c:pt>
                <c:pt idx="32">
                  <c:v>91.1015</c:v>
                </c:pt>
                <c:pt idx="33">
                  <c:v>91.1934</c:v>
                </c:pt>
                <c:pt idx="34">
                  <c:v>91.3097</c:v>
                </c:pt>
                <c:pt idx="35">
                  <c:v>91.4765</c:v>
                </c:pt>
                <c:pt idx="36">
                  <c:v>91.7016</c:v>
                </c:pt>
                <c:pt idx="37">
                  <c:v>91.9538</c:v>
                </c:pt>
                <c:pt idx="38">
                  <c:v>92.1906</c:v>
                </c:pt>
                <c:pt idx="39">
                  <c:v>92.4009</c:v>
                </c:pt>
                <c:pt idx="40">
                  <c:v>92.5862</c:v>
                </c:pt>
                <c:pt idx="41">
                  <c:v>92.7563</c:v>
                </c:pt>
                <c:pt idx="42">
                  <c:v>92.9415</c:v>
                </c:pt>
                <c:pt idx="43">
                  <c:v>93.1609</c:v>
                </c:pt>
                <c:pt idx="44">
                  <c:v>93.3919</c:v>
                </c:pt>
                <c:pt idx="45">
                  <c:v>93.6159</c:v>
                </c:pt>
                <c:pt idx="46">
                  <c:v>93.8428</c:v>
                </c:pt>
                <c:pt idx="47">
                  <c:v>94.0673</c:v>
                </c:pt>
                <c:pt idx="48">
                  <c:v>94.2698</c:v>
                </c:pt>
                <c:pt idx="49">
                  <c:v>94.452</c:v>
                </c:pt>
                <c:pt idx="50">
                  <c:v>94.6366</c:v>
                </c:pt>
                <c:pt idx="51">
                  <c:v>94.8425</c:v>
                </c:pt>
                <c:pt idx="52">
                  <c:v>95.0809</c:v>
                </c:pt>
                <c:pt idx="53">
                  <c:v>95.3657</c:v>
                </c:pt>
                <c:pt idx="54">
                  <c:v>95.6829</c:v>
                </c:pt>
                <c:pt idx="55">
                  <c:v>95.994</c:v>
                </c:pt>
                <c:pt idx="56">
                  <c:v>96.3025</c:v>
                </c:pt>
                <c:pt idx="57">
                  <c:v>96.6264</c:v>
                </c:pt>
                <c:pt idx="58">
                  <c:v>96.954</c:v>
                </c:pt>
                <c:pt idx="59">
                  <c:v>97.2844</c:v>
                </c:pt>
                <c:pt idx="60">
                  <c:v>97.6362</c:v>
                </c:pt>
                <c:pt idx="61">
                  <c:v>98.0326</c:v>
                </c:pt>
                <c:pt idx="62">
                  <c:v>98.4693</c:v>
                </c:pt>
                <c:pt idx="63">
                  <c:v>98.9122</c:v>
                </c:pt>
                <c:pt idx="64">
                  <c:v>99.3501</c:v>
                </c:pt>
                <c:pt idx="65">
                  <c:v>99.7805</c:v>
                </c:pt>
                <c:pt idx="66">
                  <c:v>100.193</c:v>
                </c:pt>
                <c:pt idx="67">
                  <c:v>100.602</c:v>
                </c:pt>
                <c:pt idx="68">
                  <c:v>101.028</c:v>
                </c:pt>
                <c:pt idx="69">
                  <c:v>101.475</c:v>
                </c:pt>
                <c:pt idx="70">
                  <c:v>101.95</c:v>
                </c:pt>
                <c:pt idx="71">
                  <c:v>102.449</c:v>
                </c:pt>
                <c:pt idx="72">
                  <c:v>102.953</c:v>
                </c:pt>
                <c:pt idx="73">
                  <c:v>103.444</c:v>
                </c:pt>
                <c:pt idx="74">
                  <c:v>103.91</c:v>
                </c:pt>
                <c:pt idx="75">
                  <c:v>104.379</c:v>
                </c:pt>
                <c:pt idx="76">
                  <c:v>104.868</c:v>
                </c:pt>
                <c:pt idx="77">
                  <c:v>105.368</c:v>
                </c:pt>
                <c:pt idx="78">
                  <c:v>105.874</c:v>
                </c:pt>
                <c:pt idx="79">
                  <c:v>106.382</c:v>
                </c:pt>
                <c:pt idx="80">
                  <c:v>106.876</c:v>
                </c:pt>
                <c:pt idx="81">
                  <c:v>107.349</c:v>
                </c:pt>
                <c:pt idx="82">
                  <c:v>107.79</c:v>
                </c:pt>
                <c:pt idx="83">
                  <c:v>108.215</c:v>
                </c:pt>
                <c:pt idx="84">
                  <c:v>108.649</c:v>
                </c:pt>
                <c:pt idx="85">
                  <c:v>109.09</c:v>
                </c:pt>
                <c:pt idx="86">
                  <c:v>109.532</c:v>
                </c:pt>
                <c:pt idx="87">
                  <c:v>109.959</c:v>
                </c:pt>
                <c:pt idx="88">
                  <c:v>110.365</c:v>
                </c:pt>
                <c:pt idx="89">
                  <c:v>110.765</c:v>
                </c:pt>
                <c:pt idx="90">
                  <c:v>111.171</c:v>
                </c:pt>
                <c:pt idx="91">
                  <c:v>111.574</c:v>
                </c:pt>
                <c:pt idx="92">
                  <c:v>111.976</c:v>
                </c:pt>
                <c:pt idx="93">
                  <c:v>112.391</c:v>
                </c:pt>
                <c:pt idx="94">
                  <c:v>112.816</c:v>
                </c:pt>
                <c:pt idx="95">
                  <c:v>113.236</c:v>
                </c:pt>
                <c:pt idx="96">
                  <c:v>113.646</c:v>
                </c:pt>
                <c:pt idx="97">
                  <c:v>114.066</c:v>
                </c:pt>
                <c:pt idx="98">
                  <c:v>114.517</c:v>
                </c:pt>
                <c:pt idx="99">
                  <c:v>115.002</c:v>
                </c:pt>
                <c:pt idx="100">
                  <c:v>115.489</c:v>
                </c:pt>
                <c:pt idx="101">
                  <c:v>115.945</c:v>
                </c:pt>
                <c:pt idx="102">
                  <c:v>116.374</c:v>
                </c:pt>
                <c:pt idx="103">
                  <c:v>116.807</c:v>
                </c:pt>
                <c:pt idx="104">
                  <c:v>117.247</c:v>
                </c:pt>
                <c:pt idx="105">
                  <c:v>117.688</c:v>
                </c:pt>
                <c:pt idx="106">
                  <c:v>118.152</c:v>
                </c:pt>
                <c:pt idx="107">
                  <c:v>118.647</c:v>
                </c:pt>
                <c:pt idx="108">
                  <c:v>119.135</c:v>
                </c:pt>
                <c:pt idx="109">
                  <c:v>119.579</c:v>
                </c:pt>
                <c:pt idx="110">
                  <c:v>119.983</c:v>
                </c:pt>
                <c:pt idx="111">
                  <c:v>120.363</c:v>
                </c:pt>
                <c:pt idx="112">
                  <c:v>120.735</c:v>
                </c:pt>
                <c:pt idx="113">
                  <c:v>121.113</c:v>
                </c:pt>
                <c:pt idx="114">
                  <c:v>121.501</c:v>
                </c:pt>
                <c:pt idx="115">
                  <c:v>121.909</c:v>
                </c:pt>
                <c:pt idx="116">
                  <c:v>122.335</c:v>
                </c:pt>
                <c:pt idx="117">
                  <c:v>122.762</c:v>
                </c:pt>
                <c:pt idx="118">
                  <c:v>123.171</c:v>
                </c:pt>
                <c:pt idx="119">
                  <c:v>123.556</c:v>
                </c:pt>
                <c:pt idx="120">
                  <c:v>123.946</c:v>
                </c:pt>
                <c:pt idx="121">
                  <c:v>124.366</c:v>
                </c:pt>
                <c:pt idx="122">
                  <c:v>124.808</c:v>
                </c:pt>
                <c:pt idx="123">
                  <c:v>125.258</c:v>
                </c:pt>
                <c:pt idx="124">
                  <c:v>125.722</c:v>
                </c:pt>
                <c:pt idx="125">
                  <c:v>126.198</c:v>
                </c:pt>
                <c:pt idx="126">
                  <c:v>126.667</c:v>
                </c:pt>
              </c:numCache>
            </c:numRef>
          </c:val>
          <c:smooth val="0"/>
        </c:ser>
        <c:axId val="51269949"/>
        <c:axId val="58776358"/>
      </c:lineChart>
      <c:catAx>
        <c:axId val="51269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8776358"/>
        <c:crossesAt val="60"/>
        <c:auto val="0"/>
        <c:lblOffset val="100"/>
        <c:tickLblSkip val="6"/>
        <c:tickMarkSkip val="2"/>
        <c:noMultiLvlLbl val="0"/>
      </c:catAx>
      <c:valAx>
        <c:axId val="58776358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26994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Taulukko!$AB$3:$AB$134</c:f>
              <c:numCache>
                <c:ptCount val="132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124.21</c:v>
                </c:pt>
                <c:pt idx="123">
                  <c:v>125.75</c:v>
                </c:pt>
                <c:pt idx="124">
                  <c:v>128.8</c:v>
                </c:pt>
                <c:pt idx="125">
                  <c:v>150.33</c:v>
                </c:pt>
                <c:pt idx="126">
                  <c:v>141.42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Taulukko!$AC$3:$AC$129</c:f>
              <c:numCache>
                <c:ptCount val="127"/>
                <c:pt idx="0">
                  <c:v>58.6241</c:v>
                </c:pt>
                <c:pt idx="1">
                  <c:v>59.1598</c:v>
                </c:pt>
                <c:pt idx="2">
                  <c:v>59.7693</c:v>
                </c:pt>
                <c:pt idx="3">
                  <c:v>60.3775</c:v>
                </c:pt>
                <c:pt idx="4">
                  <c:v>61.011</c:v>
                </c:pt>
                <c:pt idx="5">
                  <c:v>61.6364</c:v>
                </c:pt>
                <c:pt idx="6">
                  <c:v>62.0554</c:v>
                </c:pt>
                <c:pt idx="7">
                  <c:v>62.6885</c:v>
                </c:pt>
                <c:pt idx="8">
                  <c:v>62.9865</c:v>
                </c:pt>
                <c:pt idx="9">
                  <c:v>63.4038</c:v>
                </c:pt>
                <c:pt idx="10">
                  <c:v>64.0298</c:v>
                </c:pt>
                <c:pt idx="11">
                  <c:v>64.7828</c:v>
                </c:pt>
                <c:pt idx="12">
                  <c:v>65.1195</c:v>
                </c:pt>
                <c:pt idx="13">
                  <c:v>65.6767</c:v>
                </c:pt>
                <c:pt idx="14">
                  <c:v>66.3624</c:v>
                </c:pt>
                <c:pt idx="15">
                  <c:v>66.9471</c:v>
                </c:pt>
                <c:pt idx="16">
                  <c:v>67.5443</c:v>
                </c:pt>
                <c:pt idx="17">
                  <c:v>68.0954</c:v>
                </c:pt>
                <c:pt idx="18">
                  <c:v>68.9489</c:v>
                </c:pt>
                <c:pt idx="19">
                  <c:v>72.3021</c:v>
                </c:pt>
                <c:pt idx="20">
                  <c:v>72.7479</c:v>
                </c:pt>
                <c:pt idx="21">
                  <c:v>73.1353</c:v>
                </c:pt>
                <c:pt idx="22">
                  <c:v>73.6411</c:v>
                </c:pt>
                <c:pt idx="23">
                  <c:v>73.9481</c:v>
                </c:pt>
                <c:pt idx="24">
                  <c:v>74.8892</c:v>
                </c:pt>
                <c:pt idx="25">
                  <c:v>75.4946</c:v>
                </c:pt>
                <c:pt idx="26">
                  <c:v>75.8828</c:v>
                </c:pt>
                <c:pt idx="27">
                  <c:v>76.609</c:v>
                </c:pt>
                <c:pt idx="28">
                  <c:v>77.3696</c:v>
                </c:pt>
                <c:pt idx="29">
                  <c:v>78.1807</c:v>
                </c:pt>
                <c:pt idx="30">
                  <c:v>78.9367</c:v>
                </c:pt>
                <c:pt idx="31">
                  <c:v>79.3727</c:v>
                </c:pt>
                <c:pt idx="32">
                  <c:v>79.9333</c:v>
                </c:pt>
                <c:pt idx="33">
                  <c:v>80.7741</c:v>
                </c:pt>
                <c:pt idx="34">
                  <c:v>81.4218</c:v>
                </c:pt>
                <c:pt idx="35">
                  <c:v>82.0136</c:v>
                </c:pt>
                <c:pt idx="36">
                  <c:v>82.5835</c:v>
                </c:pt>
                <c:pt idx="37">
                  <c:v>83.449</c:v>
                </c:pt>
                <c:pt idx="38">
                  <c:v>84.3286</c:v>
                </c:pt>
                <c:pt idx="39">
                  <c:v>85.1241</c:v>
                </c:pt>
                <c:pt idx="40">
                  <c:v>85.5696</c:v>
                </c:pt>
                <c:pt idx="41">
                  <c:v>86.3229</c:v>
                </c:pt>
                <c:pt idx="42">
                  <c:v>87.058</c:v>
                </c:pt>
                <c:pt idx="43">
                  <c:v>87.7828</c:v>
                </c:pt>
                <c:pt idx="44">
                  <c:v>88.1819</c:v>
                </c:pt>
                <c:pt idx="45">
                  <c:v>88.7704</c:v>
                </c:pt>
                <c:pt idx="46">
                  <c:v>88.9953</c:v>
                </c:pt>
                <c:pt idx="47">
                  <c:v>89.8956</c:v>
                </c:pt>
                <c:pt idx="48">
                  <c:v>90.6311</c:v>
                </c:pt>
                <c:pt idx="49">
                  <c:v>91.0408</c:v>
                </c:pt>
                <c:pt idx="50">
                  <c:v>91.1073</c:v>
                </c:pt>
                <c:pt idx="51">
                  <c:v>91.5288</c:v>
                </c:pt>
                <c:pt idx="52">
                  <c:v>92.3206</c:v>
                </c:pt>
                <c:pt idx="53">
                  <c:v>92.4524</c:v>
                </c:pt>
                <c:pt idx="54">
                  <c:v>95.5768</c:v>
                </c:pt>
                <c:pt idx="55">
                  <c:v>93.3153</c:v>
                </c:pt>
                <c:pt idx="56">
                  <c:v>94.1313</c:v>
                </c:pt>
                <c:pt idx="57">
                  <c:v>94.7738</c:v>
                </c:pt>
                <c:pt idx="58">
                  <c:v>95.553</c:v>
                </c:pt>
                <c:pt idx="59">
                  <c:v>95.6865</c:v>
                </c:pt>
                <c:pt idx="60">
                  <c:v>96.3259</c:v>
                </c:pt>
                <c:pt idx="61">
                  <c:v>97.0798</c:v>
                </c:pt>
                <c:pt idx="62">
                  <c:v>98.2481</c:v>
                </c:pt>
                <c:pt idx="63">
                  <c:v>98.5301</c:v>
                </c:pt>
                <c:pt idx="64">
                  <c:v>99.0058</c:v>
                </c:pt>
                <c:pt idx="65">
                  <c:v>99.813</c:v>
                </c:pt>
                <c:pt idx="66">
                  <c:v>100.244</c:v>
                </c:pt>
                <c:pt idx="67">
                  <c:v>100.682</c:v>
                </c:pt>
                <c:pt idx="68">
                  <c:v>100.989</c:v>
                </c:pt>
                <c:pt idx="69">
                  <c:v>101.212</c:v>
                </c:pt>
                <c:pt idx="70">
                  <c:v>101.945</c:v>
                </c:pt>
                <c:pt idx="71">
                  <c:v>102.86</c:v>
                </c:pt>
                <c:pt idx="72">
                  <c:v>102.705</c:v>
                </c:pt>
                <c:pt idx="73">
                  <c:v>103.211</c:v>
                </c:pt>
                <c:pt idx="74">
                  <c:v>103.59</c:v>
                </c:pt>
                <c:pt idx="75">
                  <c:v>104.22</c:v>
                </c:pt>
                <c:pt idx="76">
                  <c:v>104.414</c:v>
                </c:pt>
                <c:pt idx="77">
                  <c:v>105.139</c:v>
                </c:pt>
                <c:pt idx="78">
                  <c:v>105.541</c:v>
                </c:pt>
                <c:pt idx="79">
                  <c:v>106.189</c:v>
                </c:pt>
                <c:pt idx="80">
                  <c:v>106.499</c:v>
                </c:pt>
                <c:pt idx="81">
                  <c:v>106.963</c:v>
                </c:pt>
                <c:pt idx="82">
                  <c:v>107.262</c:v>
                </c:pt>
                <c:pt idx="83">
                  <c:v>107.512</c:v>
                </c:pt>
                <c:pt idx="84">
                  <c:v>108.189</c:v>
                </c:pt>
                <c:pt idx="85">
                  <c:v>108.425</c:v>
                </c:pt>
                <c:pt idx="86">
                  <c:v>108.724</c:v>
                </c:pt>
                <c:pt idx="87">
                  <c:v>109.114</c:v>
                </c:pt>
                <c:pt idx="88">
                  <c:v>109.915</c:v>
                </c:pt>
                <c:pt idx="89">
                  <c:v>109.978</c:v>
                </c:pt>
                <c:pt idx="90">
                  <c:v>110.404</c:v>
                </c:pt>
                <c:pt idx="91">
                  <c:v>110.827</c:v>
                </c:pt>
                <c:pt idx="92">
                  <c:v>111.693</c:v>
                </c:pt>
                <c:pt idx="93">
                  <c:v>112.121</c:v>
                </c:pt>
                <c:pt idx="94">
                  <c:v>112.498</c:v>
                </c:pt>
                <c:pt idx="95">
                  <c:v>112.777</c:v>
                </c:pt>
                <c:pt idx="96">
                  <c:v>113.484</c:v>
                </c:pt>
                <c:pt idx="97">
                  <c:v>113.846</c:v>
                </c:pt>
                <c:pt idx="98">
                  <c:v>114.422</c:v>
                </c:pt>
                <c:pt idx="99">
                  <c:v>115.266</c:v>
                </c:pt>
                <c:pt idx="100">
                  <c:v>115.597</c:v>
                </c:pt>
                <c:pt idx="101">
                  <c:v>116.017</c:v>
                </c:pt>
                <c:pt idx="102">
                  <c:v>116.489</c:v>
                </c:pt>
                <c:pt idx="103">
                  <c:v>117.246</c:v>
                </c:pt>
                <c:pt idx="104">
                  <c:v>117.545</c:v>
                </c:pt>
                <c:pt idx="105">
                  <c:v>118.251</c:v>
                </c:pt>
                <c:pt idx="106">
                  <c:v>118.625</c:v>
                </c:pt>
                <c:pt idx="107">
                  <c:v>119.09</c:v>
                </c:pt>
                <c:pt idx="108">
                  <c:v>119.284</c:v>
                </c:pt>
                <c:pt idx="109">
                  <c:v>120.47</c:v>
                </c:pt>
                <c:pt idx="110">
                  <c:v>121.059</c:v>
                </c:pt>
                <c:pt idx="111">
                  <c:v>121.188</c:v>
                </c:pt>
                <c:pt idx="112">
                  <c:v>121.483</c:v>
                </c:pt>
                <c:pt idx="113">
                  <c:v>122.406</c:v>
                </c:pt>
                <c:pt idx="114">
                  <c:v>122.694</c:v>
                </c:pt>
                <c:pt idx="115">
                  <c:v>123.171</c:v>
                </c:pt>
                <c:pt idx="116">
                  <c:v>123.803</c:v>
                </c:pt>
                <c:pt idx="117">
                  <c:v>124.138</c:v>
                </c:pt>
                <c:pt idx="118">
                  <c:v>124.782</c:v>
                </c:pt>
                <c:pt idx="119">
                  <c:v>125.536</c:v>
                </c:pt>
                <c:pt idx="120">
                  <c:v>126.411</c:v>
                </c:pt>
                <c:pt idx="121">
                  <c:v>126.461</c:v>
                </c:pt>
                <c:pt idx="122">
                  <c:v>126.939</c:v>
                </c:pt>
                <c:pt idx="123">
                  <c:v>127.652</c:v>
                </c:pt>
                <c:pt idx="124">
                  <c:v>128.498</c:v>
                </c:pt>
                <c:pt idx="125">
                  <c:v>128.869</c:v>
                </c:pt>
                <c:pt idx="126">
                  <c:v>129.8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Taulukko!$AD$3:$AD$129</c:f>
              <c:numCache>
                <c:ptCount val="127"/>
                <c:pt idx="0">
                  <c:v>58.7034</c:v>
                </c:pt>
                <c:pt idx="1">
                  <c:v>59.2707</c:v>
                </c:pt>
                <c:pt idx="2">
                  <c:v>59.8559</c:v>
                </c:pt>
                <c:pt idx="3">
                  <c:v>60.4524</c:v>
                </c:pt>
                <c:pt idx="4">
                  <c:v>61.0449</c:v>
                </c:pt>
                <c:pt idx="5">
                  <c:v>61.6109</c:v>
                </c:pt>
                <c:pt idx="6">
                  <c:v>62.1409</c:v>
                </c:pt>
                <c:pt idx="7">
                  <c:v>62.6381</c:v>
                </c:pt>
                <c:pt idx="8">
                  <c:v>63.1106</c:v>
                </c:pt>
                <c:pt idx="9">
                  <c:v>63.6014</c:v>
                </c:pt>
                <c:pt idx="10">
                  <c:v>64.1423</c:v>
                </c:pt>
                <c:pt idx="11">
                  <c:v>64.7014</c:v>
                </c:pt>
                <c:pt idx="12">
                  <c:v>65.2467</c:v>
                </c:pt>
                <c:pt idx="13">
                  <c:v>65.8064</c:v>
                </c:pt>
                <c:pt idx="14">
                  <c:v>66.3993</c:v>
                </c:pt>
                <c:pt idx="15">
                  <c:v>67.0114</c:v>
                </c:pt>
                <c:pt idx="16">
                  <c:v>67.6448</c:v>
                </c:pt>
                <c:pt idx="17">
                  <c:v>68.333</c:v>
                </c:pt>
                <c:pt idx="18">
                  <c:v>69.1102</c:v>
                </c:pt>
                <c:pt idx="19">
                  <c:v>69.982</c:v>
                </c:pt>
                <c:pt idx="20">
                  <c:v>70.9141</c:v>
                </c:pt>
                <c:pt idx="21">
                  <c:v>71.8362</c:v>
                </c:pt>
                <c:pt idx="22">
                  <c:v>72.7056</c:v>
                </c:pt>
                <c:pt idx="23">
                  <c:v>73.5418</c:v>
                </c:pt>
                <c:pt idx="24">
                  <c:v>74.3664</c:v>
                </c:pt>
                <c:pt idx="25">
                  <c:v>75.1415</c:v>
                </c:pt>
                <c:pt idx="26">
                  <c:v>75.8675</c:v>
                </c:pt>
                <c:pt idx="27">
                  <c:v>76.604</c:v>
                </c:pt>
                <c:pt idx="28">
                  <c:v>77.3652</c:v>
                </c:pt>
                <c:pt idx="29">
                  <c:v>78.1195</c:v>
                </c:pt>
                <c:pt idx="30">
                  <c:v>78.8238</c:v>
                </c:pt>
                <c:pt idx="31">
                  <c:v>79.474</c:v>
                </c:pt>
                <c:pt idx="32">
                  <c:v>80.124</c:v>
                </c:pt>
                <c:pt idx="33">
                  <c:v>80.7992</c:v>
                </c:pt>
                <c:pt idx="34">
                  <c:v>81.4734</c:v>
                </c:pt>
                <c:pt idx="35">
                  <c:v>82.1395</c:v>
                </c:pt>
                <c:pt idx="36">
                  <c:v>82.834</c:v>
                </c:pt>
                <c:pt idx="37">
                  <c:v>83.5828</c:v>
                </c:pt>
                <c:pt idx="38">
                  <c:v>84.3515</c:v>
                </c:pt>
                <c:pt idx="39">
                  <c:v>85.0815</c:v>
                </c:pt>
                <c:pt idx="40">
                  <c:v>85.7667</c:v>
                </c:pt>
                <c:pt idx="41">
                  <c:v>86.4443</c:v>
                </c:pt>
                <c:pt idx="42">
                  <c:v>87.1167</c:v>
                </c:pt>
                <c:pt idx="43">
                  <c:v>87.743</c:v>
                </c:pt>
                <c:pt idx="44">
                  <c:v>88.3067</c:v>
                </c:pt>
                <c:pt idx="45">
                  <c:v>88.8329</c:v>
                </c:pt>
                <c:pt idx="46">
                  <c:v>89.372</c:v>
                </c:pt>
                <c:pt idx="47">
                  <c:v>89.956</c:v>
                </c:pt>
                <c:pt idx="48">
                  <c:v>90.5161</c:v>
                </c:pt>
                <c:pt idx="49">
                  <c:v>90.9752</c:v>
                </c:pt>
                <c:pt idx="50">
                  <c:v>91.3657</c:v>
                </c:pt>
                <c:pt idx="51">
                  <c:v>91.7802</c:v>
                </c:pt>
                <c:pt idx="52">
                  <c:v>92.2263</c:v>
                </c:pt>
                <c:pt idx="53">
                  <c:v>92.6598</c:v>
                </c:pt>
                <c:pt idx="54">
                  <c:v>93.1104</c:v>
                </c:pt>
                <c:pt idx="55">
                  <c:v>93.628</c:v>
                </c:pt>
                <c:pt idx="56">
                  <c:v>94.221</c:v>
                </c:pt>
                <c:pt idx="57">
                  <c:v>94.8447</c:v>
                </c:pt>
                <c:pt idx="58">
                  <c:v>95.4346</c:v>
                </c:pt>
                <c:pt idx="59">
                  <c:v>95.9952</c:v>
                </c:pt>
                <c:pt idx="60">
                  <c:v>96.6086</c:v>
                </c:pt>
                <c:pt idx="61">
                  <c:v>97.3097</c:v>
                </c:pt>
                <c:pt idx="62">
                  <c:v>98.019</c:v>
                </c:pt>
                <c:pt idx="63">
                  <c:v>98.6471</c:v>
                </c:pt>
                <c:pt idx="64">
                  <c:v>99.2236</c:v>
                </c:pt>
                <c:pt idx="65">
                  <c:v>99.7856</c:v>
                </c:pt>
                <c:pt idx="66">
                  <c:v>100.295</c:v>
                </c:pt>
                <c:pt idx="67">
                  <c:v>100.739</c:v>
                </c:pt>
                <c:pt idx="68">
                  <c:v>101.149</c:v>
                </c:pt>
                <c:pt idx="69">
                  <c:v>101.588</c:v>
                </c:pt>
                <c:pt idx="70">
                  <c:v>102.094</c:v>
                </c:pt>
                <c:pt idx="71">
                  <c:v>102.581</c:v>
                </c:pt>
                <c:pt idx="72">
                  <c:v>102.984</c:v>
                </c:pt>
                <c:pt idx="73">
                  <c:v>103.373</c:v>
                </c:pt>
                <c:pt idx="74">
                  <c:v>103.801</c:v>
                </c:pt>
                <c:pt idx="75">
                  <c:v>104.25</c:v>
                </c:pt>
                <c:pt idx="76">
                  <c:v>104.713</c:v>
                </c:pt>
                <c:pt idx="77">
                  <c:v>105.202</c:v>
                </c:pt>
                <c:pt idx="78">
                  <c:v>105.702</c:v>
                </c:pt>
                <c:pt idx="79">
                  <c:v>106.181</c:v>
                </c:pt>
                <c:pt idx="80">
                  <c:v>106.619</c:v>
                </c:pt>
                <c:pt idx="81">
                  <c:v>107.019</c:v>
                </c:pt>
                <c:pt idx="82">
                  <c:v>107.395</c:v>
                </c:pt>
                <c:pt idx="83">
                  <c:v>107.777</c:v>
                </c:pt>
                <c:pt idx="84">
                  <c:v>108.174</c:v>
                </c:pt>
                <c:pt idx="85">
                  <c:v>108.556</c:v>
                </c:pt>
                <c:pt idx="86">
                  <c:v>108.936</c:v>
                </c:pt>
                <c:pt idx="87">
                  <c:v>109.357</c:v>
                </c:pt>
                <c:pt idx="88">
                  <c:v>109.793</c:v>
                </c:pt>
                <c:pt idx="89">
                  <c:v>110.202</c:v>
                </c:pt>
                <c:pt idx="90">
                  <c:v>110.626</c:v>
                </c:pt>
                <c:pt idx="91">
                  <c:v>111.117</c:v>
                </c:pt>
                <c:pt idx="92">
                  <c:v>111.65</c:v>
                </c:pt>
                <c:pt idx="93">
                  <c:v>112.151</c:v>
                </c:pt>
                <c:pt idx="94">
                  <c:v>112.606</c:v>
                </c:pt>
                <c:pt idx="95">
                  <c:v>113.063</c:v>
                </c:pt>
                <c:pt idx="96">
                  <c:v>113.556</c:v>
                </c:pt>
                <c:pt idx="97">
                  <c:v>114.077</c:v>
                </c:pt>
                <c:pt idx="98">
                  <c:v>114.632</c:v>
                </c:pt>
                <c:pt idx="99">
                  <c:v>115.195</c:v>
                </c:pt>
                <c:pt idx="100">
                  <c:v>115.713</c:v>
                </c:pt>
                <c:pt idx="101">
                  <c:v>116.206</c:v>
                </c:pt>
                <c:pt idx="102">
                  <c:v>116.72</c:v>
                </c:pt>
                <c:pt idx="103">
                  <c:v>117.249</c:v>
                </c:pt>
                <c:pt idx="104">
                  <c:v>117.769</c:v>
                </c:pt>
                <c:pt idx="105">
                  <c:v>118.277</c:v>
                </c:pt>
                <c:pt idx="106">
                  <c:v>118.764</c:v>
                </c:pt>
                <c:pt idx="107">
                  <c:v>119.245</c:v>
                </c:pt>
                <c:pt idx="108">
                  <c:v>119.782</c:v>
                </c:pt>
                <c:pt idx="109">
                  <c:v>120.381</c:v>
                </c:pt>
                <c:pt idx="110">
                  <c:v>120.933</c:v>
                </c:pt>
                <c:pt idx="111">
                  <c:v>121.393</c:v>
                </c:pt>
                <c:pt idx="112">
                  <c:v>121.857</c:v>
                </c:pt>
                <c:pt idx="113">
                  <c:v>122.365</c:v>
                </c:pt>
                <c:pt idx="114">
                  <c:v>122.869</c:v>
                </c:pt>
                <c:pt idx="115">
                  <c:v>123.37</c:v>
                </c:pt>
                <c:pt idx="116">
                  <c:v>123.885</c:v>
                </c:pt>
                <c:pt idx="117">
                  <c:v>124.422</c:v>
                </c:pt>
                <c:pt idx="118">
                  <c:v>125.011</c:v>
                </c:pt>
                <c:pt idx="119">
                  <c:v>125.636</c:v>
                </c:pt>
                <c:pt idx="120">
                  <c:v>126.221</c:v>
                </c:pt>
                <c:pt idx="121">
                  <c:v>126.734</c:v>
                </c:pt>
                <c:pt idx="122">
                  <c:v>127.263</c:v>
                </c:pt>
                <c:pt idx="123">
                  <c:v>127.871</c:v>
                </c:pt>
                <c:pt idx="124">
                  <c:v>128.517</c:v>
                </c:pt>
                <c:pt idx="125">
                  <c:v>129.165</c:v>
                </c:pt>
                <c:pt idx="126">
                  <c:v>129.818</c:v>
                </c:pt>
              </c:numCache>
            </c:numRef>
          </c:val>
          <c:smooth val="0"/>
        </c:ser>
        <c:axId val="59225175"/>
        <c:axId val="63264528"/>
      </c:lineChart>
      <c:catAx>
        <c:axId val="59225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3264528"/>
        <c:crossesAt val="40"/>
        <c:auto val="0"/>
        <c:lblOffset val="100"/>
        <c:tickLblSkip val="6"/>
        <c:noMultiLvlLbl val="0"/>
      </c:catAx>
      <c:valAx>
        <c:axId val="6326452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22517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Taulukko!$AF$3:$AF$134</c:f>
              <c:numCache>
                <c:ptCount val="132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147.82</c:v>
                </c:pt>
                <c:pt idx="123">
                  <c:v>154.84</c:v>
                </c:pt>
                <c:pt idx="124">
                  <c:v>157.88</c:v>
                </c:pt>
                <c:pt idx="125">
                  <c:v>187.12</c:v>
                </c:pt>
                <c:pt idx="126">
                  <c:v>170.12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Taulukko!$AG$3:$AG$129</c:f>
              <c:numCache>
                <c:ptCount val="127"/>
                <c:pt idx="0">
                  <c:v>58.3427</c:v>
                </c:pt>
                <c:pt idx="1">
                  <c:v>58.9504</c:v>
                </c:pt>
                <c:pt idx="2">
                  <c:v>59.6539</c:v>
                </c:pt>
                <c:pt idx="3">
                  <c:v>60.2601</c:v>
                </c:pt>
                <c:pt idx="4">
                  <c:v>60.8824</c:v>
                </c:pt>
                <c:pt idx="5">
                  <c:v>61.5579</c:v>
                </c:pt>
                <c:pt idx="6">
                  <c:v>61.9802</c:v>
                </c:pt>
                <c:pt idx="7">
                  <c:v>62.4769</c:v>
                </c:pt>
                <c:pt idx="8">
                  <c:v>63.2162</c:v>
                </c:pt>
                <c:pt idx="9">
                  <c:v>63.5936</c:v>
                </c:pt>
                <c:pt idx="10">
                  <c:v>64.3162</c:v>
                </c:pt>
                <c:pt idx="11">
                  <c:v>65.0182</c:v>
                </c:pt>
                <c:pt idx="12">
                  <c:v>65.4945</c:v>
                </c:pt>
                <c:pt idx="13">
                  <c:v>66.0221</c:v>
                </c:pt>
                <c:pt idx="14">
                  <c:v>66.3436</c:v>
                </c:pt>
                <c:pt idx="15">
                  <c:v>66.8555</c:v>
                </c:pt>
                <c:pt idx="16">
                  <c:v>67.3516</c:v>
                </c:pt>
                <c:pt idx="17">
                  <c:v>67.8375</c:v>
                </c:pt>
                <c:pt idx="18">
                  <c:v>68.302</c:v>
                </c:pt>
                <c:pt idx="19">
                  <c:v>68.8902</c:v>
                </c:pt>
                <c:pt idx="20">
                  <c:v>69.1445</c:v>
                </c:pt>
                <c:pt idx="21">
                  <c:v>70.2132</c:v>
                </c:pt>
                <c:pt idx="22">
                  <c:v>70.6262</c:v>
                </c:pt>
                <c:pt idx="23">
                  <c:v>71.0227</c:v>
                </c:pt>
                <c:pt idx="24">
                  <c:v>71.5191</c:v>
                </c:pt>
                <c:pt idx="25">
                  <c:v>71.9286</c:v>
                </c:pt>
                <c:pt idx="26">
                  <c:v>72.6229</c:v>
                </c:pt>
                <c:pt idx="27">
                  <c:v>73.2259</c:v>
                </c:pt>
                <c:pt idx="28">
                  <c:v>73.7409</c:v>
                </c:pt>
                <c:pt idx="29">
                  <c:v>74.3637</c:v>
                </c:pt>
                <c:pt idx="30">
                  <c:v>75.2025</c:v>
                </c:pt>
                <c:pt idx="31">
                  <c:v>75.9144</c:v>
                </c:pt>
                <c:pt idx="32">
                  <c:v>76.5823</c:v>
                </c:pt>
                <c:pt idx="33">
                  <c:v>76.8087</c:v>
                </c:pt>
                <c:pt idx="34">
                  <c:v>77.3577</c:v>
                </c:pt>
                <c:pt idx="35">
                  <c:v>78.0563</c:v>
                </c:pt>
                <c:pt idx="36">
                  <c:v>79.1252</c:v>
                </c:pt>
                <c:pt idx="37">
                  <c:v>79.9183</c:v>
                </c:pt>
                <c:pt idx="38">
                  <c:v>80.4424</c:v>
                </c:pt>
                <c:pt idx="39">
                  <c:v>81.1785</c:v>
                </c:pt>
                <c:pt idx="40">
                  <c:v>82.1069</c:v>
                </c:pt>
                <c:pt idx="41">
                  <c:v>82.6286</c:v>
                </c:pt>
                <c:pt idx="42">
                  <c:v>83.2002</c:v>
                </c:pt>
                <c:pt idx="43">
                  <c:v>83.994</c:v>
                </c:pt>
                <c:pt idx="44">
                  <c:v>84.7294</c:v>
                </c:pt>
                <c:pt idx="45">
                  <c:v>85.4185</c:v>
                </c:pt>
                <c:pt idx="46">
                  <c:v>86.2257</c:v>
                </c:pt>
                <c:pt idx="47">
                  <c:v>86.8797</c:v>
                </c:pt>
                <c:pt idx="48">
                  <c:v>87.6199</c:v>
                </c:pt>
                <c:pt idx="49">
                  <c:v>88.3016</c:v>
                </c:pt>
                <c:pt idx="50">
                  <c:v>88.8938</c:v>
                </c:pt>
                <c:pt idx="51">
                  <c:v>89.3712</c:v>
                </c:pt>
                <c:pt idx="52">
                  <c:v>89.701</c:v>
                </c:pt>
                <c:pt idx="53">
                  <c:v>90.4012</c:v>
                </c:pt>
                <c:pt idx="54">
                  <c:v>91.5527</c:v>
                </c:pt>
                <c:pt idx="55">
                  <c:v>92.0529</c:v>
                </c:pt>
                <c:pt idx="56">
                  <c:v>92.7214</c:v>
                </c:pt>
                <c:pt idx="57">
                  <c:v>93.5737</c:v>
                </c:pt>
                <c:pt idx="58">
                  <c:v>93.9477</c:v>
                </c:pt>
                <c:pt idx="59">
                  <c:v>94.5937</c:v>
                </c:pt>
                <c:pt idx="60">
                  <c:v>95.021</c:v>
                </c:pt>
                <c:pt idx="61">
                  <c:v>95.8482</c:v>
                </c:pt>
                <c:pt idx="62">
                  <c:v>97.0322</c:v>
                </c:pt>
                <c:pt idx="63">
                  <c:v>97.6984</c:v>
                </c:pt>
                <c:pt idx="64">
                  <c:v>98.8145</c:v>
                </c:pt>
                <c:pt idx="65">
                  <c:v>99.5468</c:v>
                </c:pt>
                <c:pt idx="66">
                  <c:v>100.507</c:v>
                </c:pt>
                <c:pt idx="67">
                  <c:v>101.252</c:v>
                </c:pt>
                <c:pt idx="68">
                  <c:v>102.209</c:v>
                </c:pt>
                <c:pt idx="69">
                  <c:v>102.813</c:v>
                </c:pt>
                <c:pt idx="70">
                  <c:v>104.049</c:v>
                </c:pt>
                <c:pt idx="71">
                  <c:v>105.242</c:v>
                </c:pt>
                <c:pt idx="72">
                  <c:v>106.094</c:v>
                </c:pt>
                <c:pt idx="73">
                  <c:v>107.201</c:v>
                </c:pt>
                <c:pt idx="74">
                  <c:v>107.845</c:v>
                </c:pt>
                <c:pt idx="75">
                  <c:v>109.229</c:v>
                </c:pt>
                <c:pt idx="76">
                  <c:v>110.058</c:v>
                </c:pt>
                <c:pt idx="77">
                  <c:v>111.422</c:v>
                </c:pt>
                <c:pt idx="78">
                  <c:v>111.539</c:v>
                </c:pt>
                <c:pt idx="79">
                  <c:v>112.887</c:v>
                </c:pt>
                <c:pt idx="80">
                  <c:v>113.936</c:v>
                </c:pt>
                <c:pt idx="81">
                  <c:v>115.399</c:v>
                </c:pt>
                <c:pt idx="82">
                  <c:v>116.454</c:v>
                </c:pt>
                <c:pt idx="83">
                  <c:v>117.128</c:v>
                </c:pt>
                <c:pt idx="84">
                  <c:v>118.237</c:v>
                </c:pt>
                <c:pt idx="85">
                  <c:v>119.12</c:v>
                </c:pt>
                <c:pt idx="86">
                  <c:v>120.349</c:v>
                </c:pt>
                <c:pt idx="87">
                  <c:v>121.316</c:v>
                </c:pt>
                <c:pt idx="88">
                  <c:v>121.997</c:v>
                </c:pt>
                <c:pt idx="89">
                  <c:v>122.632</c:v>
                </c:pt>
                <c:pt idx="90">
                  <c:v>124.009</c:v>
                </c:pt>
                <c:pt idx="91">
                  <c:v>125.039</c:v>
                </c:pt>
                <c:pt idx="92">
                  <c:v>125.926</c:v>
                </c:pt>
                <c:pt idx="93">
                  <c:v>126.647</c:v>
                </c:pt>
                <c:pt idx="94">
                  <c:v>127.547</c:v>
                </c:pt>
                <c:pt idx="95">
                  <c:v>128.752</c:v>
                </c:pt>
                <c:pt idx="96">
                  <c:v>129.338</c:v>
                </c:pt>
                <c:pt idx="97">
                  <c:v>130.225</c:v>
                </c:pt>
                <c:pt idx="98">
                  <c:v>131.088</c:v>
                </c:pt>
                <c:pt idx="99">
                  <c:v>132.022</c:v>
                </c:pt>
                <c:pt idx="100">
                  <c:v>133.485</c:v>
                </c:pt>
                <c:pt idx="101">
                  <c:v>134.475</c:v>
                </c:pt>
                <c:pt idx="102">
                  <c:v>135.256</c:v>
                </c:pt>
                <c:pt idx="103">
                  <c:v>136.094</c:v>
                </c:pt>
                <c:pt idx="104">
                  <c:v>137.066</c:v>
                </c:pt>
                <c:pt idx="105">
                  <c:v>137.802</c:v>
                </c:pt>
                <c:pt idx="106">
                  <c:v>138.697</c:v>
                </c:pt>
                <c:pt idx="107">
                  <c:v>139.49</c:v>
                </c:pt>
                <c:pt idx="108">
                  <c:v>141.546</c:v>
                </c:pt>
                <c:pt idx="109">
                  <c:v>141.969</c:v>
                </c:pt>
                <c:pt idx="110">
                  <c:v>142.803</c:v>
                </c:pt>
                <c:pt idx="111">
                  <c:v>143.328</c:v>
                </c:pt>
                <c:pt idx="112">
                  <c:v>144.626</c:v>
                </c:pt>
                <c:pt idx="113">
                  <c:v>145.43</c:v>
                </c:pt>
                <c:pt idx="114">
                  <c:v>146.67</c:v>
                </c:pt>
                <c:pt idx="115">
                  <c:v>147.42</c:v>
                </c:pt>
                <c:pt idx="116">
                  <c:v>148.395</c:v>
                </c:pt>
                <c:pt idx="117">
                  <c:v>149.605</c:v>
                </c:pt>
                <c:pt idx="118">
                  <c:v>150.622</c:v>
                </c:pt>
                <c:pt idx="119">
                  <c:v>151.63</c:v>
                </c:pt>
                <c:pt idx="120">
                  <c:v>151.973</c:v>
                </c:pt>
                <c:pt idx="121">
                  <c:v>153.509</c:v>
                </c:pt>
                <c:pt idx="122">
                  <c:v>154.643</c:v>
                </c:pt>
                <c:pt idx="123">
                  <c:v>155.993</c:v>
                </c:pt>
                <c:pt idx="124">
                  <c:v>156.466</c:v>
                </c:pt>
                <c:pt idx="125">
                  <c:v>157.792</c:v>
                </c:pt>
                <c:pt idx="126">
                  <c:v>158.771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Taulukko!$AH$3:$AH$129</c:f>
              <c:numCache>
                <c:ptCount val="127"/>
                <c:pt idx="0">
                  <c:v>58.4197</c:v>
                </c:pt>
                <c:pt idx="1">
                  <c:v>59.0176</c:v>
                </c:pt>
                <c:pt idx="2">
                  <c:v>59.6281</c:v>
                </c:pt>
                <c:pt idx="3">
                  <c:v>60.2394</c:v>
                </c:pt>
                <c:pt idx="4">
                  <c:v>60.844</c:v>
                </c:pt>
                <c:pt idx="5">
                  <c:v>61.4341</c:v>
                </c:pt>
                <c:pt idx="6">
                  <c:v>62.0065</c:v>
                </c:pt>
                <c:pt idx="7">
                  <c:v>62.576</c:v>
                </c:pt>
                <c:pt idx="8">
                  <c:v>63.1496</c:v>
                </c:pt>
                <c:pt idx="9">
                  <c:v>63.7235</c:v>
                </c:pt>
                <c:pt idx="10">
                  <c:v>64.3011</c:v>
                </c:pt>
                <c:pt idx="11">
                  <c:v>64.8692</c:v>
                </c:pt>
                <c:pt idx="12">
                  <c:v>65.4075</c:v>
                </c:pt>
                <c:pt idx="13">
                  <c:v>65.9143</c:v>
                </c:pt>
                <c:pt idx="14">
                  <c:v>66.4004</c:v>
                </c:pt>
                <c:pt idx="15">
                  <c:v>66.8831</c:v>
                </c:pt>
                <c:pt idx="16">
                  <c:v>67.3704</c:v>
                </c:pt>
                <c:pt idx="17">
                  <c:v>67.8627</c:v>
                </c:pt>
                <c:pt idx="18">
                  <c:v>68.3642</c:v>
                </c:pt>
                <c:pt idx="19">
                  <c:v>68.8769</c:v>
                </c:pt>
                <c:pt idx="20">
                  <c:v>69.4105</c:v>
                </c:pt>
                <c:pt idx="21">
                  <c:v>69.9638</c:v>
                </c:pt>
                <c:pt idx="22">
                  <c:v>70.503</c:v>
                </c:pt>
                <c:pt idx="23">
                  <c:v>71.0206</c:v>
                </c:pt>
                <c:pt idx="24">
                  <c:v>71.5386</c:v>
                </c:pt>
                <c:pt idx="25">
                  <c:v>72.0748</c:v>
                </c:pt>
                <c:pt idx="26">
                  <c:v>72.639</c:v>
                </c:pt>
                <c:pt idx="27">
                  <c:v>73.2245</c:v>
                </c:pt>
                <c:pt idx="28">
                  <c:v>73.8274</c:v>
                </c:pt>
                <c:pt idx="29">
                  <c:v>74.4561</c:v>
                </c:pt>
                <c:pt idx="30">
                  <c:v>75.1046</c:v>
                </c:pt>
                <c:pt idx="31">
                  <c:v>75.7479</c:v>
                </c:pt>
                <c:pt idx="32">
                  <c:v>76.3648</c:v>
                </c:pt>
                <c:pt idx="33">
                  <c:v>76.9669</c:v>
                </c:pt>
                <c:pt idx="34">
                  <c:v>77.5977</c:v>
                </c:pt>
                <c:pt idx="35">
                  <c:v>78.2874</c:v>
                </c:pt>
                <c:pt idx="36">
                  <c:v>79.0213</c:v>
                </c:pt>
                <c:pt idx="37">
                  <c:v>79.7579</c:v>
                </c:pt>
                <c:pt idx="38">
                  <c:v>80.4801</c:v>
                </c:pt>
                <c:pt idx="39">
                  <c:v>81.2022</c:v>
                </c:pt>
                <c:pt idx="40">
                  <c:v>81.9205</c:v>
                </c:pt>
                <c:pt idx="41">
                  <c:v>82.6197</c:v>
                </c:pt>
                <c:pt idx="42">
                  <c:v>83.3132</c:v>
                </c:pt>
                <c:pt idx="43">
                  <c:v>84.0187</c:v>
                </c:pt>
                <c:pt idx="44">
                  <c:v>84.7314</c:v>
                </c:pt>
                <c:pt idx="45">
                  <c:v>85.4445</c:v>
                </c:pt>
                <c:pt idx="46">
                  <c:v>86.1524</c:v>
                </c:pt>
                <c:pt idx="47">
                  <c:v>86.8462</c:v>
                </c:pt>
                <c:pt idx="48">
                  <c:v>87.5204</c:v>
                </c:pt>
                <c:pt idx="49">
                  <c:v>88.1679</c:v>
                </c:pt>
                <c:pt idx="50">
                  <c:v>88.7841</c:v>
                </c:pt>
                <c:pt idx="51">
                  <c:v>89.3789</c:v>
                </c:pt>
                <c:pt idx="52">
                  <c:v>89.9847</c:v>
                </c:pt>
                <c:pt idx="53">
                  <c:v>90.6383</c:v>
                </c:pt>
                <c:pt idx="54">
                  <c:v>91.3272</c:v>
                </c:pt>
                <c:pt idx="55">
                  <c:v>92.0095</c:v>
                </c:pt>
                <c:pt idx="56">
                  <c:v>92.6797</c:v>
                </c:pt>
                <c:pt idx="57">
                  <c:v>93.3385</c:v>
                </c:pt>
                <c:pt idx="58">
                  <c:v>93.9825</c:v>
                </c:pt>
                <c:pt idx="59">
                  <c:v>94.6345</c:v>
                </c:pt>
                <c:pt idx="60">
                  <c:v>95.3287</c:v>
                </c:pt>
                <c:pt idx="61">
                  <c:v>96.0942</c:v>
                </c:pt>
                <c:pt idx="62">
                  <c:v>96.9215</c:v>
                </c:pt>
                <c:pt idx="63">
                  <c:v>97.7781</c:v>
                </c:pt>
                <c:pt idx="64">
                  <c:v>98.6498</c:v>
                </c:pt>
                <c:pt idx="65">
                  <c:v>99.5259</c:v>
                </c:pt>
                <c:pt idx="66">
                  <c:v>100.402</c:v>
                </c:pt>
                <c:pt idx="67">
                  <c:v>101.285</c:v>
                </c:pt>
                <c:pt idx="68">
                  <c:v>102.18</c:v>
                </c:pt>
                <c:pt idx="69">
                  <c:v>103.107</c:v>
                </c:pt>
                <c:pt idx="70">
                  <c:v>104.081</c:v>
                </c:pt>
                <c:pt idx="71">
                  <c:v>105.082</c:v>
                </c:pt>
                <c:pt idx="72">
                  <c:v>106.078</c:v>
                </c:pt>
                <c:pt idx="73">
                  <c:v>107.066</c:v>
                </c:pt>
                <c:pt idx="74">
                  <c:v>108.057</c:v>
                </c:pt>
                <c:pt idx="75">
                  <c:v>109.062</c:v>
                </c:pt>
                <c:pt idx="76">
                  <c:v>110.065</c:v>
                </c:pt>
                <c:pt idx="77">
                  <c:v>111.043</c:v>
                </c:pt>
                <c:pt idx="78">
                  <c:v>112.012</c:v>
                </c:pt>
                <c:pt idx="79">
                  <c:v>113.023</c:v>
                </c:pt>
                <c:pt idx="80">
                  <c:v>114.087</c:v>
                </c:pt>
                <c:pt idx="81">
                  <c:v>115.164</c:v>
                </c:pt>
                <c:pt idx="82">
                  <c:v>116.21</c:v>
                </c:pt>
                <c:pt idx="83">
                  <c:v>117.217</c:v>
                </c:pt>
                <c:pt idx="84">
                  <c:v>118.211</c:v>
                </c:pt>
                <c:pt idx="85">
                  <c:v>119.203</c:v>
                </c:pt>
                <c:pt idx="86">
                  <c:v>120.185</c:v>
                </c:pt>
                <c:pt idx="87">
                  <c:v>121.136</c:v>
                </c:pt>
                <c:pt idx="88">
                  <c:v>122.053</c:v>
                </c:pt>
                <c:pt idx="89">
                  <c:v>122.979</c:v>
                </c:pt>
                <c:pt idx="90">
                  <c:v>123.936</c:v>
                </c:pt>
                <c:pt idx="91">
                  <c:v>124.891</c:v>
                </c:pt>
                <c:pt idx="92">
                  <c:v>125.816</c:v>
                </c:pt>
                <c:pt idx="93">
                  <c:v>126.721</c:v>
                </c:pt>
                <c:pt idx="94">
                  <c:v>127.63</c:v>
                </c:pt>
                <c:pt idx="95">
                  <c:v>128.538</c:v>
                </c:pt>
                <c:pt idx="96">
                  <c:v>129.434</c:v>
                </c:pt>
                <c:pt idx="97">
                  <c:v>130.338</c:v>
                </c:pt>
                <c:pt idx="98">
                  <c:v>131.274</c:v>
                </c:pt>
                <c:pt idx="99">
                  <c:v>132.254</c:v>
                </c:pt>
                <c:pt idx="100">
                  <c:v>133.26</c:v>
                </c:pt>
                <c:pt idx="101">
                  <c:v>134.244</c:v>
                </c:pt>
                <c:pt idx="102">
                  <c:v>135.185</c:v>
                </c:pt>
                <c:pt idx="103">
                  <c:v>136.105</c:v>
                </c:pt>
                <c:pt idx="104">
                  <c:v>137.019</c:v>
                </c:pt>
                <c:pt idx="105">
                  <c:v>137.938</c:v>
                </c:pt>
                <c:pt idx="106">
                  <c:v>138.881</c:v>
                </c:pt>
                <c:pt idx="107">
                  <c:v>139.874</c:v>
                </c:pt>
                <c:pt idx="108">
                  <c:v>140.886</c:v>
                </c:pt>
                <c:pt idx="109">
                  <c:v>141.841</c:v>
                </c:pt>
                <c:pt idx="110">
                  <c:v>142.743</c:v>
                </c:pt>
                <c:pt idx="111">
                  <c:v>143.649</c:v>
                </c:pt>
                <c:pt idx="112">
                  <c:v>144.588</c:v>
                </c:pt>
                <c:pt idx="113">
                  <c:v>145.552</c:v>
                </c:pt>
                <c:pt idx="114">
                  <c:v>146.526</c:v>
                </c:pt>
                <c:pt idx="115">
                  <c:v>147.503</c:v>
                </c:pt>
                <c:pt idx="116">
                  <c:v>148.493</c:v>
                </c:pt>
                <c:pt idx="117">
                  <c:v>149.5</c:v>
                </c:pt>
                <c:pt idx="118">
                  <c:v>150.5</c:v>
                </c:pt>
                <c:pt idx="119">
                  <c:v>151.48</c:v>
                </c:pt>
                <c:pt idx="120">
                  <c:v>152.471</c:v>
                </c:pt>
                <c:pt idx="121">
                  <c:v>153.515</c:v>
                </c:pt>
                <c:pt idx="122">
                  <c:v>154.592</c:v>
                </c:pt>
                <c:pt idx="123">
                  <c:v>155.651</c:v>
                </c:pt>
                <c:pt idx="124">
                  <c:v>156.686</c:v>
                </c:pt>
                <c:pt idx="125">
                  <c:v>157.725</c:v>
                </c:pt>
                <c:pt idx="126">
                  <c:v>158.771</c:v>
                </c:pt>
              </c:numCache>
            </c:numRef>
          </c:val>
          <c:smooth val="0"/>
        </c:ser>
        <c:axId val="32509841"/>
        <c:axId val="24153114"/>
      </c:lineChart>
      <c:catAx>
        <c:axId val="32509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4153114"/>
        <c:crossesAt val="40"/>
        <c:auto val="0"/>
        <c:lblOffset val="100"/>
        <c:tickLblSkip val="6"/>
        <c:noMultiLvlLbl val="0"/>
      </c:catAx>
      <c:valAx>
        <c:axId val="24153114"/>
        <c:scaling>
          <c:orientation val="minMax"/>
          <c:max val="1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50984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Taulukko!$AJ$3:$AJ$134</c:f>
              <c:numCache>
                <c:ptCount val="132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143.85</c:v>
                </c:pt>
                <c:pt idx="114">
                  <c:v>134.88</c:v>
                </c:pt>
                <c:pt idx="115">
                  <c:v>120.91</c:v>
                </c:pt>
                <c:pt idx="116">
                  <c:v>117.29</c:v>
                </c:pt>
                <c:pt idx="117">
                  <c:v>116.31</c:v>
                </c:pt>
                <c:pt idx="118">
                  <c:v>116.01</c:v>
                </c:pt>
                <c:pt idx="119">
                  <c:v>128.58</c:v>
                </c:pt>
                <c:pt idx="120">
                  <c:v>116.04</c:v>
                </c:pt>
                <c:pt idx="121">
                  <c:v>118.27</c:v>
                </c:pt>
                <c:pt idx="122">
                  <c:v>124.89</c:v>
                </c:pt>
                <c:pt idx="123">
                  <c:v>125.88</c:v>
                </c:pt>
                <c:pt idx="124">
                  <c:v>126.66</c:v>
                </c:pt>
                <c:pt idx="125">
                  <c:v>151.28</c:v>
                </c:pt>
                <c:pt idx="126">
                  <c:v>141.02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Taulukko!$AK$3:$AK$129</c:f>
              <c:numCache>
                <c:ptCount val="127"/>
                <c:pt idx="0">
                  <c:v>67.2886</c:v>
                </c:pt>
                <c:pt idx="1">
                  <c:v>67.2149</c:v>
                </c:pt>
                <c:pt idx="2">
                  <c:v>67.2099</c:v>
                </c:pt>
                <c:pt idx="3">
                  <c:v>68.2339</c:v>
                </c:pt>
                <c:pt idx="4">
                  <c:v>68.7701</c:v>
                </c:pt>
                <c:pt idx="5">
                  <c:v>69.6472</c:v>
                </c:pt>
                <c:pt idx="6">
                  <c:v>69.1633</c:v>
                </c:pt>
                <c:pt idx="7">
                  <c:v>69.3834</c:v>
                </c:pt>
                <c:pt idx="8">
                  <c:v>70.3293</c:v>
                </c:pt>
                <c:pt idx="9">
                  <c:v>70.1614</c:v>
                </c:pt>
                <c:pt idx="10">
                  <c:v>70.769</c:v>
                </c:pt>
                <c:pt idx="11">
                  <c:v>70.6987</c:v>
                </c:pt>
                <c:pt idx="12">
                  <c:v>71.442</c:v>
                </c:pt>
                <c:pt idx="13">
                  <c:v>71.7391</c:v>
                </c:pt>
                <c:pt idx="14">
                  <c:v>72.815</c:v>
                </c:pt>
                <c:pt idx="15">
                  <c:v>71.5496</c:v>
                </c:pt>
                <c:pt idx="16">
                  <c:v>72.7432</c:v>
                </c:pt>
                <c:pt idx="17">
                  <c:v>72.6609</c:v>
                </c:pt>
                <c:pt idx="18">
                  <c:v>73.1125</c:v>
                </c:pt>
                <c:pt idx="19">
                  <c:v>73.4351</c:v>
                </c:pt>
                <c:pt idx="20">
                  <c:v>73.6707</c:v>
                </c:pt>
                <c:pt idx="21">
                  <c:v>74.7284</c:v>
                </c:pt>
                <c:pt idx="22">
                  <c:v>75.4668</c:v>
                </c:pt>
                <c:pt idx="23">
                  <c:v>75.4296</c:v>
                </c:pt>
                <c:pt idx="24">
                  <c:v>76.1849</c:v>
                </c:pt>
                <c:pt idx="25">
                  <c:v>76.4278</c:v>
                </c:pt>
                <c:pt idx="26">
                  <c:v>76.2759</c:v>
                </c:pt>
                <c:pt idx="27">
                  <c:v>77.5845</c:v>
                </c:pt>
                <c:pt idx="28">
                  <c:v>77.6562</c:v>
                </c:pt>
                <c:pt idx="29">
                  <c:v>78.0935</c:v>
                </c:pt>
                <c:pt idx="30">
                  <c:v>79.3403</c:v>
                </c:pt>
                <c:pt idx="31">
                  <c:v>79.8705</c:v>
                </c:pt>
                <c:pt idx="32">
                  <c:v>80.1782</c:v>
                </c:pt>
                <c:pt idx="33">
                  <c:v>80.8555</c:v>
                </c:pt>
                <c:pt idx="34">
                  <c:v>80.9687</c:v>
                </c:pt>
                <c:pt idx="35">
                  <c:v>82.3999</c:v>
                </c:pt>
                <c:pt idx="36">
                  <c:v>82.7842</c:v>
                </c:pt>
                <c:pt idx="37">
                  <c:v>83.9893</c:v>
                </c:pt>
                <c:pt idx="38">
                  <c:v>84.3998</c:v>
                </c:pt>
                <c:pt idx="39">
                  <c:v>86.6141</c:v>
                </c:pt>
                <c:pt idx="40">
                  <c:v>86.8054</c:v>
                </c:pt>
                <c:pt idx="41">
                  <c:v>86.3414</c:v>
                </c:pt>
                <c:pt idx="42">
                  <c:v>87.9312</c:v>
                </c:pt>
                <c:pt idx="43">
                  <c:v>88.0096</c:v>
                </c:pt>
                <c:pt idx="44">
                  <c:v>88.6713</c:v>
                </c:pt>
                <c:pt idx="45">
                  <c:v>89.4634</c:v>
                </c:pt>
                <c:pt idx="46">
                  <c:v>90.1096</c:v>
                </c:pt>
                <c:pt idx="47">
                  <c:v>91.4121</c:v>
                </c:pt>
                <c:pt idx="48">
                  <c:v>89.8465</c:v>
                </c:pt>
                <c:pt idx="49">
                  <c:v>90.5051</c:v>
                </c:pt>
                <c:pt idx="50">
                  <c:v>91.2897</c:v>
                </c:pt>
                <c:pt idx="51">
                  <c:v>91.5884</c:v>
                </c:pt>
                <c:pt idx="52">
                  <c:v>91.9183</c:v>
                </c:pt>
                <c:pt idx="53">
                  <c:v>92.0975</c:v>
                </c:pt>
                <c:pt idx="54">
                  <c:v>93.2647</c:v>
                </c:pt>
                <c:pt idx="55">
                  <c:v>93.5989</c:v>
                </c:pt>
                <c:pt idx="56">
                  <c:v>93.7367</c:v>
                </c:pt>
                <c:pt idx="57">
                  <c:v>94.8847</c:v>
                </c:pt>
                <c:pt idx="58">
                  <c:v>94.6252</c:v>
                </c:pt>
                <c:pt idx="59">
                  <c:v>94.6689</c:v>
                </c:pt>
                <c:pt idx="60">
                  <c:v>95.9903</c:v>
                </c:pt>
                <c:pt idx="61">
                  <c:v>96.5531</c:v>
                </c:pt>
                <c:pt idx="62">
                  <c:v>97.6338</c:v>
                </c:pt>
                <c:pt idx="63">
                  <c:v>97.782</c:v>
                </c:pt>
                <c:pt idx="64">
                  <c:v>98.6033</c:v>
                </c:pt>
                <c:pt idx="65">
                  <c:v>99.6146</c:v>
                </c:pt>
                <c:pt idx="66">
                  <c:v>100.306</c:v>
                </c:pt>
                <c:pt idx="67">
                  <c:v>100.592</c:v>
                </c:pt>
                <c:pt idx="68">
                  <c:v>102.446</c:v>
                </c:pt>
                <c:pt idx="69">
                  <c:v>102.522</c:v>
                </c:pt>
                <c:pt idx="70">
                  <c:v>103.733</c:v>
                </c:pt>
                <c:pt idx="71">
                  <c:v>104.26</c:v>
                </c:pt>
                <c:pt idx="72">
                  <c:v>105.261</c:v>
                </c:pt>
                <c:pt idx="73">
                  <c:v>107.248</c:v>
                </c:pt>
                <c:pt idx="74">
                  <c:v>106.839</c:v>
                </c:pt>
                <c:pt idx="75">
                  <c:v>107.539</c:v>
                </c:pt>
                <c:pt idx="76">
                  <c:v>107.112</c:v>
                </c:pt>
                <c:pt idx="77">
                  <c:v>108.662</c:v>
                </c:pt>
                <c:pt idx="78">
                  <c:v>108.811</c:v>
                </c:pt>
                <c:pt idx="79">
                  <c:v>110.189</c:v>
                </c:pt>
                <c:pt idx="80">
                  <c:v>109.55</c:v>
                </c:pt>
                <c:pt idx="81">
                  <c:v>109.841</c:v>
                </c:pt>
                <c:pt idx="82">
                  <c:v>110.705</c:v>
                </c:pt>
                <c:pt idx="83">
                  <c:v>109.758</c:v>
                </c:pt>
                <c:pt idx="84">
                  <c:v>110.978</c:v>
                </c:pt>
                <c:pt idx="85">
                  <c:v>110.983</c:v>
                </c:pt>
                <c:pt idx="86">
                  <c:v>112.745</c:v>
                </c:pt>
                <c:pt idx="87">
                  <c:v>111.217</c:v>
                </c:pt>
                <c:pt idx="88">
                  <c:v>112.67</c:v>
                </c:pt>
                <c:pt idx="89">
                  <c:v>113.13</c:v>
                </c:pt>
                <c:pt idx="90">
                  <c:v>112.345</c:v>
                </c:pt>
                <c:pt idx="91">
                  <c:v>113.175</c:v>
                </c:pt>
                <c:pt idx="92">
                  <c:v>113.794</c:v>
                </c:pt>
                <c:pt idx="93">
                  <c:v>113.299</c:v>
                </c:pt>
                <c:pt idx="94">
                  <c:v>113.909</c:v>
                </c:pt>
                <c:pt idx="95">
                  <c:v>116.676</c:v>
                </c:pt>
                <c:pt idx="96">
                  <c:v>115.269</c:v>
                </c:pt>
                <c:pt idx="97">
                  <c:v>115.135</c:v>
                </c:pt>
                <c:pt idx="98">
                  <c:v>114.943</c:v>
                </c:pt>
                <c:pt idx="99">
                  <c:v>116.368</c:v>
                </c:pt>
                <c:pt idx="100">
                  <c:v>116.177</c:v>
                </c:pt>
                <c:pt idx="101">
                  <c:v>116.907</c:v>
                </c:pt>
                <c:pt idx="102">
                  <c:v>116.621</c:v>
                </c:pt>
                <c:pt idx="103">
                  <c:v>117.798</c:v>
                </c:pt>
                <c:pt idx="104">
                  <c:v>117.552</c:v>
                </c:pt>
                <c:pt idx="105">
                  <c:v>118.119</c:v>
                </c:pt>
                <c:pt idx="106">
                  <c:v>118.616</c:v>
                </c:pt>
                <c:pt idx="107">
                  <c:v>118.142</c:v>
                </c:pt>
                <c:pt idx="108">
                  <c:v>118.919</c:v>
                </c:pt>
                <c:pt idx="109">
                  <c:v>119.451</c:v>
                </c:pt>
                <c:pt idx="110">
                  <c:v>119.934</c:v>
                </c:pt>
                <c:pt idx="111">
                  <c:v>119.266</c:v>
                </c:pt>
                <c:pt idx="112">
                  <c:v>120.594</c:v>
                </c:pt>
                <c:pt idx="113">
                  <c:v>121.2</c:v>
                </c:pt>
                <c:pt idx="114">
                  <c:v>121.488</c:v>
                </c:pt>
                <c:pt idx="115">
                  <c:v>121.79</c:v>
                </c:pt>
                <c:pt idx="116">
                  <c:v>122.588</c:v>
                </c:pt>
                <c:pt idx="117">
                  <c:v>123.399</c:v>
                </c:pt>
                <c:pt idx="118">
                  <c:v>123.176</c:v>
                </c:pt>
                <c:pt idx="119">
                  <c:v>123.695</c:v>
                </c:pt>
                <c:pt idx="120">
                  <c:v>125.097</c:v>
                </c:pt>
                <c:pt idx="121">
                  <c:v>125.216</c:v>
                </c:pt>
                <c:pt idx="122">
                  <c:v>125.841</c:v>
                </c:pt>
                <c:pt idx="123">
                  <c:v>127.322</c:v>
                </c:pt>
                <c:pt idx="124">
                  <c:v>127.14</c:v>
                </c:pt>
                <c:pt idx="125">
                  <c:v>127.482</c:v>
                </c:pt>
                <c:pt idx="126">
                  <c:v>128.644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Taulukko!$AL$3:$AL$129</c:f>
              <c:numCache>
                <c:ptCount val="127"/>
                <c:pt idx="0">
                  <c:v>67.0309</c:v>
                </c:pt>
                <c:pt idx="1">
                  <c:v>67.3364</c:v>
                </c:pt>
                <c:pt idx="2">
                  <c:v>67.6933</c:v>
                </c:pt>
                <c:pt idx="3">
                  <c:v>68.1617</c:v>
                </c:pt>
                <c:pt idx="4">
                  <c:v>68.6581</c:v>
                </c:pt>
                <c:pt idx="5">
                  <c:v>69.0639</c:v>
                </c:pt>
                <c:pt idx="6">
                  <c:v>69.3555</c:v>
                </c:pt>
                <c:pt idx="7">
                  <c:v>69.656</c:v>
                </c:pt>
                <c:pt idx="8">
                  <c:v>70.0021</c:v>
                </c:pt>
                <c:pt idx="9">
                  <c:v>70.3272</c:v>
                </c:pt>
                <c:pt idx="10">
                  <c:v>70.641</c:v>
                </c:pt>
                <c:pt idx="11">
                  <c:v>70.9771</c:v>
                </c:pt>
                <c:pt idx="12">
                  <c:v>71.3521</c:v>
                </c:pt>
                <c:pt idx="13">
                  <c:v>71.741</c:v>
                </c:pt>
                <c:pt idx="14">
                  <c:v>72.0419</c:v>
                </c:pt>
                <c:pt idx="15">
                  <c:v>72.2569</c:v>
                </c:pt>
                <c:pt idx="16">
                  <c:v>72.5206</c:v>
                </c:pt>
                <c:pt idx="17">
                  <c:v>72.8351</c:v>
                </c:pt>
                <c:pt idx="18">
                  <c:v>73.174</c:v>
                </c:pt>
                <c:pt idx="19">
                  <c:v>73.5633</c:v>
                </c:pt>
                <c:pt idx="20">
                  <c:v>74.0308</c:v>
                </c:pt>
                <c:pt idx="21">
                  <c:v>74.5801</c:v>
                </c:pt>
                <c:pt idx="22">
                  <c:v>75.1054</c:v>
                </c:pt>
                <c:pt idx="23">
                  <c:v>75.5575</c:v>
                </c:pt>
                <c:pt idx="24">
                  <c:v>75.9821</c:v>
                </c:pt>
                <c:pt idx="25">
                  <c:v>76.3771</c:v>
                </c:pt>
                <c:pt idx="26">
                  <c:v>76.8008</c:v>
                </c:pt>
                <c:pt idx="27">
                  <c:v>77.3082</c:v>
                </c:pt>
                <c:pt idx="28">
                  <c:v>77.8397</c:v>
                </c:pt>
                <c:pt idx="29">
                  <c:v>78.4227</c:v>
                </c:pt>
                <c:pt idx="30">
                  <c:v>79.0756</c:v>
                </c:pt>
                <c:pt idx="31">
                  <c:v>79.6968</c:v>
                </c:pt>
                <c:pt idx="32">
                  <c:v>80.2687</c:v>
                </c:pt>
                <c:pt idx="33">
                  <c:v>80.8462</c:v>
                </c:pt>
                <c:pt idx="34">
                  <c:v>81.4933</c:v>
                </c:pt>
                <c:pt idx="35">
                  <c:v>82.242</c:v>
                </c:pt>
                <c:pt idx="36">
                  <c:v>83.0496</c:v>
                </c:pt>
                <c:pt idx="37">
                  <c:v>83.8946</c:v>
                </c:pt>
                <c:pt idx="38">
                  <c:v>84.7976</c:v>
                </c:pt>
                <c:pt idx="39">
                  <c:v>85.6846</c:v>
                </c:pt>
                <c:pt idx="40">
                  <c:v>86.3756</c:v>
                </c:pt>
                <c:pt idx="41">
                  <c:v>86.9397</c:v>
                </c:pt>
                <c:pt idx="42">
                  <c:v>87.5442</c:v>
                </c:pt>
                <c:pt idx="43">
                  <c:v>88.1445</c:v>
                </c:pt>
                <c:pt idx="44">
                  <c:v>88.7383</c:v>
                </c:pt>
                <c:pt idx="45">
                  <c:v>89.3474</c:v>
                </c:pt>
                <c:pt idx="46">
                  <c:v>89.917</c:v>
                </c:pt>
                <c:pt idx="47">
                  <c:v>90.3147</c:v>
                </c:pt>
                <c:pt idx="48">
                  <c:v>90.5281</c:v>
                </c:pt>
                <c:pt idx="49">
                  <c:v>90.7986</c:v>
                </c:pt>
                <c:pt idx="50">
                  <c:v>91.1928</c:v>
                </c:pt>
                <c:pt idx="51">
                  <c:v>91.598</c:v>
                </c:pt>
                <c:pt idx="52">
                  <c:v>92.0037</c:v>
                </c:pt>
                <c:pt idx="53">
                  <c:v>92.4683</c:v>
                </c:pt>
                <c:pt idx="54">
                  <c:v>92.9939</c:v>
                </c:pt>
                <c:pt idx="55">
                  <c:v>93.4917</c:v>
                </c:pt>
                <c:pt idx="56">
                  <c:v>93.963</c:v>
                </c:pt>
                <c:pt idx="57">
                  <c:v>94.4237</c:v>
                </c:pt>
                <c:pt idx="58">
                  <c:v>94.8342</c:v>
                </c:pt>
                <c:pt idx="59">
                  <c:v>95.3101</c:v>
                </c:pt>
                <c:pt idx="60">
                  <c:v>95.944</c:v>
                </c:pt>
                <c:pt idx="61">
                  <c:v>96.6518</c:v>
                </c:pt>
                <c:pt idx="62">
                  <c:v>97.3502</c:v>
                </c:pt>
                <c:pt idx="63">
                  <c:v>98.0287</c:v>
                </c:pt>
                <c:pt idx="64">
                  <c:v>98.748</c:v>
                </c:pt>
                <c:pt idx="65">
                  <c:v>99.518</c:v>
                </c:pt>
                <c:pt idx="66">
                  <c:v>100.284</c:v>
                </c:pt>
                <c:pt idx="67">
                  <c:v>101.09</c:v>
                </c:pt>
                <c:pt idx="68">
                  <c:v>101.95</c:v>
                </c:pt>
                <c:pt idx="69">
                  <c:v>102.788</c:v>
                </c:pt>
                <c:pt idx="70">
                  <c:v>103.617</c:v>
                </c:pt>
                <c:pt idx="71">
                  <c:v>104.473</c:v>
                </c:pt>
                <c:pt idx="72">
                  <c:v>105.373</c:v>
                </c:pt>
                <c:pt idx="73">
                  <c:v>106.208</c:v>
                </c:pt>
                <c:pt idx="74">
                  <c:v>106.828</c:v>
                </c:pt>
                <c:pt idx="75">
                  <c:v>107.302</c:v>
                </c:pt>
                <c:pt idx="76">
                  <c:v>107.786</c:v>
                </c:pt>
                <c:pt idx="77">
                  <c:v>108.349</c:v>
                </c:pt>
                <c:pt idx="78">
                  <c:v>108.922</c:v>
                </c:pt>
                <c:pt idx="79">
                  <c:v>109.391</c:v>
                </c:pt>
                <c:pt idx="80">
                  <c:v>109.712</c:v>
                </c:pt>
                <c:pt idx="81">
                  <c:v>109.988</c:v>
                </c:pt>
                <c:pt idx="82">
                  <c:v>110.257</c:v>
                </c:pt>
                <c:pt idx="83">
                  <c:v>110.519</c:v>
                </c:pt>
                <c:pt idx="84">
                  <c:v>110.878</c:v>
                </c:pt>
                <c:pt idx="85">
                  <c:v>111.329</c:v>
                </c:pt>
                <c:pt idx="86">
                  <c:v>111.731</c:v>
                </c:pt>
                <c:pt idx="87">
                  <c:v>112.036</c:v>
                </c:pt>
                <c:pt idx="88">
                  <c:v>112.371</c:v>
                </c:pt>
                <c:pt idx="89">
                  <c:v>112.677</c:v>
                </c:pt>
                <c:pt idx="90">
                  <c:v>112.911</c:v>
                </c:pt>
                <c:pt idx="91">
                  <c:v>113.217</c:v>
                </c:pt>
                <c:pt idx="92">
                  <c:v>113.565</c:v>
                </c:pt>
                <c:pt idx="93">
                  <c:v>113.934</c:v>
                </c:pt>
                <c:pt idx="94">
                  <c:v>114.471</c:v>
                </c:pt>
                <c:pt idx="95">
                  <c:v>115.02</c:v>
                </c:pt>
                <c:pt idx="96">
                  <c:v>115.278</c:v>
                </c:pt>
                <c:pt idx="97">
                  <c:v>115.386</c:v>
                </c:pt>
                <c:pt idx="98">
                  <c:v>115.617</c:v>
                </c:pt>
                <c:pt idx="99">
                  <c:v>115.977</c:v>
                </c:pt>
                <c:pt idx="100">
                  <c:v>116.342</c:v>
                </c:pt>
                <c:pt idx="101">
                  <c:v>116.676</c:v>
                </c:pt>
                <c:pt idx="102">
                  <c:v>117.022</c:v>
                </c:pt>
                <c:pt idx="103">
                  <c:v>117.384</c:v>
                </c:pt>
                <c:pt idx="104">
                  <c:v>117.72</c:v>
                </c:pt>
                <c:pt idx="105">
                  <c:v>118.039</c:v>
                </c:pt>
                <c:pt idx="106">
                  <c:v>118.329</c:v>
                </c:pt>
                <c:pt idx="107">
                  <c:v>118.6</c:v>
                </c:pt>
                <c:pt idx="108">
                  <c:v>118.943</c:v>
                </c:pt>
                <c:pt idx="109">
                  <c:v>119.329</c:v>
                </c:pt>
                <c:pt idx="110">
                  <c:v>119.667</c:v>
                </c:pt>
                <c:pt idx="111">
                  <c:v>120.019</c:v>
                </c:pt>
                <c:pt idx="112">
                  <c:v>120.497</c:v>
                </c:pt>
                <c:pt idx="113">
                  <c:v>121.022</c:v>
                </c:pt>
                <c:pt idx="114">
                  <c:v>121.504</c:v>
                </c:pt>
                <c:pt idx="115">
                  <c:v>121.997</c:v>
                </c:pt>
                <c:pt idx="116">
                  <c:v>122.534</c:v>
                </c:pt>
                <c:pt idx="117">
                  <c:v>123.05</c:v>
                </c:pt>
                <c:pt idx="118">
                  <c:v>123.527</c:v>
                </c:pt>
                <c:pt idx="119">
                  <c:v>124.089</c:v>
                </c:pt>
                <c:pt idx="120">
                  <c:v>124.738</c:v>
                </c:pt>
                <c:pt idx="121">
                  <c:v>125.376</c:v>
                </c:pt>
                <c:pt idx="122">
                  <c:v>126.034</c:v>
                </c:pt>
                <c:pt idx="123">
                  <c:v>126.686</c:v>
                </c:pt>
                <c:pt idx="124">
                  <c:v>127.237</c:v>
                </c:pt>
                <c:pt idx="125">
                  <c:v>127.775</c:v>
                </c:pt>
                <c:pt idx="126">
                  <c:v>128.356</c:v>
                </c:pt>
              </c:numCache>
            </c:numRef>
          </c:val>
          <c:smooth val="0"/>
        </c:ser>
        <c:axId val="16051435"/>
        <c:axId val="10245188"/>
      </c:lineChart>
      <c:catAx>
        <c:axId val="16051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0245188"/>
        <c:crossesAt val="40"/>
        <c:auto val="0"/>
        <c:lblOffset val="100"/>
        <c:tickLblSkip val="6"/>
        <c:noMultiLvlLbl val="0"/>
      </c:catAx>
      <c:valAx>
        <c:axId val="10245188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05143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A3" sqref="A3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187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182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186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183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184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185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8" sqref="H28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19" sqref="D19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25" sqref="B25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8" t="s">
        <v>161</v>
      </c>
      <c r="E1" s="129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5-7/04 - </v>
      </c>
      <c r="E2" s="96" t="str">
        <f>IF($I$5&lt;3,IF($I$5=2,12,11),$I$5-2)&amp;IF($I$5&lt;3,"/"&amp;RIGHT($I$4-3,2),)&amp;"-"&amp;$I$5&amp;"/"&amp;RIGHT($I$4-2,2)&amp;" - "</f>
        <v>5-7/03 - </v>
      </c>
      <c r="F2" s="25"/>
      <c r="G2" s="29"/>
    </row>
    <row r="3" spans="1:7" ht="13.5" thickBot="1">
      <c r="A3" s="27"/>
      <c r="B3" s="33"/>
      <c r="C3" s="67" t="str">
        <f>I5&amp;"/"&amp;I4</f>
        <v>7/2005</v>
      </c>
      <c r="D3" s="102" t="str">
        <f>IF($I$5&lt;3,IF($I$5=2,12,11),$I$5-2)&amp;IF($I$5&lt;3,"/"&amp;RIGHT($I$4-1,2),)&amp;"-"&amp;$I$5&amp;"/"&amp;RIGHT($I$4,2)</f>
        <v>5-7/05</v>
      </c>
      <c r="E3" s="100" t="str">
        <f>IF($I$5&lt;3,IF($I$5=2,12,11),$I$5-2)&amp;IF($I$5&lt;3,"/"&amp;RIGHT($I$4-2,2),)&amp;"-"&amp;$I$5&amp;"/"&amp;RIGHT($I$4-1,2)</f>
        <v>5-7/04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141.6</v>
      </c>
      <c r="D4" s="103">
        <f>LOOKUP(100000000,Muutos!C:C)</f>
        <v>3.470990625791723</v>
      </c>
      <c r="E4" s="106">
        <f>INDEX(Muutos!C:C,MATCH(LOOKUP(100000000,Muutos!C:C),Muutos!C:C,0)-12)</f>
        <v>3.813782219884271</v>
      </c>
      <c r="F4" s="99"/>
      <c r="G4" s="29"/>
      <c r="H4" s="69" t="s">
        <v>158</v>
      </c>
      <c r="I4" s="70">
        <v>2005</v>
      </c>
    </row>
    <row r="5" spans="1:9" ht="15" thickBot="1">
      <c r="A5" s="85" t="s">
        <v>26</v>
      </c>
      <c r="B5" s="92" t="s">
        <v>138</v>
      </c>
      <c r="C5" s="94">
        <f>LOOKUP(100000000,Taulukko!H:H)</f>
        <v>127.77</v>
      </c>
      <c r="D5" s="104">
        <f>LOOKUP(100000000,Muutos!F:F)</f>
        <v>-0.2780102027045344</v>
      </c>
      <c r="E5" s="107">
        <f>INDEX(Muutos!F:F,MATCH(LOOKUP(100000000,Muutos!F:F),Muutos!F:F,0)-12)</f>
        <v>1.7633971488999411</v>
      </c>
      <c r="F5" s="86"/>
      <c r="G5" s="84"/>
      <c r="H5" s="71" t="s">
        <v>159</v>
      </c>
      <c r="I5" s="72">
        <v>7</v>
      </c>
    </row>
    <row r="6" spans="1:7" ht="14.25">
      <c r="A6" s="26" t="s">
        <v>28</v>
      </c>
      <c r="B6" s="31" t="s">
        <v>139</v>
      </c>
      <c r="C6" s="95">
        <f>LOOKUP(100000000,Taulukko!L:L)</f>
        <v>160.1</v>
      </c>
      <c r="D6" s="105">
        <f>LOOKUP(100000000,Muutos!I:I)</f>
        <v>5.92334494773521</v>
      </c>
      <c r="E6" s="108">
        <f>INDEX(Muutos!I:I,MATCH(LOOKUP(100000000,Muutos!I:I),Muutos!I:I,0)-12)</f>
        <v>6.212001057361883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135.7</v>
      </c>
      <c r="D7" s="105">
        <f>LOOKUP(100000000,Muutos!L:L)</f>
        <v>5.444054189663821</v>
      </c>
      <c r="E7" s="108">
        <f>INDEX(Muutos!L:L,MATCH(LOOKUP(100000000,Muutos!L:L),Muutos!L:L,0)-12)</f>
        <v>5.393971443680601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116.49</v>
      </c>
      <c r="D8" s="105">
        <f>LOOKUP(100000000,Muutos!O:O)</f>
        <v>2.9169535876600947</v>
      </c>
      <c r="E8" s="108">
        <f>INDEX(Muutos!O:O,MATCH(LOOKUP(100000000,Muutos!O:O),Muutos!O:O,0)-12)</f>
        <v>-0.12379642365886895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158.76</v>
      </c>
      <c r="D9" s="105">
        <f>LOOKUP(100000000,Muutos!R:R)</f>
        <v>4.444066478763748</v>
      </c>
      <c r="E9" s="108">
        <f>INDEX(Muutos!R:R,MATCH(LOOKUP(100000000,Muutos!R:R),Muutos!R:R,0)-12)</f>
        <v>4.202957261494811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141.42</v>
      </c>
      <c r="D10" s="105">
        <f>LOOKUP(100000000,Muutos!U:U)</f>
        <v>5.663174292103204</v>
      </c>
      <c r="E10" s="108">
        <f>INDEX(Muutos!U:U,MATCH(LOOKUP(100000000,Muutos!U:U),Muutos!U:U,0)-12)</f>
        <v>5.371703907656455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170.12</v>
      </c>
      <c r="D11" s="105">
        <f>LOOKUP(100000000,Muutos!X:X)</f>
        <v>8.2776306385841</v>
      </c>
      <c r="E11" s="108">
        <f>INDEX(Muutos!X:X,MATCH(LOOKUP(100000000,Muutos!X:X),Muutos!X:X,0)-12)</f>
        <v>8.41594311888974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141.02</v>
      </c>
      <c r="D12" s="105">
        <f>LOOKUP(100000000,Muutos!AA:AA)</f>
        <v>5.076243980738379</v>
      </c>
      <c r="E12" s="108">
        <f>INDEX(Muutos!AA:AA,MATCH(LOOKUP(100000000,Muutos!AA:AA),Muutos!AA:AA,0)-12)</f>
        <v>4.014817520152346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8"/>
  <sheetViews>
    <sheetView workbookViewId="0" topLeftCell="A1">
      <pane xSplit="2" ySplit="2" topLeftCell="C11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E111" sqref="AE111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9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ht="12.75">
      <c r="A3" s="38" t="s">
        <v>96</v>
      </c>
      <c r="B3" s="38" t="s">
        <v>97</v>
      </c>
      <c r="C3" s="39"/>
      <c r="D3" s="39">
        <v>68.3</v>
      </c>
      <c r="E3" s="39">
        <v>74.0166</v>
      </c>
      <c r="F3" s="39">
        <v>74.1776</v>
      </c>
      <c r="G3" s="39"/>
      <c r="H3" s="61">
        <v>69.24</v>
      </c>
      <c r="I3" s="61">
        <v>74.1</v>
      </c>
      <c r="J3" s="61">
        <v>74</v>
      </c>
      <c r="K3" s="39"/>
      <c r="L3" s="39">
        <v>44.2</v>
      </c>
      <c r="M3" s="39">
        <v>56.3</v>
      </c>
      <c r="N3" s="39">
        <v>56.2</v>
      </c>
      <c r="O3" s="39"/>
      <c r="P3" s="39">
        <v>65.8</v>
      </c>
      <c r="Q3" s="39">
        <v>68.7658</v>
      </c>
      <c r="R3" s="39">
        <v>68.7502</v>
      </c>
      <c r="S3" s="39"/>
      <c r="T3" s="39">
        <v>84.74</v>
      </c>
      <c r="U3" s="39">
        <v>85.9523</v>
      </c>
      <c r="V3" s="39">
        <v>87.0822</v>
      </c>
      <c r="W3" s="39"/>
      <c r="X3" s="39">
        <v>75.17</v>
      </c>
      <c r="Y3" s="39">
        <v>81.1386</v>
      </c>
      <c r="Z3" s="39">
        <v>81.2885</v>
      </c>
      <c r="AA3" s="39"/>
      <c r="AB3" s="39">
        <v>51.67</v>
      </c>
      <c r="AC3" s="39">
        <v>58.6241</v>
      </c>
      <c r="AD3" s="39">
        <v>58.7034</v>
      </c>
      <c r="AE3" s="39"/>
      <c r="AF3" s="39">
        <v>54.65</v>
      </c>
      <c r="AG3" s="39">
        <v>58.3427</v>
      </c>
      <c r="AH3" s="39">
        <v>58.4197</v>
      </c>
      <c r="AI3" s="39"/>
      <c r="AJ3" s="115">
        <v>61.76</v>
      </c>
      <c r="AK3" s="115">
        <v>67.2886</v>
      </c>
      <c r="AL3" s="115">
        <v>67.0309</v>
      </c>
      <c r="AM3" s="58" t="s">
        <v>98</v>
      </c>
      <c r="AN3" s="4" t="s">
        <v>99</v>
      </c>
      <c r="AO3" s="4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74.6107</v>
      </c>
      <c r="F4" s="34">
        <v>74.5922</v>
      </c>
      <c r="G4" s="34"/>
      <c r="H4" s="60">
        <v>71.54</v>
      </c>
      <c r="I4" s="60">
        <v>74.6</v>
      </c>
      <c r="J4" s="60">
        <v>74.5</v>
      </c>
      <c r="K4" s="34"/>
      <c r="L4" s="34">
        <v>45.7</v>
      </c>
      <c r="M4" s="34">
        <v>56.7</v>
      </c>
      <c r="N4" s="34">
        <v>56.6</v>
      </c>
      <c r="O4" s="34"/>
      <c r="P4" s="34">
        <v>67.9</v>
      </c>
      <c r="Q4" s="34">
        <v>69.2979</v>
      </c>
      <c r="R4" s="34">
        <v>69.1724</v>
      </c>
      <c r="T4" s="34">
        <v>84.97</v>
      </c>
      <c r="U4" s="34">
        <v>86.6161</v>
      </c>
      <c r="V4" s="34">
        <v>87.1348</v>
      </c>
      <c r="W4" s="34"/>
      <c r="X4" s="34">
        <v>77.64</v>
      </c>
      <c r="Y4" s="34">
        <v>81.7396</v>
      </c>
      <c r="Z4" s="34">
        <v>81.81</v>
      </c>
      <c r="AA4" s="34"/>
      <c r="AB4" s="34">
        <v>55.86</v>
      </c>
      <c r="AC4" s="34">
        <v>59.1598</v>
      </c>
      <c r="AD4" s="34">
        <v>59.2707</v>
      </c>
      <c r="AE4" s="34"/>
      <c r="AF4" s="34">
        <v>55.78</v>
      </c>
      <c r="AG4" s="34">
        <v>58.9504</v>
      </c>
      <c r="AH4" s="34">
        <v>59.0176</v>
      </c>
      <c r="AI4" s="34"/>
      <c r="AJ4" s="116">
        <v>63.32</v>
      </c>
      <c r="AK4" s="116">
        <v>67.2149</v>
      </c>
      <c r="AL4" s="116">
        <v>67.3364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71.0794</v>
      </c>
      <c r="F5" s="34">
        <v>75.0523</v>
      </c>
      <c r="G5" s="34"/>
      <c r="H5" s="60">
        <v>73.13</v>
      </c>
      <c r="I5" s="60">
        <v>75.1</v>
      </c>
      <c r="J5" s="60">
        <v>74.9</v>
      </c>
      <c r="K5" s="34"/>
      <c r="L5" s="34">
        <v>51.1</v>
      </c>
      <c r="M5" s="34">
        <v>57.1</v>
      </c>
      <c r="N5" s="34">
        <v>57.1</v>
      </c>
      <c r="O5" s="34"/>
      <c r="P5" s="34">
        <v>69.5</v>
      </c>
      <c r="Q5" s="34">
        <v>69.5174</v>
      </c>
      <c r="R5" s="34">
        <v>69.5946</v>
      </c>
      <c r="T5" s="34">
        <v>85.51</v>
      </c>
      <c r="U5" s="34">
        <v>86.3063</v>
      </c>
      <c r="V5" s="34">
        <v>87.2427</v>
      </c>
      <c r="W5" s="34"/>
      <c r="X5" s="34">
        <v>75.16</v>
      </c>
      <c r="Y5" s="34">
        <v>77.3832</v>
      </c>
      <c r="Z5" s="34">
        <v>82.3438</v>
      </c>
      <c r="AA5" s="34"/>
      <c r="AB5" s="34">
        <v>58.42</v>
      </c>
      <c r="AC5" s="34">
        <v>59.7693</v>
      </c>
      <c r="AD5" s="34">
        <v>59.8559</v>
      </c>
      <c r="AE5" s="34"/>
      <c r="AF5" s="34">
        <v>57.4</v>
      </c>
      <c r="AG5" s="34">
        <v>59.6539</v>
      </c>
      <c r="AH5" s="34">
        <v>59.6281</v>
      </c>
      <c r="AI5" s="34"/>
      <c r="AJ5" s="116">
        <v>66.35</v>
      </c>
      <c r="AK5" s="116">
        <v>67.2099</v>
      </c>
      <c r="AL5" s="116">
        <v>67.6933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75.6735</v>
      </c>
      <c r="F6" s="34">
        <v>75.4873</v>
      </c>
      <c r="G6" s="34"/>
      <c r="H6" s="60">
        <v>70.92</v>
      </c>
      <c r="I6" s="60">
        <v>75.5</v>
      </c>
      <c r="J6" s="60">
        <v>75.4</v>
      </c>
      <c r="K6" s="34"/>
      <c r="L6" s="34">
        <v>46.7</v>
      </c>
      <c r="M6" s="34">
        <v>57.4</v>
      </c>
      <c r="N6" s="34">
        <v>57.5</v>
      </c>
      <c r="O6" s="34"/>
      <c r="P6" s="34">
        <v>67.5</v>
      </c>
      <c r="Q6" s="34">
        <v>70.1149</v>
      </c>
      <c r="R6" s="34">
        <v>70.0203</v>
      </c>
      <c r="T6" s="34">
        <v>87.01</v>
      </c>
      <c r="U6" s="34">
        <v>86.9707</v>
      </c>
      <c r="V6" s="34">
        <v>87.3895</v>
      </c>
      <c r="W6" s="34"/>
      <c r="X6" s="34">
        <v>79.92</v>
      </c>
      <c r="Y6" s="34">
        <v>82.9484</v>
      </c>
      <c r="Z6" s="34">
        <v>82.8772</v>
      </c>
      <c r="AA6" s="34"/>
      <c r="AB6" s="34">
        <v>58.78</v>
      </c>
      <c r="AC6" s="34">
        <v>60.3775</v>
      </c>
      <c r="AD6" s="34">
        <v>60.4524</v>
      </c>
      <c r="AE6" s="34"/>
      <c r="AF6" s="34">
        <v>57.96</v>
      </c>
      <c r="AG6" s="34">
        <v>60.2601</v>
      </c>
      <c r="AH6" s="34">
        <v>60.2394</v>
      </c>
      <c r="AI6" s="34"/>
      <c r="AJ6" s="116">
        <v>66.13</v>
      </c>
      <c r="AK6" s="116">
        <v>68.2339</v>
      </c>
      <c r="AL6" s="116">
        <v>68.1617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75.9001</v>
      </c>
      <c r="F7" s="34">
        <v>75.8621</v>
      </c>
      <c r="G7" s="34"/>
      <c r="H7" s="60">
        <v>74.97</v>
      </c>
      <c r="I7" s="60">
        <v>75.9</v>
      </c>
      <c r="J7" s="60">
        <v>75.8</v>
      </c>
      <c r="K7" s="34"/>
      <c r="L7" s="34">
        <v>52.1</v>
      </c>
      <c r="M7" s="34">
        <v>57.8</v>
      </c>
      <c r="N7" s="34">
        <v>58</v>
      </c>
      <c r="O7" s="34"/>
      <c r="P7" s="34">
        <v>72.3</v>
      </c>
      <c r="Q7" s="34">
        <v>70.4771</v>
      </c>
      <c r="R7" s="34">
        <v>70.4474</v>
      </c>
      <c r="T7" s="34">
        <v>92.86</v>
      </c>
      <c r="U7" s="34">
        <v>86.9692</v>
      </c>
      <c r="V7" s="34">
        <v>87.5506</v>
      </c>
      <c r="W7" s="34"/>
      <c r="X7" s="34">
        <v>81.51</v>
      </c>
      <c r="Y7" s="34">
        <v>83.4858</v>
      </c>
      <c r="Z7" s="34">
        <v>83.4019</v>
      </c>
      <c r="AA7" s="34"/>
      <c r="AB7" s="34">
        <v>61.45</v>
      </c>
      <c r="AC7" s="34">
        <v>61.011</v>
      </c>
      <c r="AD7" s="34">
        <v>61.0449</v>
      </c>
      <c r="AE7" s="34"/>
      <c r="AF7" s="34">
        <v>61.71</v>
      </c>
      <c r="AG7" s="34">
        <v>60.8824</v>
      </c>
      <c r="AH7" s="34">
        <v>60.844</v>
      </c>
      <c r="AI7" s="34"/>
      <c r="AJ7" s="116">
        <v>70.45</v>
      </c>
      <c r="AK7" s="116">
        <v>68.7701</v>
      </c>
      <c r="AL7" s="116">
        <v>68.6581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76.3411</v>
      </c>
      <c r="F8" s="34">
        <v>76.1802</v>
      </c>
      <c r="G8" s="34"/>
      <c r="H8" s="60">
        <v>105.43</v>
      </c>
      <c r="I8" s="60">
        <v>76.4</v>
      </c>
      <c r="J8" s="60">
        <v>76.2</v>
      </c>
      <c r="K8" s="34"/>
      <c r="L8" s="34">
        <v>83.8</v>
      </c>
      <c r="M8" s="34">
        <v>58.6</v>
      </c>
      <c r="N8" s="34">
        <v>58.4</v>
      </c>
      <c r="O8" s="34"/>
      <c r="P8" s="34">
        <v>83.5</v>
      </c>
      <c r="Q8" s="34">
        <v>70.9627</v>
      </c>
      <c r="R8" s="34">
        <v>70.8732</v>
      </c>
      <c r="T8" s="34">
        <v>109.81</v>
      </c>
      <c r="U8" s="34">
        <v>88.5092</v>
      </c>
      <c r="V8" s="34">
        <v>87.6471</v>
      </c>
      <c r="W8" s="34"/>
      <c r="X8" s="34">
        <v>93.04</v>
      </c>
      <c r="Y8" s="34">
        <v>84.0102</v>
      </c>
      <c r="Z8" s="34">
        <v>83.9131</v>
      </c>
      <c r="AA8" s="34"/>
      <c r="AB8" s="34">
        <v>72.39</v>
      </c>
      <c r="AC8" s="34">
        <v>61.6364</v>
      </c>
      <c r="AD8" s="34">
        <v>61.6109</v>
      </c>
      <c r="AE8" s="34"/>
      <c r="AF8" s="34">
        <v>73.03</v>
      </c>
      <c r="AG8" s="34">
        <v>61.5579</v>
      </c>
      <c r="AH8" s="34">
        <v>61.4341</v>
      </c>
      <c r="AI8" s="34"/>
      <c r="AJ8" s="116">
        <v>82.71</v>
      </c>
      <c r="AK8" s="116">
        <v>69.6472</v>
      </c>
      <c r="AL8" s="116">
        <v>69.0639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76.3736</v>
      </c>
      <c r="F9" s="34">
        <v>76.4734</v>
      </c>
      <c r="G9" s="34"/>
      <c r="H9" s="60">
        <v>79.05</v>
      </c>
      <c r="I9" s="60">
        <v>76.7</v>
      </c>
      <c r="J9" s="60">
        <v>76.6</v>
      </c>
      <c r="K9" s="34"/>
      <c r="L9" s="34">
        <v>60.6</v>
      </c>
      <c r="M9" s="34">
        <v>58.9</v>
      </c>
      <c r="N9" s="34">
        <v>58.9</v>
      </c>
      <c r="O9" s="34"/>
      <c r="P9" s="34">
        <v>72.3</v>
      </c>
      <c r="Q9" s="34">
        <v>71.2444</v>
      </c>
      <c r="R9" s="34">
        <v>71.3001</v>
      </c>
      <c r="T9" s="34">
        <v>88.27</v>
      </c>
      <c r="U9" s="34">
        <v>86.4092</v>
      </c>
      <c r="V9" s="34">
        <v>87.6476</v>
      </c>
      <c r="W9" s="34"/>
      <c r="X9" s="34">
        <v>103.01</v>
      </c>
      <c r="Y9" s="34">
        <v>84.423</v>
      </c>
      <c r="Z9" s="34">
        <v>84.4101</v>
      </c>
      <c r="AA9" s="34"/>
      <c r="AB9" s="34">
        <v>67.28</v>
      </c>
      <c r="AC9" s="34">
        <v>62.0554</v>
      </c>
      <c r="AD9" s="34">
        <v>62.1409</v>
      </c>
      <c r="AE9" s="34"/>
      <c r="AF9" s="34">
        <v>63.77</v>
      </c>
      <c r="AG9" s="34">
        <v>61.9802</v>
      </c>
      <c r="AH9" s="34">
        <v>62.0065</v>
      </c>
      <c r="AI9" s="34"/>
      <c r="AJ9" s="116">
        <v>75.73</v>
      </c>
      <c r="AK9" s="116">
        <v>69.1633</v>
      </c>
      <c r="AL9" s="116">
        <v>69.3555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76.7637</v>
      </c>
      <c r="F10" s="34">
        <v>76.8099</v>
      </c>
      <c r="G10" s="34"/>
      <c r="H10" s="60">
        <v>73.92</v>
      </c>
      <c r="I10" s="60">
        <v>77.1</v>
      </c>
      <c r="J10" s="60">
        <v>77</v>
      </c>
      <c r="K10" s="34"/>
      <c r="L10" s="34">
        <v>64.4</v>
      </c>
      <c r="M10" s="34">
        <v>59.3</v>
      </c>
      <c r="N10" s="34">
        <v>59.4</v>
      </c>
      <c r="O10" s="34"/>
      <c r="P10" s="34">
        <v>70.6</v>
      </c>
      <c r="Q10" s="34">
        <v>71.7167</v>
      </c>
      <c r="R10" s="34">
        <v>71.7335</v>
      </c>
      <c r="T10" s="34">
        <v>81.66</v>
      </c>
      <c r="U10" s="34">
        <v>88.0406</v>
      </c>
      <c r="V10" s="34">
        <v>87.5997</v>
      </c>
      <c r="W10" s="34"/>
      <c r="X10" s="34">
        <v>86.44</v>
      </c>
      <c r="Y10" s="34">
        <v>85.0085</v>
      </c>
      <c r="Z10" s="34">
        <v>84.8926</v>
      </c>
      <c r="AA10" s="34"/>
      <c r="AB10" s="34">
        <v>58.39</v>
      </c>
      <c r="AC10" s="34">
        <v>62.6885</v>
      </c>
      <c r="AD10" s="34">
        <v>62.6381</v>
      </c>
      <c r="AE10" s="34"/>
      <c r="AF10" s="34">
        <v>67.66</v>
      </c>
      <c r="AG10" s="34">
        <v>62.4769</v>
      </c>
      <c r="AH10" s="34">
        <v>62.576</v>
      </c>
      <c r="AI10" s="34"/>
      <c r="AJ10" s="116">
        <v>68.72</v>
      </c>
      <c r="AK10" s="116">
        <v>69.3834</v>
      </c>
      <c r="AL10" s="116">
        <v>69.656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77.2069</v>
      </c>
      <c r="F11" s="34">
        <v>77.2129</v>
      </c>
      <c r="G11" s="34"/>
      <c r="H11" s="60">
        <v>76.36</v>
      </c>
      <c r="I11" s="60">
        <v>77.5</v>
      </c>
      <c r="J11" s="60">
        <v>77.4</v>
      </c>
      <c r="K11" s="34"/>
      <c r="L11" s="34">
        <v>68.5</v>
      </c>
      <c r="M11" s="34">
        <v>60.1</v>
      </c>
      <c r="N11" s="34">
        <v>59.9</v>
      </c>
      <c r="O11" s="34"/>
      <c r="P11" s="34">
        <v>69</v>
      </c>
      <c r="Q11" s="34">
        <v>72.419</v>
      </c>
      <c r="R11" s="34">
        <v>72.1679</v>
      </c>
      <c r="T11" s="34">
        <v>79.72</v>
      </c>
      <c r="U11" s="34">
        <v>87.0863</v>
      </c>
      <c r="V11" s="34">
        <v>87.4828</v>
      </c>
      <c r="W11" s="34"/>
      <c r="X11" s="34">
        <v>79.66</v>
      </c>
      <c r="Y11" s="34">
        <v>85.4943</v>
      </c>
      <c r="Z11" s="34">
        <v>85.3543</v>
      </c>
      <c r="AA11" s="34"/>
      <c r="AB11" s="34">
        <v>59.6</v>
      </c>
      <c r="AC11" s="34">
        <v>62.9865</v>
      </c>
      <c r="AD11" s="34">
        <v>63.1106</v>
      </c>
      <c r="AE11" s="34"/>
      <c r="AF11" s="34">
        <v>59.75</v>
      </c>
      <c r="AG11" s="34">
        <v>63.2162</v>
      </c>
      <c r="AH11" s="34">
        <v>63.1496</v>
      </c>
      <c r="AI11" s="34"/>
      <c r="AJ11" s="116">
        <v>67.39</v>
      </c>
      <c r="AK11" s="116">
        <v>70.3293</v>
      </c>
      <c r="AL11" s="116">
        <v>70.0021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77.6952</v>
      </c>
      <c r="F12" s="34">
        <v>77.6455</v>
      </c>
      <c r="G12" s="34"/>
      <c r="H12" s="60">
        <v>71.67</v>
      </c>
      <c r="I12" s="60">
        <v>77.9</v>
      </c>
      <c r="J12" s="60">
        <v>77.7</v>
      </c>
      <c r="K12" s="34"/>
      <c r="L12" s="34">
        <v>62</v>
      </c>
      <c r="M12" s="34">
        <v>60.3</v>
      </c>
      <c r="N12" s="34">
        <v>60.4</v>
      </c>
      <c r="O12" s="34"/>
      <c r="P12" s="34">
        <v>67.9</v>
      </c>
      <c r="Q12" s="34">
        <v>72.5402</v>
      </c>
      <c r="R12" s="34">
        <v>72.5959</v>
      </c>
      <c r="T12" s="34">
        <v>80.85</v>
      </c>
      <c r="U12" s="34">
        <v>86.8431</v>
      </c>
      <c r="V12" s="34">
        <v>87.2996</v>
      </c>
      <c r="W12" s="34"/>
      <c r="X12" s="34">
        <v>80.83</v>
      </c>
      <c r="Y12" s="34">
        <v>85.557</v>
      </c>
      <c r="Z12" s="34">
        <v>85.801</v>
      </c>
      <c r="AA12" s="34"/>
      <c r="AB12" s="34">
        <v>61.83</v>
      </c>
      <c r="AC12" s="34">
        <v>63.4038</v>
      </c>
      <c r="AD12" s="34">
        <v>63.6014</v>
      </c>
      <c r="AE12" s="34"/>
      <c r="AF12" s="34">
        <v>59.52</v>
      </c>
      <c r="AG12" s="34">
        <v>63.5936</v>
      </c>
      <c r="AH12" s="34">
        <v>63.7235</v>
      </c>
      <c r="AI12" s="34"/>
      <c r="AJ12" s="116">
        <v>65.87</v>
      </c>
      <c r="AK12" s="116">
        <v>70.1614</v>
      </c>
      <c r="AL12" s="116">
        <v>70.3272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78.1742</v>
      </c>
      <c r="F13" s="34">
        <v>78.0668</v>
      </c>
      <c r="G13" s="34"/>
      <c r="H13" s="60">
        <v>72.6</v>
      </c>
      <c r="I13" s="60">
        <v>78.2</v>
      </c>
      <c r="J13" s="60">
        <v>78.1</v>
      </c>
      <c r="K13" s="34"/>
      <c r="L13" s="34">
        <v>60.6</v>
      </c>
      <c r="M13" s="34">
        <v>60.7</v>
      </c>
      <c r="N13" s="34">
        <v>60.9</v>
      </c>
      <c r="O13" s="34"/>
      <c r="P13" s="34">
        <v>70.5</v>
      </c>
      <c r="Q13" s="34">
        <v>73.0192</v>
      </c>
      <c r="R13" s="34">
        <v>73.0256</v>
      </c>
      <c r="T13" s="34">
        <v>82.53</v>
      </c>
      <c r="U13" s="34">
        <v>86.9757</v>
      </c>
      <c r="V13" s="34">
        <v>87.0788</v>
      </c>
      <c r="W13" s="34"/>
      <c r="X13" s="34">
        <v>82.92</v>
      </c>
      <c r="Y13" s="34">
        <v>86.3153</v>
      </c>
      <c r="Z13" s="34">
        <v>86.2448</v>
      </c>
      <c r="AA13" s="34"/>
      <c r="AB13" s="34">
        <v>64.32</v>
      </c>
      <c r="AC13" s="34">
        <v>64.0298</v>
      </c>
      <c r="AD13" s="34">
        <v>64.1423</v>
      </c>
      <c r="AE13" s="34"/>
      <c r="AF13" s="34">
        <v>61.46</v>
      </c>
      <c r="AG13" s="34">
        <v>64.3162</v>
      </c>
      <c r="AH13" s="34">
        <v>64.3011</v>
      </c>
      <c r="AI13" s="34"/>
      <c r="AJ13" s="116">
        <v>67.59</v>
      </c>
      <c r="AK13" s="116">
        <v>70.769</v>
      </c>
      <c r="AL13" s="116">
        <v>70.641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78.6282</v>
      </c>
      <c r="F14" s="34">
        <v>78.4237</v>
      </c>
      <c r="G14" s="34"/>
      <c r="H14" s="60">
        <v>79.47</v>
      </c>
      <c r="I14" s="60">
        <v>78.6</v>
      </c>
      <c r="J14" s="60">
        <v>78.4</v>
      </c>
      <c r="K14" s="34"/>
      <c r="L14" s="34">
        <v>71.7</v>
      </c>
      <c r="M14" s="34">
        <v>61.4</v>
      </c>
      <c r="N14" s="34">
        <v>61.4</v>
      </c>
      <c r="O14" s="34"/>
      <c r="P14" s="34">
        <v>78.7</v>
      </c>
      <c r="Q14" s="34">
        <v>75.614</v>
      </c>
      <c r="R14" s="34">
        <v>73.4616</v>
      </c>
      <c r="T14" s="34">
        <v>85.11</v>
      </c>
      <c r="U14" s="34">
        <v>86.4381</v>
      </c>
      <c r="V14" s="34">
        <v>86.8048</v>
      </c>
      <c r="W14" s="34"/>
      <c r="X14" s="34">
        <v>88.36</v>
      </c>
      <c r="Y14" s="34">
        <v>87.0645</v>
      </c>
      <c r="Z14" s="34">
        <v>86.6659</v>
      </c>
      <c r="AA14" s="34"/>
      <c r="AB14" s="34">
        <v>72.18</v>
      </c>
      <c r="AC14" s="34">
        <v>64.7828</v>
      </c>
      <c r="AD14" s="34">
        <v>64.7014</v>
      </c>
      <c r="AE14" s="34"/>
      <c r="AF14" s="34">
        <v>67.77</v>
      </c>
      <c r="AG14" s="34">
        <v>65.0182</v>
      </c>
      <c r="AH14" s="34">
        <v>64.8692</v>
      </c>
      <c r="AI14" s="34"/>
      <c r="AJ14" s="116">
        <v>72.21</v>
      </c>
      <c r="AK14" s="116">
        <v>70.6987</v>
      </c>
      <c r="AL14" s="116">
        <v>70.9771</v>
      </c>
      <c r="AM14" s="59" t="s">
        <v>123</v>
      </c>
    </row>
    <row r="15" spans="1:39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78.8376</v>
      </c>
      <c r="F15" s="39">
        <v>78.6739</v>
      </c>
      <c r="G15" s="39">
        <v>7.250144425187768</v>
      </c>
      <c r="H15" s="61">
        <v>74.26</v>
      </c>
      <c r="I15" s="61">
        <v>78.8</v>
      </c>
      <c r="J15" s="61">
        <v>78.7</v>
      </c>
      <c r="K15" s="39">
        <v>8.144796380090485</v>
      </c>
      <c r="L15" s="39">
        <v>47.8</v>
      </c>
      <c r="M15" s="39">
        <v>61.7</v>
      </c>
      <c r="N15" s="39">
        <v>62</v>
      </c>
      <c r="O15" s="39">
        <v>7.9</v>
      </c>
      <c r="P15" s="39">
        <v>71</v>
      </c>
      <c r="Q15" s="39">
        <v>73.9714</v>
      </c>
      <c r="R15" s="39">
        <v>73.8993</v>
      </c>
      <c r="S15" s="39">
        <v>10.93</v>
      </c>
      <c r="T15" s="39">
        <v>94</v>
      </c>
      <c r="U15" s="39">
        <v>93.6375</v>
      </c>
      <c r="V15" s="39">
        <v>86.4924</v>
      </c>
      <c r="W15" s="39">
        <v>8.87</v>
      </c>
      <c r="X15" s="39">
        <v>81.83</v>
      </c>
      <c r="Y15" s="39">
        <v>87.1812</v>
      </c>
      <c r="Z15" s="39">
        <v>87.0398</v>
      </c>
      <c r="AA15" s="39">
        <v>11.89</v>
      </c>
      <c r="AB15" s="39">
        <v>57.81</v>
      </c>
      <c r="AC15" s="39">
        <v>65.1195</v>
      </c>
      <c r="AD15" s="39">
        <v>65.2467</v>
      </c>
      <c r="AE15" s="39">
        <v>13.24</v>
      </c>
      <c r="AF15" s="39">
        <v>61.88</v>
      </c>
      <c r="AG15" s="39">
        <v>65.4945</v>
      </c>
      <c r="AH15" s="39">
        <v>65.4075</v>
      </c>
      <c r="AI15" s="115">
        <v>9.1</v>
      </c>
      <c r="AJ15" s="115">
        <v>67.38</v>
      </c>
      <c r="AK15" s="115">
        <v>71.442</v>
      </c>
      <c r="AL15" s="115">
        <v>71.3521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78.8078</v>
      </c>
      <c r="F16" s="34">
        <v>78.8551</v>
      </c>
      <c r="G16" s="68">
        <v>5.968688845401168</v>
      </c>
      <c r="H16" s="60">
        <v>75.81</v>
      </c>
      <c r="I16" s="60">
        <v>79.2</v>
      </c>
      <c r="J16" s="60">
        <v>79</v>
      </c>
      <c r="K16" s="68">
        <v>10.722100656455138</v>
      </c>
      <c r="L16" s="34">
        <v>50.6</v>
      </c>
      <c r="M16" s="34">
        <v>62.4</v>
      </c>
      <c r="N16" s="34">
        <v>62.6</v>
      </c>
      <c r="O16" s="34">
        <v>6.6</v>
      </c>
      <c r="P16" s="34">
        <v>72.4</v>
      </c>
      <c r="Q16" s="34">
        <v>74.3041</v>
      </c>
      <c r="R16" s="34">
        <v>74.3385</v>
      </c>
      <c r="S16" s="34">
        <v>-0.63</v>
      </c>
      <c r="T16" s="34">
        <v>84.43</v>
      </c>
      <c r="U16" s="34">
        <v>85.3409</v>
      </c>
      <c r="V16" s="34">
        <v>86.1827</v>
      </c>
      <c r="W16" s="34">
        <v>7.54</v>
      </c>
      <c r="X16" s="34">
        <v>83.49</v>
      </c>
      <c r="Y16" s="34">
        <v>87.4687</v>
      </c>
      <c r="Z16" s="34">
        <v>87.3733</v>
      </c>
      <c r="AA16" s="34">
        <v>11.98</v>
      </c>
      <c r="AB16" s="34">
        <v>62.55</v>
      </c>
      <c r="AC16" s="34">
        <v>65.6767</v>
      </c>
      <c r="AD16" s="34">
        <v>65.8064</v>
      </c>
      <c r="AE16" s="34">
        <v>13.31</v>
      </c>
      <c r="AF16" s="34">
        <v>63.21</v>
      </c>
      <c r="AG16" s="34">
        <v>66.0221</v>
      </c>
      <c r="AH16" s="34">
        <v>65.9143</v>
      </c>
      <c r="AI16" s="116">
        <v>7.3</v>
      </c>
      <c r="AJ16" s="116">
        <v>67.94</v>
      </c>
      <c r="AK16" s="116">
        <v>71.7391</v>
      </c>
      <c r="AL16" s="116">
        <v>71.741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78.95</v>
      </c>
      <c r="F17" s="34">
        <v>79.0738</v>
      </c>
      <c r="G17" s="68">
        <v>6.249145357582398</v>
      </c>
      <c r="H17" s="60">
        <v>77.7</v>
      </c>
      <c r="I17" s="60">
        <v>79.6</v>
      </c>
      <c r="J17" s="60">
        <v>79.4</v>
      </c>
      <c r="K17" s="68">
        <v>8.219178082191773</v>
      </c>
      <c r="L17" s="34">
        <v>55.3</v>
      </c>
      <c r="M17" s="34">
        <v>63.3</v>
      </c>
      <c r="N17" s="34">
        <v>63.2</v>
      </c>
      <c r="O17" s="34">
        <v>8.2</v>
      </c>
      <c r="P17" s="34">
        <v>75.2</v>
      </c>
      <c r="Q17" s="34">
        <v>75.008</v>
      </c>
      <c r="R17" s="34">
        <v>74.7768</v>
      </c>
      <c r="S17" s="34">
        <v>0.92</v>
      </c>
      <c r="T17" s="34">
        <v>86.29</v>
      </c>
      <c r="U17" s="34">
        <v>86.6328</v>
      </c>
      <c r="V17" s="34">
        <v>85.8433</v>
      </c>
      <c r="W17" s="34">
        <v>12.76</v>
      </c>
      <c r="X17" s="34">
        <v>84.75</v>
      </c>
      <c r="Y17" s="34">
        <v>87.7206</v>
      </c>
      <c r="Z17" s="34">
        <v>87.6799</v>
      </c>
      <c r="AA17" s="34">
        <v>9.94</v>
      </c>
      <c r="AB17" s="34">
        <v>64.23</v>
      </c>
      <c r="AC17" s="34">
        <v>66.3624</v>
      </c>
      <c r="AD17" s="34">
        <v>66.3993</v>
      </c>
      <c r="AE17" s="34">
        <v>9.97</v>
      </c>
      <c r="AF17" s="34">
        <v>63.12</v>
      </c>
      <c r="AG17" s="34">
        <v>66.3436</v>
      </c>
      <c r="AH17" s="34">
        <v>66.4004</v>
      </c>
      <c r="AI17" s="116">
        <v>6.9</v>
      </c>
      <c r="AJ17" s="116">
        <v>70.93</v>
      </c>
      <c r="AK17" s="116">
        <v>72.815</v>
      </c>
      <c r="AL17" s="116">
        <v>72.0419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79.4073</v>
      </c>
      <c r="F18" s="34">
        <v>79.3705</v>
      </c>
      <c r="G18" s="68">
        <v>6.542583192329386</v>
      </c>
      <c r="H18" s="60">
        <v>75.56</v>
      </c>
      <c r="I18" s="60">
        <v>79.9</v>
      </c>
      <c r="J18" s="60">
        <v>79.7</v>
      </c>
      <c r="K18" s="68">
        <v>11.13490364025695</v>
      </c>
      <c r="L18" s="34">
        <v>51.9</v>
      </c>
      <c r="M18" s="34">
        <v>64</v>
      </c>
      <c r="N18" s="34">
        <v>63.8</v>
      </c>
      <c r="O18" s="34">
        <v>7.3</v>
      </c>
      <c r="P18" s="34">
        <v>72.4</v>
      </c>
      <c r="Q18" s="34">
        <v>75.0569</v>
      </c>
      <c r="R18" s="34">
        <v>75.2132</v>
      </c>
      <c r="S18" s="34">
        <v>-2.57</v>
      </c>
      <c r="T18" s="34">
        <v>84.78</v>
      </c>
      <c r="U18" s="34">
        <v>84.5465</v>
      </c>
      <c r="V18" s="34">
        <v>85.4231</v>
      </c>
      <c r="W18" s="34">
        <v>6.64</v>
      </c>
      <c r="X18" s="34">
        <v>85.23</v>
      </c>
      <c r="Y18" s="34">
        <v>88.0468</v>
      </c>
      <c r="Z18" s="34">
        <v>87.9649</v>
      </c>
      <c r="AA18" s="34">
        <v>11.19</v>
      </c>
      <c r="AB18" s="34">
        <v>65.36</v>
      </c>
      <c r="AC18" s="34">
        <v>66.9471</v>
      </c>
      <c r="AD18" s="34">
        <v>67.0114</v>
      </c>
      <c r="AE18" s="34">
        <v>11.65</v>
      </c>
      <c r="AF18" s="34">
        <v>64.72</v>
      </c>
      <c r="AG18" s="34">
        <v>66.8555</v>
      </c>
      <c r="AH18" s="34">
        <v>66.8831</v>
      </c>
      <c r="AI18" s="116">
        <v>6.4</v>
      </c>
      <c r="AJ18" s="116">
        <v>70.36</v>
      </c>
      <c r="AK18" s="116">
        <v>71.5496</v>
      </c>
      <c r="AL18" s="116">
        <v>72.2569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79.7828</v>
      </c>
      <c r="F19" s="34">
        <v>79.6854</v>
      </c>
      <c r="G19" s="68">
        <v>8.85687608376684</v>
      </c>
      <c r="H19" s="60">
        <v>81.61</v>
      </c>
      <c r="I19" s="60">
        <v>80.2</v>
      </c>
      <c r="J19" s="60">
        <v>80</v>
      </c>
      <c r="K19" s="68">
        <v>21.689059500959686</v>
      </c>
      <c r="L19" s="34">
        <v>63.4</v>
      </c>
      <c r="M19" s="34">
        <v>64.8</v>
      </c>
      <c r="N19" s="34">
        <v>64.4</v>
      </c>
      <c r="O19" s="34">
        <v>7.5</v>
      </c>
      <c r="P19" s="34">
        <v>77.7</v>
      </c>
      <c r="Q19" s="34">
        <v>75.7307</v>
      </c>
      <c r="R19" s="34">
        <v>75.6553</v>
      </c>
      <c r="S19" s="34">
        <v>-2.36</v>
      </c>
      <c r="T19" s="34">
        <v>90.67</v>
      </c>
      <c r="U19" s="34">
        <v>85.3621</v>
      </c>
      <c r="V19" s="34">
        <v>84.9459</v>
      </c>
      <c r="W19" s="34">
        <v>5.57</v>
      </c>
      <c r="X19" s="34">
        <v>86.05</v>
      </c>
      <c r="Y19" s="34">
        <v>88.2571</v>
      </c>
      <c r="Z19" s="34">
        <v>88.2309</v>
      </c>
      <c r="AA19" s="34">
        <v>9.7</v>
      </c>
      <c r="AB19" s="34">
        <v>67.41</v>
      </c>
      <c r="AC19" s="34">
        <v>67.5443</v>
      </c>
      <c r="AD19" s="34">
        <v>67.6448</v>
      </c>
      <c r="AE19" s="34">
        <v>10.86</v>
      </c>
      <c r="AF19" s="34">
        <v>68.41</v>
      </c>
      <c r="AG19" s="34">
        <v>67.3516</v>
      </c>
      <c r="AH19" s="34">
        <v>67.3704</v>
      </c>
      <c r="AI19" s="116">
        <v>6.1</v>
      </c>
      <c r="AJ19" s="116">
        <v>74.74</v>
      </c>
      <c r="AK19" s="116">
        <v>72.7432</v>
      </c>
      <c r="AL19" s="116">
        <v>72.5206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80.1144</v>
      </c>
      <c r="F20" s="34">
        <v>79.9494</v>
      </c>
      <c r="G20" s="68">
        <v>-1.0054064308071728</v>
      </c>
      <c r="H20" s="60">
        <v>104.37</v>
      </c>
      <c r="I20" s="60">
        <v>80.5</v>
      </c>
      <c r="J20" s="60">
        <v>80.3</v>
      </c>
      <c r="K20" s="68">
        <v>-0.4773269689737369</v>
      </c>
      <c r="L20" s="34">
        <v>83.4</v>
      </c>
      <c r="M20" s="34">
        <v>65.3</v>
      </c>
      <c r="N20" s="34">
        <v>65</v>
      </c>
      <c r="O20" s="34">
        <v>6.5</v>
      </c>
      <c r="P20" s="34">
        <v>88.9</v>
      </c>
      <c r="Q20" s="34">
        <v>76.1873</v>
      </c>
      <c r="R20" s="34">
        <v>76.101</v>
      </c>
      <c r="S20" s="34">
        <v>-8.52</v>
      </c>
      <c r="T20" s="34">
        <v>100.45</v>
      </c>
      <c r="U20" s="34">
        <v>82.6768</v>
      </c>
      <c r="V20" s="34">
        <v>84.4775</v>
      </c>
      <c r="W20" s="34">
        <v>4.26</v>
      </c>
      <c r="X20" s="34">
        <v>97.01</v>
      </c>
      <c r="Y20" s="34">
        <v>88.4754</v>
      </c>
      <c r="Z20" s="34">
        <v>88.4834</v>
      </c>
      <c r="AA20" s="34">
        <v>7.75</v>
      </c>
      <c r="AB20" s="34">
        <v>78</v>
      </c>
      <c r="AC20" s="34">
        <v>68.0954</v>
      </c>
      <c r="AD20" s="34">
        <v>68.333</v>
      </c>
      <c r="AE20" s="34">
        <v>7.87</v>
      </c>
      <c r="AF20" s="34">
        <v>78.78</v>
      </c>
      <c r="AG20" s="34">
        <v>67.8375</v>
      </c>
      <c r="AH20" s="34">
        <v>67.8627</v>
      </c>
      <c r="AI20" s="116">
        <v>1.8</v>
      </c>
      <c r="AJ20" s="116">
        <v>84.2</v>
      </c>
      <c r="AK20" s="116">
        <v>72.6609</v>
      </c>
      <c r="AL20" s="116">
        <v>72.8351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80.0561</v>
      </c>
      <c r="F21" s="34">
        <v>80.1805</v>
      </c>
      <c r="G21" s="68">
        <v>9.120809614168259</v>
      </c>
      <c r="H21" s="60">
        <v>86.26</v>
      </c>
      <c r="I21" s="60">
        <v>80.8</v>
      </c>
      <c r="J21" s="60">
        <v>80.6</v>
      </c>
      <c r="K21" s="68">
        <v>15.841584158415845</v>
      </c>
      <c r="L21" s="34">
        <v>70.2</v>
      </c>
      <c r="M21" s="34">
        <v>65.6</v>
      </c>
      <c r="N21" s="34">
        <v>65.5</v>
      </c>
      <c r="O21" s="34">
        <v>8.7</v>
      </c>
      <c r="P21" s="34">
        <v>78.6</v>
      </c>
      <c r="Q21" s="34">
        <v>76.555</v>
      </c>
      <c r="R21" s="34">
        <v>76.5451</v>
      </c>
      <c r="S21" s="34">
        <v>-1.99</v>
      </c>
      <c r="T21" s="34">
        <v>86.52</v>
      </c>
      <c r="U21" s="34">
        <v>84.0776</v>
      </c>
      <c r="V21" s="34">
        <v>84.0852</v>
      </c>
      <c r="W21" s="34">
        <v>5.91</v>
      </c>
      <c r="X21" s="34">
        <v>109.1</v>
      </c>
      <c r="Y21" s="34">
        <v>88.456</v>
      </c>
      <c r="Z21" s="34">
        <v>88.7367</v>
      </c>
      <c r="AA21" s="34">
        <v>11.72</v>
      </c>
      <c r="AB21" s="34">
        <v>75.16</v>
      </c>
      <c r="AC21" s="34">
        <v>68.9489</v>
      </c>
      <c r="AD21" s="34">
        <v>69.1102</v>
      </c>
      <c r="AE21" s="34">
        <v>11.54</v>
      </c>
      <c r="AF21" s="34">
        <v>71.13</v>
      </c>
      <c r="AG21" s="34">
        <v>68.302</v>
      </c>
      <c r="AH21" s="34">
        <v>68.3642</v>
      </c>
      <c r="AI21" s="116">
        <v>7.4</v>
      </c>
      <c r="AJ21" s="116">
        <v>81.33</v>
      </c>
      <c r="AK21" s="116">
        <v>73.1125</v>
      </c>
      <c r="AL21" s="116">
        <v>73.174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80.3904</v>
      </c>
      <c r="F22" s="34">
        <v>80.4711</v>
      </c>
      <c r="G22" s="68">
        <v>8.95562770562771</v>
      </c>
      <c r="H22" s="60">
        <v>80.54</v>
      </c>
      <c r="I22" s="60">
        <v>81.1</v>
      </c>
      <c r="J22" s="60">
        <v>80.9</v>
      </c>
      <c r="K22" s="68">
        <v>17.857142857142854</v>
      </c>
      <c r="L22" s="34">
        <v>75.9</v>
      </c>
      <c r="M22" s="34">
        <v>66.1</v>
      </c>
      <c r="N22" s="34">
        <v>66</v>
      </c>
      <c r="O22" s="34">
        <v>7.6</v>
      </c>
      <c r="P22" s="34">
        <v>76</v>
      </c>
      <c r="Q22" s="34">
        <v>76.9969</v>
      </c>
      <c r="R22" s="34">
        <v>76.9916</v>
      </c>
      <c r="S22" s="34">
        <v>-7.82</v>
      </c>
      <c r="T22" s="34">
        <v>75.27</v>
      </c>
      <c r="U22" s="34">
        <v>82.4615</v>
      </c>
      <c r="V22" s="34">
        <v>83.7688</v>
      </c>
      <c r="W22" s="34">
        <v>4.13</v>
      </c>
      <c r="X22" s="34">
        <v>90.01</v>
      </c>
      <c r="Y22" s="34">
        <v>89.0433</v>
      </c>
      <c r="Z22" s="34">
        <v>88.9999</v>
      </c>
      <c r="AA22" s="34">
        <v>13.22</v>
      </c>
      <c r="AB22" s="34">
        <v>66.11</v>
      </c>
      <c r="AC22" s="34">
        <v>72.3021</v>
      </c>
      <c r="AD22" s="34">
        <v>69.982</v>
      </c>
      <c r="AE22" s="34">
        <v>11.1</v>
      </c>
      <c r="AF22" s="34">
        <v>75.17</v>
      </c>
      <c r="AG22" s="34">
        <v>68.8902</v>
      </c>
      <c r="AH22" s="34">
        <v>68.8769</v>
      </c>
      <c r="AI22" s="116">
        <v>6.6</v>
      </c>
      <c r="AJ22" s="116">
        <v>73.26</v>
      </c>
      <c r="AK22" s="116">
        <v>73.4351</v>
      </c>
      <c r="AL22" s="116">
        <v>73.5633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80.737</v>
      </c>
      <c r="F23" s="34">
        <v>80.8729</v>
      </c>
      <c r="G23" s="68">
        <v>-1.1000523834468352</v>
      </c>
      <c r="H23" s="60">
        <v>75.52</v>
      </c>
      <c r="I23" s="60">
        <v>81.4</v>
      </c>
      <c r="J23" s="60">
        <v>81.3</v>
      </c>
      <c r="K23" s="68">
        <v>1.167883211678828</v>
      </c>
      <c r="L23" s="34">
        <v>69.3</v>
      </c>
      <c r="M23" s="34">
        <v>66.1</v>
      </c>
      <c r="N23" s="34">
        <v>66.5</v>
      </c>
      <c r="O23" s="34">
        <v>5.2</v>
      </c>
      <c r="P23" s="34">
        <v>72.6</v>
      </c>
      <c r="Q23" s="34">
        <v>77.2653</v>
      </c>
      <c r="R23" s="34">
        <v>77.4477</v>
      </c>
      <c r="S23" s="34">
        <v>-5.13</v>
      </c>
      <c r="T23" s="34">
        <v>75.63</v>
      </c>
      <c r="U23" s="34">
        <v>82.9179</v>
      </c>
      <c r="V23" s="34">
        <v>83.536</v>
      </c>
      <c r="W23" s="34">
        <v>3.45</v>
      </c>
      <c r="X23" s="34">
        <v>82.41</v>
      </c>
      <c r="Y23" s="34">
        <v>89.0115</v>
      </c>
      <c r="Z23" s="34">
        <v>89.2704</v>
      </c>
      <c r="AA23" s="34">
        <v>14.94</v>
      </c>
      <c r="AB23" s="34">
        <v>68.51</v>
      </c>
      <c r="AC23" s="34">
        <v>72.7479</v>
      </c>
      <c r="AD23" s="34">
        <v>70.9141</v>
      </c>
      <c r="AE23" s="34">
        <v>8.17</v>
      </c>
      <c r="AF23" s="34">
        <v>64.64</v>
      </c>
      <c r="AG23" s="34">
        <v>69.1445</v>
      </c>
      <c r="AH23" s="34">
        <v>69.4105</v>
      </c>
      <c r="AI23" s="116">
        <v>2.5</v>
      </c>
      <c r="AJ23" s="116">
        <v>69.07</v>
      </c>
      <c r="AK23" s="116">
        <v>73.6707</v>
      </c>
      <c r="AL23" s="116">
        <v>74.0308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81.4319</v>
      </c>
      <c r="F24" s="34">
        <v>81.359</v>
      </c>
      <c r="G24" s="68">
        <v>7.241523650062784</v>
      </c>
      <c r="H24" s="60">
        <v>76.86</v>
      </c>
      <c r="I24" s="60">
        <v>81.8</v>
      </c>
      <c r="J24" s="60">
        <v>81.6</v>
      </c>
      <c r="K24" s="68">
        <v>14.193548387096769</v>
      </c>
      <c r="L24" s="34">
        <v>70.8</v>
      </c>
      <c r="M24" s="34">
        <v>66.9</v>
      </c>
      <c r="N24" s="34">
        <v>67.1</v>
      </c>
      <c r="O24" s="34">
        <v>8.4</v>
      </c>
      <c r="P24" s="34">
        <v>73.6</v>
      </c>
      <c r="Q24" s="34">
        <v>78.1323</v>
      </c>
      <c r="R24" s="34">
        <v>77.9126</v>
      </c>
      <c r="S24" s="34">
        <v>-4.61</v>
      </c>
      <c r="T24" s="34">
        <v>77.12</v>
      </c>
      <c r="U24" s="34">
        <v>83.0308</v>
      </c>
      <c r="V24" s="34">
        <v>83.3714</v>
      </c>
      <c r="W24" s="34">
        <v>6.37</v>
      </c>
      <c r="X24" s="34">
        <v>85.99</v>
      </c>
      <c r="Y24" s="34">
        <v>90.0686</v>
      </c>
      <c r="Z24" s="34">
        <v>89.5306</v>
      </c>
      <c r="AA24" s="34">
        <v>16.49</v>
      </c>
      <c r="AB24" s="34">
        <v>72.02</v>
      </c>
      <c r="AC24" s="34">
        <v>73.1353</v>
      </c>
      <c r="AD24" s="34">
        <v>71.8362</v>
      </c>
      <c r="AE24" s="34">
        <v>12.06</v>
      </c>
      <c r="AF24" s="34">
        <v>66.69</v>
      </c>
      <c r="AG24" s="34">
        <v>70.2132</v>
      </c>
      <c r="AH24" s="34">
        <v>69.9638</v>
      </c>
      <c r="AI24" s="116">
        <v>8.2</v>
      </c>
      <c r="AJ24" s="116">
        <v>71.27</v>
      </c>
      <c r="AK24" s="116">
        <v>74.7284</v>
      </c>
      <c r="AL24" s="116">
        <v>74.5801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82.092</v>
      </c>
      <c r="F25" s="34">
        <v>81.8194</v>
      </c>
      <c r="G25" s="68">
        <v>6.997245179063379</v>
      </c>
      <c r="H25" s="60">
        <v>77.68</v>
      </c>
      <c r="I25" s="60">
        <v>82.2</v>
      </c>
      <c r="J25" s="60">
        <v>82</v>
      </c>
      <c r="K25" s="68">
        <v>22.11221122112211</v>
      </c>
      <c r="L25" s="34">
        <v>74</v>
      </c>
      <c r="M25" s="34">
        <v>68.2</v>
      </c>
      <c r="N25" s="34">
        <v>67.7</v>
      </c>
      <c r="O25" s="34">
        <v>7.5</v>
      </c>
      <c r="P25" s="34">
        <v>75.8</v>
      </c>
      <c r="Q25" s="34">
        <v>78.6821</v>
      </c>
      <c r="R25" s="34">
        <v>78.3662</v>
      </c>
      <c r="S25" s="34">
        <v>-5.45</v>
      </c>
      <c r="T25" s="34">
        <v>78.04</v>
      </c>
      <c r="U25" s="34">
        <v>82.7532</v>
      </c>
      <c r="V25" s="34">
        <v>83.2243</v>
      </c>
      <c r="W25" s="34">
        <v>3.48</v>
      </c>
      <c r="X25" s="34">
        <v>85.81</v>
      </c>
      <c r="Y25" s="34">
        <v>90.0254</v>
      </c>
      <c r="Z25" s="34">
        <v>89.7464</v>
      </c>
      <c r="AA25" s="34">
        <v>15.43</v>
      </c>
      <c r="AB25" s="34">
        <v>74.24</v>
      </c>
      <c r="AC25" s="34">
        <v>73.6411</v>
      </c>
      <c r="AD25" s="34">
        <v>72.7056</v>
      </c>
      <c r="AE25" s="34">
        <v>9.07</v>
      </c>
      <c r="AF25" s="34">
        <v>67.04</v>
      </c>
      <c r="AG25" s="34">
        <v>70.6262</v>
      </c>
      <c r="AH25" s="34">
        <v>70.503</v>
      </c>
      <c r="AI25" s="116">
        <v>7.1</v>
      </c>
      <c r="AJ25" s="116">
        <v>72.38</v>
      </c>
      <c r="AK25" s="116">
        <v>75.4668</v>
      </c>
      <c r="AL25" s="116">
        <v>75.1054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82.2368</v>
      </c>
      <c r="F26" s="34">
        <v>82.1745</v>
      </c>
      <c r="G26" s="68">
        <v>-0.5662514156285426</v>
      </c>
      <c r="H26" s="60">
        <v>79.02</v>
      </c>
      <c r="I26" s="60">
        <v>82.5</v>
      </c>
      <c r="J26" s="60">
        <v>82.4</v>
      </c>
      <c r="K26" s="68">
        <v>3.3472803347280213</v>
      </c>
      <c r="L26" s="34">
        <v>74.1</v>
      </c>
      <c r="M26" s="34">
        <v>68.5</v>
      </c>
      <c r="N26" s="34">
        <v>68.2</v>
      </c>
      <c r="O26" s="34">
        <v>4.4</v>
      </c>
      <c r="P26" s="34">
        <v>82.2</v>
      </c>
      <c r="Q26" s="34">
        <v>79.0056</v>
      </c>
      <c r="R26" s="34">
        <v>78.7947</v>
      </c>
      <c r="S26" s="34">
        <v>-4.32</v>
      </c>
      <c r="T26" s="34">
        <v>81.43</v>
      </c>
      <c r="U26" s="34">
        <v>82.5498</v>
      </c>
      <c r="V26" s="34">
        <v>83.0982</v>
      </c>
      <c r="W26" s="34">
        <v>1.65</v>
      </c>
      <c r="X26" s="34">
        <v>89.81</v>
      </c>
      <c r="Y26" s="34">
        <v>89.8729</v>
      </c>
      <c r="Z26" s="34">
        <v>89.9188</v>
      </c>
      <c r="AA26" s="34">
        <v>13.08</v>
      </c>
      <c r="AB26" s="34">
        <v>81.62</v>
      </c>
      <c r="AC26" s="34">
        <v>73.9481</v>
      </c>
      <c r="AD26" s="34">
        <v>73.5418</v>
      </c>
      <c r="AE26" s="34">
        <v>7.85</v>
      </c>
      <c r="AF26" s="34">
        <v>73.09</v>
      </c>
      <c r="AG26" s="34">
        <v>71.0227</v>
      </c>
      <c r="AH26" s="34">
        <v>71.0206</v>
      </c>
      <c r="AI26" s="116">
        <v>4.5</v>
      </c>
      <c r="AJ26" s="116">
        <v>75.46</v>
      </c>
      <c r="AK26" s="116">
        <v>75.4296</v>
      </c>
      <c r="AL26" s="116">
        <v>75.5575</v>
      </c>
      <c r="AM26" s="59" t="s">
        <v>123</v>
      </c>
    </row>
    <row r="27" spans="1:39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82.7948</v>
      </c>
      <c r="F27" s="39">
        <v>82.402</v>
      </c>
      <c r="G27" s="39">
        <v>10.705628871532436</v>
      </c>
      <c r="H27" s="61">
        <v>82.21</v>
      </c>
      <c r="I27" s="61">
        <v>82.9</v>
      </c>
      <c r="J27" s="61">
        <v>82.8</v>
      </c>
      <c r="K27" s="39">
        <v>19.246861924686197</v>
      </c>
      <c r="L27" s="39">
        <v>57</v>
      </c>
      <c r="M27" s="39">
        <v>68.9</v>
      </c>
      <c r="N27" s="39">
        <v>68.7</v>
      </c>
      <c r="O27" s="39">
        <v>6.9</v>
      </c>
      <c r="P27" s="39">
        <v>75.9</v>
      </c>
      <c r="Q27" s="39">
        <v>79.139</v>
      </c>
      <c r="R27" s="39">
        <v>79.2092</v>
      </c>
      <c r="S27" s="39">
        <v>-9.48</v>
      </c>
      <c r="T27" s="39">
        <v>85.09</v>
      </c>
      <c r="U27" s="39">
        <v>83.4289</v>
      </c>
      <c r="V27" s="39">
        <v>82.9603</v>
      </c>
      <c r="W27" s="39">
        <v>4.28</v>
      </c>
      <c r="X27" s="39">
        <v>85.34</v>
      </c>
      <c r="Y27" s="39">
        <v>90.3511</v>
      </c>
      <c r="Z27" s="39">
        <v>90.0676</v>
      </c>
      <c r="AA27" s="39">
        <v>16.36</v>
      </c>
      <c r="AB27" s="39">
        <v>67.27</v>
      </c>
      <c r="AC27" s="39">
        <v>74.8892</v>
      </c>
      <c r="AD27" s="39">
        <v>74.3664</v>
      </c>
      <c r="AE27" s="39">
        <v>9.7</v>
      </c>
      <c r="AF27" s="39">
        <v>67.88</v>
      </c>
      <c r="AG27" s="39">
        <v>71.5191</v>
      </c>
      <c r="AH27" s="39">
        <v>71.5386</v>
      </c>
      <c r="AI27" s="115">
        <v>6.8</v>
      </c>
      <c r="AJ27" s="115">
        <v>71.96</v>
      </c>
      <c r="AK27" s="115">
        <v>76.1849</v>
      </c>
      <c r="AL27" s="115">
        <v>75.9821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82.4022</v>
      </c>
      <c r="F28" s="34">
        <v>82.5114</v>
      </c>
      <c r="G28" s="68">
        <v>4.735523018071499</v>
      </c>
      <c r="H28" s="60">
        <v>79.4</v>
      </c>
      <c r="I28" s="60">
        <v>83.3</v>
      </c>
      <c r="J28" s="60">
        <v>83.1</v>
      </c>
      <c r="K28" s="68">
        <v>9.881422924901186</v>
      </c>
      <c r="L28" s="34">
        <v>55.6</v>
      </c>
      <c r="M28" s="34">
        <v>69.2</v>
      </c>
      <c r="N28" s="34">
        <v>69.2</v>
      </c>
      <c r="O28" s="34">
        <v>6.9</v>
      </c>
      <c r="P28" s="34">
        <v>77.4</v>
      </c>
      <c r="Q28" s="34">
        <v>79.5819</v>
      </c>
      <c r="R28" s="34">
        <v>79.6282</v>
      </c>
      <c r="S28" s="34">
        <v>-1.8</v>
      </c>
      <c r="T28" s="34">
        <v>82.91</v>
      </c>
      <c r="U28" s="34">
        <v>83.0641</v>
      </c>
      <c r="V28" s="34">
        <v>82.7291</v>
      </c>
      <c r="W28" s="34">
        <v>3.2</v>
      </c>
      <c r="X28" s="34">
        <v>86.16</v>
      </c>
      <c r="Y28" s="34">
        <v>90.1137</v>
      </c>
      <c r="Z28" s="34">
        <v>90.1964</v>
      </c>
      <c r="AA28" s="34">
        <v>16.56</v>
      </c>
      <c r="AB28" s="34">
        <v>72.91</v>
      </c>
      <c r="AC28" s="34">
        <v>75.4946</v>
      </c>
      <c r="AD28" s="34">
        <v>75.1415</v>
      </c>
      <c r="AE28" s="34">
        <v>8.03</v>
      </c>
      <c r="AF28" s="34">
        <v>68.29</v>
      </c>
      <c r="AG28" s="34">
        <v>71.9286</v>
      </c>
      <c r="AH28" s="34">
        <v>72.0748</v>
      </c>
      <c r="AI28" s="116">
        <v>6.2</v>
      </c>
      <c r="AJ28" s="116">
        <v>72.15</v>
      </c>
      <c r="AK28" s="116">
        <v>76.4278</v>
      </c>
      <c r="AL28" s="116">
        <v>76.3771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82.5634</v>
      </c>
      <c r="F29" s="34">
        <v>82.6259</v>
      </c>
      <c r="G29" s="68">
        <v>0.5791505791505828</v>
      </c>
      <c r="H29" s="60">
        <v>78.15</v>
      </c>
      <c r="I29" s="60">
        <v>83.7</v>
      </c>
      <c r="J29" s="60">
        <v>83.5</v>
      </c>
      <c r="K29" s="68">
        <v>5.063291139240515</v>
      </c>
      <c r="L29" s="34">
        <v>58.1</v>
      </c>
      <c r="M29" s="34">
        <v>69.4</v>
      </c>
      <c r="N29" s="34">
        <v>69.7</v>
      </c>
      <c r="O29" s="34">
        <v>3.1</v>
      </c>
      <c r="P29" s="34">
        <v>77.5</v>
      </c>
      <c r="Q29" s="34">
        <v>77.7823</v>
      </c>
      <c r="R29" s="34">
        <v>80.0572</v>
      </c>
      <c r="S29" s="34">
        <v>-6.63</v>
      </c>
      <c r="T29" s="34">
        <v>80.57</v>
      </c>
      <c r="U29" s="34">
        <v>81.1908</v>
      </c>
      <c r="V29" s="34">
        <v>82.4475</v>
      </c>
      <c r="W29" s="34">
        <v>2.75</v>
      </c>
      <c r="X29" s="34">
        <v>87.08</v>
      </c>
      <c r="Y29" s="34">
        <v>90.2882</v>
      </c>
      <c r="Z29" s="34">
        <v>90.3192</v>
      </c>
      <c r="AA29" s="34">
        <v>14</v>
      </c>
      <c r="AB29" s="34">
        <v>73.21</v>
      </c>
      <c r="AC29" s="34">
        <v>75.8828</v>
      </c>
      <c r="AD29" s="34">
        <v>75.8675</v>
      </c>
      <c r="AE29" s="34">
        <v>8.62</v>
      </c>
      <c r="AF29" s="34">
        <v>68.56</v>
      </c>
      <c r="AG29" s="34">
        <v>72.6229</v>
      </c>
      <c r="AH29" s="34">
        <v>72.639</v>
      </c>
      <c r="AI29" s="116">
        <v>4.1</v>
      </c>
      <c r="AJ29" s="116">
        <v>73.84</v>
      </c>
      <c r="AK29" s="116">
        <v>76.2759</v>
      </c>
      <c r="AL29" s="116">
        <v>76.8008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82.5335</v>
      </c>
      <c r="F30" s="34">
        <v>82.8828</v>
      </c>
      <c r="G30" s="68">
        <v>7.05399682371625</v>
      </c>
      <c r="H30" s="60">
        <v>80.89</v>
      </c>
      <c r="I30" s="60">
        <v>84.1</v>
      </c>
      <c r="J30" s="60">
        <v>84</v>
      </c>
      <c r="K30" s="68">
        <v>11.560693641618498</v>
      </c>
      <c r="L30" s="34">
        <v>57.9</v>
      </c>
      <c r="M30" s="34">
        <v>69.7</v>
      </c>
      <c r="N30" s="34">
        <v>70.2</v>
      </c>
      <c r="O30" s="34">
        <v>6.6</v>
      </c>
      <c r="P30" s="34">
        <v>77.2</v>
      </c>
      <c r="Q30" s="34">
        <v>79.0418</v>
      </c>
      <c r="R30" s="34">
        <v>80.488</v>
      </c>
      <c r="S30" s="34">
        <v>-2.86</v>
      </c>
      <c r="T30" s="34">
        <v>82.35</v>
      </c>
      <c r="U30" s="34">
        <v>80.9655</v>
      </c>
      <c r="V30" s="34">
        <v>82.2745</v>
      </c>
      <c r="W30" s="34">
        <v>3.2</v>
      </c>
      <c r="X30" s="34">
        <v>87.96</v>
      </c>
      <c r="Y30" s="34">
        <v>90.2453</v>
      </c>
      <c r="Z30" s="34">
        <v>90.4527</v>
      </c>
      <c r="AA30" s="34">
        <v>16.82</v>
      </c>
      <c r="AB30" s="34">
        <v>76.35</v>
      </c>
      <c r="AC30" s="34">
        <v>76.609</v>
      </c>
      <c r="AD30" s="34">
        <v>76.604</v>
      </c>
      <c r="AE30" s="34">
        <v>10.53</v>
      </c>
      <c r="AF30" s="34">
        <v>71.53</v>
      </c>
      <c r="AG30" s="34">
        <v>73.2259</v>
      </c>
      <c r="AH30" s="34">
        <v>73.2245</v>
      </c>
      <c r="AI30" s="116">
        <v>8.9</v>
      </c>
      <c r="AJ30" s="116">
        <v>76.62</v>
      </c>
      <c r="AK30" s="116">
        <v>77.5845</v>
      </c>
      <c r="AL30" s="116">
        <v>77.3082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83.3404</v>
      </c>
      <c r="F31" s="34">
        <v>83.3132</v>
      </c>
      <c r="G31" s="68">
        <v>5.232201936037246</v>
      </c>
      <c r="H31" s="60">
        <v>85.88</v>
      </c>
      <c r="I31" s="60">
        <v>84.6</v>
      </c>
      <c r="J31" s="60">
        <v>84.5</v>
      </c>
      <c r="K31" s="68">
        <v>8.201892744479489</v>
      </c>
      <c r="L31" s="34">
        <v>68.6</v>
      </c>
      <c r="M31" s="34">
        <v>70.6</v>
      </c>
      <c r="N31" s="34">
        <v>70.8</v>
      </c>
      <c r="O31" s="34">
        <v>5.1</v>
      </c>
      <c r="P31" s="34">
        <v>81.7</v>
      </c>
      <c r="Q31" s="34">
        <v>79.7525</v>
      </c>
      <c r="R31" s="34">
        <v>80.9165</v>
      </c>
      <c r="S31" s="34">
        <v>-5.65</v>
      </c>
      <c r="T31" s="34">
        <v>85.54</v>
      </c>
      <c r="U31" s="34">
        <v>81.3215</v>
      </c>
      <c r="V31" s="34">
        <v>82.2741</v>
      </c>
      <c r="W31" s="34">
        <v>2.94</v>
      </c>
      <c r="X31" s="34">
        <v>88.58</v>
      </c>
      <c r="Y31" s="34">
        <v>90.6208</v>
      </c>
      <c r="Z31" s="34">
        <v>90.6011</v>
      </c>
      <c r="AA31" s="34">
        <v>14.73</v>
      </c>
      <c r="AB31" s="34">
        <v>77.34</v>
      </c>
      <c r="AC31" s="34">
        <v>77.3696</v>
      </c>
      <c r="AD31" s="34">
        <v>77.3652</v>
      </c>
      <c r="AE31" s="34">
        <v>9.2</v>
      </c>
      <c r="AF31" s="34">
        <v>74.7</v>
      </c>
      <c r="AG31" s="34">
        <v>73.7409</v>
      </c>
      <c r="AH31" s="34">
        <v>73.8274</v>
      </c>
      <c r="AI31" s="116">
        <v>6.7</v>
      </c>
      <c r="AJ31" s="116">
        <v>79.75</v>
      </c>
      <c r="AK31" s="116">
        <v>77.6562</v>
      </c>
      <c r="AL31" s="116">
        <v>77.8397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83.7516</v>
      </c>
      <c r="F32" s="34">
        <v>83.8519</v>
      </c>
      <c r="G32" s="68">
        <v>0.7952476765354013</v>
      </c>
      <c r="H32" s="60">
        <v>105.2</v>
      </c>
      <c r="I32" s="60">
        <v>85.1</v>
      </c>
      <c r="J32" s="60">
        <v>85</v>
      </c>
      <c r="K32" s="68">
        <v>-2.637889688249404</v>
      </c>
      <c r="L32" s="34">
        <v>81.2</v>
      </c>
      <c r="M32" s="34">
        <v>71</v>
      </c>
      <c r="N32" s="34">
        <v>71.5</v>
      </c>
      <c r="O32" s="34">
        <v>5.3</v>
      </c>
      <c r="P32" s="34">
        <v>93.6</v>
      </c>
      <c r="Q32" s="34">
        <v>80.449</v>
      </c>
      <c r="R32" s="34">
        <v>81.3525</v>
      </c>
      <c r="S32" s="34">
        <v>-1.03</v>
      </c>
      <c r="T32" s="34">
        <v>99.42</v>
      </c>
      <c r="U32" s="34">
        <v>82.4931</v>
      </c>
      <c r="V32" s="34">
        <v>82.3668</v>
      </c>
      <c r="W32" s="34">
        <v>2.44</v>
      </c>
      <c r="X32" s="34">
        <v>99.38</v>
      </c>
      <c r="Y32" s="34">
        <v>90.752</v>
      </c>
      <c r="Z32" s="34">
        <v>90.7572</v>
      </c>
      <c r="AA32" s="34">
        <v>15.18</v>
      </c>
      <c r="AB32" s="34">
        <v>89.84</v>
      </c>
      <c r="AC32" s="34">
        <v>78.1807</v>
      </c>
      <c r="AD32" s="34">
        <v>78.1195</v>
      </c>
      <c r="AE32" s="34">
        <v>9.33</v>
      </c>
      <c r="AF32" s="34">
        <v>86.13</v>
      </c>
      <c r="AG32" s="34">
        <v>74.3637</v>
      </c>
      <c r="AH32" s="34">
        <v>74.4561</v>
      </c>
      <c r="AI32" s="116">
        <v>7.2</v>
      </c>
      <c r="AJ32" s="116">
        <v>90.26</v>
      </c>
      <c r="AK32" s="116">
        <v>78.0935</v>
      </c>
      <c r="AL32" s="116">
        <v>78.4227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84.5842</v>
      </c>
      <c r="F33" s="34">
        <v>84.4244</v>
      </c>
      <c r="G33" s="68">
        <v>11.094365870623687</v>
      </c>
      <c r="H33" s="60">
        <v>95.83</v>
      </c>
      <c r="I33" s="60">
        <v>85.7</v>
      </c>
      <c r="J33" s="60">
        <v>85.5</v>
      </c>
      <c r="K33" s="68">
        <v>14.957264957264957</v>
      </c>
      <c r="L33" s="34">
        <v>80.7</v>
      </c>
      <c r="M33" s="34">
        <v>71.9</v>
      </c>
      <c r="N33" s="34">
        <v>72.2</v>
      </c>
      <c r="O33" s="34">
        <v>7.5</v>
      </c>
      <c r="P33" s="34">
        <v>84.5</v>
      </c>
      <c r="Q33" s="34">
        <v>81.2647</v>
      </c>
      <c r="R33" s="34">
        <v>81.8038</v>
      </c>
      <c r="S33" s="34">
        <v>-1.31</v>
      </c>
      <c r="T33" s="34">
        <v>85.39</v>
      </c>
      <c r="U33" s="34">
        <v>82.0751</v>
      </c>
      <c r="V33" s="34">
        <v>82.4602</v>
      </c>
      <c r="W33" s="34">
        <v>5.45</v>
      </c>
      <c r="X33" s="34">
        <v>115.04</v>
      </c>
      <c r="Y33" s="34">
        <v>91.4316</v>
      </c>
      <c r="Z33" s="34">
        <v>90.8987</v>
      </c>
      <c r="AA33" s="34">
        <v>15.97</v>
      </c>
      <c r="AB33" s="34">
        <v>87.17</v>
      </c>
      <c r="AC33" s="34">
        <v>78.9367</v>
      </c>
      <c r="AD33" s="34">
        <v>78.8238</v>
      </c>
      <c r="AE33" s="34">
        <v>11.1</v>
      </c>
      <c r="AF33" s="34">
        <v>79.02</v>
      </c>
      <c r="AG33" s="34">
        <v>75.2025</v>
      </c>
      <c r="AH33" s="34">
        <v>75.1046</v>
      </c>
      <c r="AI33" s="116">
        <v>8.7</v>
      </c>
      <c r="AJ33" s="116">
        <v>88.41</v>
      </c>
      <c r="AK33" s="116">
        <v>79.3403</v>
      </c>
      <c r="AL33" s="116">
        <v>79.0756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85.2064</v>
      </c>
      <c r="F34" s="34">
        <v>84.9309</v>
      </c>
      <c r="G34" s="68">
        <v>6.481251552023837</v>
      </c>
      <c r="H34" s="60">
        <v>85.76</v>
      </c>
      <c r="I34" s="60">
        <v>86.3</v>
      </c>
      <c r="J34" s="60">
        <v>86.1</v>
      </c>
      <c r="K34" s="68">
        <v>9.617918313570483</v>
      </c>
      <c r="L34" s="34">
        <v>83.2</v>
      </c>
      <c r="M34" s="34">
        <v>73.2</v>
      </c>
      <c r="N34" s="34">
        <v>73</v>
      </c>
      <c r="O34" s="34">
        <v>7.1</v>
      </c>
      <c r="P34" s="34">
        <v>81.4</v>
      </c>
      <c r="Q34" s="34">
        <v>81.9987</v>
      </c>
      <c r="R34" s="34">
        <v>82.2636</v>
      </c>
      <c r="S34" s="34">
        <v>-0.89</v>
      </c>
      <c r="T34" s="34">
        <v>74.61</v>
      </c>
      <c r="U34" s="34">
        <v>82.0752</v>
      </c>
      <c r="V34" s="34">
        <v>82.5557</v>
      </c>
      <c r="W34" s="34">
        <v>0.53</v>
      </c>
      <c r="X34" s="34">
        <v>90.49</v>
      </c>
      <c r="Y34" s="34">
        <v>91.0268</v>
      </c>
      <c r="Z34" s="34">
        <v>91.0096</v>
      </c>
      <c r="AA34" s="34">
        <v>9.09</v>
      </c>
      <c r="AB34" s="34">
        <v>72.11</v>
      </c>
      <c r="AC34" s="34">
        <v>79.3727</v>
      </c>
      <c r="AD34" s="34">
        <v>79.474</v>
      </c>
      <c r="AE34" s="34">
        <v>10.06</v>
      </c>
      <c r="AF34" s="34">
        <v>82.74</v>
      </c>
      <c r="AG34" s="34">
        <v>75.9144</v>
      </c>
      <c r="AH34" s="34">
        <v>75.7479</v>
      </c>
      <c r="AI34" s="116">
        <v>7.6</v>
      </c>
      <c r="AJ34" s="116">
        <v>78.82</v>
      </c>
      <c r="AK34" s="116">
        <v>79.8705</v>
      </c>
      <c r="AL34" s="116">
        <v>79.6968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85.5563</v>
      </c>
      <c r="F35" s="34">
        <v>85.2708</v>
      </c>
      <c r="G35" s="68">
        <v>7.640360169491539</v>
      </c>
      <c r="H35" s="60">
        <v>81.29</v>
      </c>
      <c r="I35" s="60">
        <v>86.8</v>
      </c>
      <c r="J35" s="60">
        <v>86.6</v>
      </c>
      <c r="K35" s="68">
        <v>13.27561327561328</v>
      </c>
      <c r="L35" s="34">
        <v>78.5</v>
      </c>
      <c r="M35" s="34">
        <v>74.1</v>
      </c>
      <c r="N35" s="34">
        <v>73.7</v>
      </c>
      <c r="O35" s="34">
        <v>6.6</v>
      </c>
      <c r="P35" s="34">
        <v>77.4</v>
      </c>
      <c r="Q35" s="34">
        <v>82.4042</v>
      </c>
      <c r="R35" s="34">
        <v>82.7283</v>
      </c>
      <c r="S35" s="34">
        <v>-0.85</v>
      </c>
      <c r="T35" s="34">
        <v>74.98</v>
      </c>
      <c r="U35" s="34">
        <v>81.9725</v>
      </c>
      <c r="V35" s="34">
        <v>82.6971</v>
      </c>
      <c r="W35" s="34">
        <v>4.24</v>
      </c>
      <c r="X35" s="34">
        <v>85.9</v>
      </c>
      <c r="Y35" s="34">
        <v>91.3174</v>
      </c>
      <c r="Z35" s="34">
        <v>91.1015</v>
      </c>
      <c r="AA35" s="34">
        <v>9.44</v>
      </c>
      <c r="AB35" s="34">
        <v>74.97</v>
      </c>
      <c r="AC35" s="34">
        <v>79.9333</v>
      </c>
      <c r="AD35" s="34">
        <v>80.124</v>
      </c>
      <c r="AE35" s="34">
        <v>12.2</v>
      </c>
      <c r="AF35" s="34">
        <v>72.53</v>
      </c>
      <c r="AG35" s="34">
        <v>76.5823</v>
      </c>
      <c r="AH35" s="34">
        <v>76.3648</v>
      </c>
      <c r="AI35" s="116">
        <v>10.3</v>
      </c>
      <c r="AJ35" s="116">
        <v>76.18</v>
      </c>
      <c r="AK35" s="116">
        <v>80.1782</v>
      </c>
      <c r="AL35" s="116">
        <v>80.2687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85.4171</v>
      </c>
      <c r="F36" s="34">
        <v>85.4861</v>
      </c>
      <c r="G36" s="68">
        <v>8.56102003642987</v>
      </c>
      <c r="H36" s="60">
        <v>83.44</v>
      </c>
      <c r="I36" s="60">
        <v>87.3</v>
      </c>
      <c r="J36" s="60">
        <v>87.1</v>
      </c>
      <c r="K36" s="68">
        <v>21.89265536723164</v>
      </c>
      <c r="L36" s="34">
        <v>86.3</v>
      </c>
      <c r="M36" s="34">
        <v>74.8</v>
      </c>
      <c r="N36" s="34">
        <v>74.5</v>
      </c>
      <c r="O36" s="34">
        <v>5.7</v>
      </c>
      <c r="P36" s="34">
        <v>77.8</v>
      </c>
      <c r="Q36" s="34">
        <v>82.9521</v>
      </c>
      <c r="R36" s="34">
        <v>83.2059</v>
      </c>
      <c r="S36" s="34">
        <v>-1.22</v>
      </c>
      <c r="T36" s="34">
        <v>76.17</v>
      </c>
      <c r="U36" s="34">
        <v>82.232</v>
      </c>
      <c r="V36" s="34">
        <v>82.9094</v>
      </c>
      <c r="W36" s="34">
        <v>0.16</v>
      </c>
      <c r="X36" s="34">
        <v>86.12</v>
      </c>
      <c r="Y36" s="34">
        <v>91.0381</v>
      </c>
      <c r="Z36" s="34">
        <v>91.1934</v>
      </c>
      <c r="AA36" s="34">
        <v>10.69</v>
      </c>
      <c r="AB36" s="34">
        <v>79.72</v>
      </c>
      <c r="AC36" s="34">
        <v>80.7741</v>
      </c>
      <c r="AD36" s="34">
        <v>80.7992</v>
      </c>
      <c r="AE36" s="34">
        <v>8.91</v>
      </c>
      <c r="AF36" s="34">
        <v>72.63</v>
      </c>
      <c r="AG36" s="34">
        <v>76.8087</v>
      </c>
      <c r="AH36" s="34">
        <v>76.9669</v>
      </c>
      <c r="AI36" s="116">
        <v>9</v>
      </c>
      <c r="AJ36" s="116">
        <v>77.68</v>
      </c>
      <c r="AK36" s="116">
        <v>80.8555</v>
      </c>
      <c r="AL36" s="116">
        <v>80.8462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85.3975</v>
      </c>
      <c r="F37" s="34">
        <v>85.7755</v>
      </c>
      <c r="G37" s="68">
        <v>0.9912461380020545</v>
      </c>
      <c r="H37" s="60">
        <v>78.45</v>
      </c>
      <c r="I37" s="60">
        <v>87.8</v>
      </c>
      <c r="J37" s="60">
        <v>87.6</v>
      </c>
      <c r="K37" s="68">
        <v>0.40540540540540154</v>
      </c>
      <c r="L37" s="34">
        <v>74.3</v>
      </c>
      <c r="M37" s="34">
        <v>74.8</v>
      </c>
      <c r="N37" s="34">
        <v>75.2</v>
      </c>
      <c r="O37" s="34">
        <v>4.2</v>
      </c>
      <c r="P37" s="34">
        <v>79</v>
      </c>
      <c r="Q37" s="34">
        <v>83.3948</v>
      </c>
      <c r="R37" s="34">
        <v>83.7057</v>
      </c>
      <c r="S37" s="34">
        <v>-1.06</v>
      </c>
      <c r="T37" s="34">
        <v>77.21</v>
      </c>
      <c r="U37" s="34">
        <v>82.8105</v>
      </c>
      <c r="V37" s="34">
        <v>83.1855</v>
      </c>
      <c r="W37" s="34">
        <v>0.16</v>
      </c>
      <c r="X37" s="34">
        <v>85.95</v>
      </c>
      <c r="Y37" s="34">
        <v>91.0549</v>
      </c>
      <c r="Z37" s="34">
        <v>91.3097</v>
      </c>
      <c r="AA37" s="34">
        <v>7.96</v>
      </c>
      <c r="AB37" s="34">
        <v>80.16</v>
      </c>
      <c r="AC37" s="34">
        <v>81.4218</v>
      </c>
      <c r="AD37" s="34">
        <v>81.4734</v>
      </c>
      <c r="AE37" s="34">
        <v>8.9</v>
      </c>
      <c r="AF37" s="34">
        <v>73.01</v>
      </c>
      <c r="AG37" s="34">
        <v>77.3577</v>
      </c>
      <c r="AH37" s="34">
        <v>77.5977</v>
      </c>
      <c r="AI37" s="116">
        <v>4.8</v>
      </c>
      <c r="AJ37" s="116">
        <v>75.86</v>
      </c>
      <c r="AK37" s="116">
        <v>80.9687</v>
      </c>
      <c r="AL37" s="116">
        <v>81.4933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86.0673</v>
      </c>
      <c r="F38" s="34">
        <v>86.3049</v>
      </c>
      <c r="G38" s="68">
        <v>8.314350797266524</v>
      </c>
      <c r="H38" s="60">
        <v>85.59</v>
      </c>
      <c r="I38" s="60">
        <v>88.2</v>
      </c>
      <c r="J38" s="60">
        <v>88.1</v>
      </c>
      <c r="K38" s="68">
        <v>8.097165991902834</v>
      </c>
      <c r="L38" s="34">
        <v>80.1</v>
      </c>
      <c r="M38" s="34">
        <v>75.4</v>
      </c>
      <c r="N38" s="34">
        <v>76</v>
      </c>
      <c r="O38" s="34">
        <v>5.5</v>
      </c>
      <c r="P38" s="34">
        <v>86.7</v>
      </c>
      <c r="Q38" s="34">
        <v>83.8699</v>
      </c>
      <c r="R38" s="34">
        <v>84.2372</v>
      </c>
      <c r="S38" s="34">
        <v>0</v>
      </c>
      <c r="T38" s="34">
        <v>81.42</v>
      </c>
      <c r="U38" s="34">
        <v>82.5357</v>
      </c>
      <c r="V38" s="34">
        <v>83.5227</v>
      </c>
      <c r="W38" s="34">
        <v>0.73</v>
      </c>
      <c r="X38" s="34">
        <v>90.47</v>
      </c>
      <c r="Y38" s="34">
        <v>91.0471</v>
      </c>
      <c r="Z38" s="34">
        <v>91.4765</v>
      </c>
      <c r="AA38" s="34">
        <v>10.26</v>
      </c>
      <c r="AB38" s="34">
        <v>90</v>
      </c>
      <c r="AC38" s="34">
        <v>82.0136</v>
      </c>
      <c r="AD38" s="34">
        <v>82.1395</v>
      </c>
      <c r="AE38" s="34">
        <v>9.53</v>
      </c>
      <c r="AF38" s="34">
        <v>80.05</v>
      </c>
      <c r="AG38" s="34">
        <v>78.0563</v>
      </c>
      <c r="AH38" s="34">
        <v>78.2874</v>
      </c>
      <c r="AI38" s="116">
        <v>11.4</v>
      </c>
      <c r="AJ38" s="116">
        <v>84.07</v>
      </c>
      <c r="AK38" s="116">
        <v>82.3999</v>
      </c>
      <c r="AL38" s="116">
        <v>82.242</v>
      </c>
      <c r="AM38" s="59" t="s">
        <v>123</v>
      </c>
    </row>
    <row r="39" spans="1:39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87.1189</v>
      </c>
      <c r="F39" s="39">
        <v>87.0162</v>
      </c>
      <c r="G39" s="39">
        <v>4.975063860844184</v>
      </c>
      <c r="H39" s="61">
        <v>86.3</v>
      </c>
      <c r="I39" s="61">
        <v>88.9</v>
      </c>
      <c r="J39" s="61">
        <v>88.7</v>
      </c>
      <c r="K39" s="39">
        <v>11.929824561403505</v>
      </c>
      <c r="L39" s="39">
        <v>63.8</v>
      </c>
      <c r="M39" s="39">
        <v>76.9</v>
      </c>
      <c r="N39" s="39">
        <v>76.8</v>
      </c>
      <c r="O39" s="39">
        <v>7.5</v>
      </c>
      <c r="P39" s="39">
        <v>81.6</v>
      </c>
      <c r="Q39" s="39">
        <v>84.9724</v>
      </c>
      <c r="R39" s="39">
        <v>84.7942</v>
      </c>
      <c r="S39" s="39">
        <v>-0.01</v>
      </c>
      <c r="T39" s="39">
        <v>85.08</v>
      </c>
      <c r="U39" s="39">
        <v>84.0186</v>
      </c>
      <c r="V39" s="39">
        <v>83.912</v>
      </c>
      <c r="W39" s="39">
        <v>0.41</v>
      </c>
      <c r="X39" s="39">
        <v>85.68</v>
      </c>
      <c r="Y39" s="39">
        <v>91.4933</v>
      </c>
      <c r="Z39" s="39">
        <v>91.7016</v>
      </c>
      <c r="AA39" s="39">
        <v>9.08</v>
      </c>
      <c r="AB39" s="39">
        <v>73.37</v>
      </c>
      <c r="AC39" s="39">
        <v>82.5835</v>
      </c>
      <c r="AD39" s="39">
        <v>82.834</v>
      </c>
      <c r="AE39" s="39">
        <v>9.84</v>
      </c>
      <c r="AF39" s="39">
        <v>74.56</v>
      </c>
      <c r="AG39" s="39">
        <v>79.1252</v>
      </c>
      <c r="AH39" s="39">
        <v>79.0213</v>
      </c>
      <c r="AI39" s="115">
        <v>8.4</v>
      </c>
      <c r="AJ39" s="115">
        <v>78</v>
      </c>
      <c r="AK39" s="115">
        <v>82.7842</v>
      </c>
      <c r="AL39" s="115">
        <v>83.0496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88.0124</v>
      </c>
      <c r="F40" s="34">
        <v>87.7096</v>
      </c>
      <c r="G40" s="68">
        <v>7.6952141057934496</v>
      </c>
      <c r="H40" s="60">
        <v>85.51</v>
      </c>
      <c r="I40" s="60">
        <v>89.4</v>
      </c>
      <c r="J40" s="60">
        <v>89.2</v>
      </c>
      <c r="K40" s="68">
        <v>14.928057553956828</v>
      </c>
      <c r="L40" s="34">
        <v>63.9</v>
      </c>
      <c r="M40" s="34">
        <v>77.8</v>
      </c>
      <c r="N40" s="34">
        <v>77.6</v>
      </c>
      <c r="O40" s="34">
        <v>7.6</v>
      </c>
      <c r="P40" s="34">
        <v>83.3</v>
      </c>
      <c r="Q40" s="34">
        <v>85.5201</v>
      </c>
      <c r="R40" s="34">
        <v>85.3505</v>
      </c>
      <c r="S40" s="34">
        <v>0.43</v>
      </c>
      <c r="T40" s="34">
        <v>83.27</v>
      </c>
      <c r="U40" s="34">
        <v>83.8666</v>
      </c>
      <c r="V40" s="34">
        <v>84.3041</v>
      </c>
      <c r="W40" s="34">
        <v>3.19</v>
      </c>
      <c r="X40" s="34">
        <v>88.91</v>
      </c>
      <c r="Y40" s="34">
        <v>92.3936</v>
      </c>
      <c r="Z40" s="34">
        <v>91.9538</v>
      </c>
      <c r="AA40" s="34">
        <v>9.89</v>
      </c>
      <c r="AB40" s="34">
        <v>80.12</v>
      </c>
      <c r="AC40" s="34">
        <v>83.449</v>
      </c>
      <c r="AD40" s="34">
        <v>83.5828</v>
      </c>
      <c r="AE40" s="34">
        <v>11.52</v>
      </c>
      <c r="AF40" s="34">
        <v>76.15</v>
      </c>
      <c r="AG40" s="34">
        <v>79.9183</v>
      </c>
      <c r="AH40" s="34">
        <v>79.7579</v>
      </c>
      <c r="AI40" s="116">
        <v>9.9</v>
      </c>
      <c r="AJ40" s="116">
        <v>79.29</v>
      </c>
      <c r="AK40" s="116">
        <v>83.9893</v>
      </c>
      <c r="AL40" s="116">
        <v>83.8946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88.4686</v>
      </c>
      <c r="F41" s="34">
        <v>88.2548</v>
      </c>
      <c r="G41" s="68">
        <v>12.476007677543185</v>
      </c>
      <c r="H41" s="60">
        <v>87.9</v>
      </c>
      <c r="I41" s="60">
        <v>89.8</v>
      </c>
      <c r="J41" s="60">
        <v>89.7</v>
      </c>
      <c r="K41" s="68">
        <v>15.318416523235797</v>
      </c>
      <c r="L41" s="34">
        <v>67</v>
      </c>
      <c r="M41" s="34">
        <v>78.6</v>
      </c>
      <c r="N41" s="34">
        <v>78.4</v>
      </c>
      <c r="O41" s="34">
        <v>10.5</v>
      </c>
      <c r="P41" s="34">
        <v>85.6</v>
      </c>
      <c r="Q41" s="34">
        <v>85.8517</v>
      </c>
      <c r="R41" s="34">
        <v>85.8979</v>
      </c>
      <c r="S41" s="34">
        <v>2.84</v>
      </c>
      <c r="T41" s="34">
        <v>82.86</v>
      </c>
      <c r="U41" s="34">
        <v>82.9042</v>
      </c>
      <c r="V41" s="34">
        <v>84.7622</v>
      </c>
      <c r="W41" s="34">
        <v>2.88</v>
      </c>
      <c r="X41" s="34">
        <v>89.59</v>
      </c>
      <c r="Y41" s="34">
        <v>92.3474</v>
      </c>
      <c r="Z41" s="34">
        <v>92.1906</v>
      </c>
      <c r="AA41" s="34">
        <v>12.76</v>
      </c>
      <c r="AB41" s="34">
        <v>82.56</v>
      </c>
      <c r="AC41" s="34">
        <v>84.3286</v>
      </c>
      <c r="AD41" s="34">
        <v>84.3515</v>
      </c>
      <c r="AE41" s="34">
        <v>11.9</v>
      </c>
      <c r="AF41" s="34">
        <v>76.72</v>
      </c>
      <c r="AG41" s="34">
        <v>80.4424</v>
      </c>
      <c r="AH41" s="34">
        <v>80.4801</v>
      </c>
      <c r="AI41" s="116">
        <v>10.8</v>
      </c>
      <c r="AJ41" s="116">
        <v>81.81</v>
      </c>
      <c r="AK41" s="116">
        <v>84.3998</v>
      </c>
      <c r="AL41" s="116">
        <v>84.7976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88.8124</v>
      </c>
      <c r="F42" s="34">
        <v>88.6571</v>
      </c>
      <c r="G42" s="68">
        <v>11.571269625417232</v>
      </c>
      <c r="H42" s="60">
        <v>90.25</v>
      </c>
      <c r="I42" s="60">
        <v>90.3</v>
      </c>
      <c r="J42" s="60">
        <v>90.1</v>
      </c>
      <c r="K42" s="68">
        <v>24.69775474956823</v>
      </c>
      <c r="L42" s="34">
        <v>72.2</v>
      </c>
      <c r="M42" s="34">
        <v>79.8</v>
      </c>
      <c r="N42" s="34">
        <v>79.2</v>
      </c>
      <c r="O42" s="34">
        <v>9.2</v>
      </c>
      <c r="P42" s="34">
        <v>84.3</v>
      </c>
      <c r="Q42" s="34">
        <v>86.4499</v>
      </c>
      <c r="R42" s="34">
        <v>86.4475</v>
      </c>
      <c r="S42" s="34">
        <v>8.5</v>
      </c>
      <c r="T42" s="34">
        <v>89.35</v>
      </c>
      <c r="U42" s="34">
        <v>85.6837</v>
      </c>
      <c r="V42" s="34">
        <v>85.3405</v>
      </c>
      <c r="W42" s="34">
        <v>2.96</v>
      </c>
      <c r="X42" s="34">
        <v>90.56</v>
      </c>
      <c r="Y42" s="34">
        <v>92.7351</v>
      </c>
      <c r="Z42" s="34">
        <v>92.4009</v>
      </c>
      <c r="AA42" s="34">
        <v>10.68</v>
      </c>
      <c r="AB42" s="34">
        <v>84.51</v>
      </c>
      <c r="AC42" s="34">
        <v>85.1241</v>
      </c>
      <c r="AD42" s="34">
        <v>85.0815</v>
      </c>
      <c r="AE42" s="34">
        <v>10.2</v>
      </c>
      <c r="AF42" s="34">
        <v>78.83</v>
      </c>
      <c r="AG42" s="34">
        <v>81.1785</v>
      </c>
      <c r="AH42" s="34">
        <v>81.2022</v>
      </c>
      <c r="AI42" s="116">
        <v>11.9</v>
      </c>
      <c r="AJ42" s="116">
        <v>85.74</v>
      </c>
      <c r="AK42" s="116">
        <v>86.6141</v>
      </c>
      <c r="AL42" s="116">
        <v>85.6846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89.0057</v>
      </c>
      <c r="F43" s="34">
        <v>88.9822</v>
      </c>
      <c r="G43" s="68">
        <v>3.726129482999538</v>
      </c>
      <c r="H43" s="60">
        <v>89.08</v>
      </c>
      <c r="I43" s="60">
        <v>90.6</v>
      </c>
      <c r="J43" s="60">
        <v>90.4</v>
      </c>
      <c r="K43" s="68">
        <v>7.142857142857152</v>
      </c>
      <c r="L43" s="34">
        <v>73.5</v>
      </c>
      <c r="M43" s="34">
        <v>80</v>
      </c>
      <c r="N43" s="34">
        <v>80</v>
      </c>
      <c r="O43" s="34">
        <v>9.2</v>
      </c>
      <c r="P43" s="34">
        <v>89.2</v>
      </c>
      <c r="Q43" s="34">
        <v>87.126</v>
      </c>
      <c r="R43" s="34">
        <v>86.9991</v>
      </c>
      <c r="S43" s="34">
        <v>4.78</v>
      </c>
      <c r="T43" s="34">
        <v>89.63</v>
      </c>
      <c r="U43" s="34">
        <v>86.1853</v>
      </c>
      <c r="V43" s="34">
        <v>85.9012</v>
      </c>
      <c r="W43" s="34">
        <v>1.62</v>
      </c>
      <c r="X43" s="34">
        <v>90.02</v>
      </c>
      <c r="Y43" s="34">
        <v>92.7691</v>
      </c>
      <c r="Z43" s="34">
        <v>92.5862</v>
      </c>
      <c r="AA43" s="34">
        <v>10.92</v>
      </c>
      <c r="AB43" s="34">
        <v>85.78</v>
      </c>
      <c r="AC43" s="34">
        <v>85.5696</v>
      </c>
      <c r="AD43" s="34">
        <v>85.7667</v>
      </c>
      <c r="AE43" s="34">
        <v>11.38</v>
      </c>
      <c r="AF43" s="34">
        <v>83.2</v>
      </c>
      <c r="AG43" s="34">
        <v>82.1069</v>
      </c>
      <c r="AH43" s="34">
        <v>81.9205</v>
      </c>
      <c r="AI43" s="116">
        <v>8.5</v>
      </c>
      <c r="AJ43" s="116">
        <v>86.53</v>
      </c>
      <c r="AK43" s="116">
        <v>86.8054</v>
      </c>
      <c r="AL43" s="116">
        <v>86.3756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89.1494</v>
      </c>
      <c r="F44" s="34">
        <v>89.3347</v>
      </c>
      <c r="G44" s="68">
        <v>4.819391634980982</v>
      </c>
      <c r="H44" s="60">
        <v>110.27</v>
      </c>
      <c r="I44" s="60">
        <v>90.9</v>
      </c>
      <c r="J44" s="60">
        <v>90.7</v>
      </c>
      <c r="K44" s="68">
        <v>11.576354679802945</v>
      </c>
      <c r="L44" s="34">
        <v>90.6</v>
      </c>
      <c r="M44" s="34">
        <v>80.6</v>
      </c>
      <c r="N44" s="34">
        <v>80.7</v>
      </c>
      <c r="O44" s="34">
        <v>9.3</v>
      </c>
      <c r="P44" s="34">
        <v>102.3</v>
      </c>
      <c r="Q44" s="34">
        <v>87.5551</v>
      </c>
      <c r="R44" s="34">
        <v>87.5477</v>
      </c>
      <c r="S44" s="34">
        <v>2.12</v>
      </c>
      <c r="T44" s="34">
        <v>101.53</v>
      </c>
      <c r="U44" s="34">
        <v>84.119</v>
      </c>
      <c r="V44" s="34">
        <v>86.4647</v>
      </c>
      <c r="W44" s="34">
        <v>3.31</v>
      </c>
      <c r="X44" s="34">
        <v>102.67</v>
      </c>
      <c r="Y44" s="34">
        <v>92.7737</v>
      </c>
      <c r="Z44" s="34">
        <v>92.7563</v>
      </c>
      <c r="AA44" s="34">
        <v>11.52</v>
      </c>
      <c r="AB44" s="34">
        <v>100.2</v>
      </c>
      <c r="AC44" s="34">
        <v>86.3229</v>
      </c>
      <c r="AD44" s="34">
        <v>86.4443</v>
      </c>
      <c r="AE44" s="34">
        <v>10.9</v>
      </c>
      <c r="AF44" s="34">
        <v>95.51</v>
      </c>
      <c r="AG44" s="34">
        <v>82.6286</v>
      </c>
      <c r="AH44" s="34">
        <v>82.6197</v>
      </c>
      <c r="AI44" s="116">
        <v>12</v>
      </c>
      <c r="AJ44" s="116">
        <v>101.09</v>
      </c>
      <c r="AK44" s="116">
        <v>86.3414</v>
      </c>
      <c r="AL44" s="116">
        <v>86.9397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89.9253</v>
      </c>
      <c r="F45" s="34">
        <v>89.7536</v>
      </c>
      <c r="G45" s="68">
        <v>12.929145361577795</v>
      </c>
      <c r="H45" s="60">
        <v>108.22</v>
      </c>
      <c r="I45" s="60">
        <v>91.2</v>
      </c>
      <c r="J45" s="60">
        <v>91</v>
      </c>
      <c r="K45" s="68">
        <v>24.03965303593555</v>
      </c>
      <c r="L45" s="34">
        <v>100.1</v>
      </c>
      <c r="M45" s="34">
        <v>81.6</v>
      </c>
      <c r="N45" s="34">
        <v>81.4</v>
      </c>
      <c r="O45" s="34">
        <v>9.9</v>
      </c>
      <c r="P45" s="34">
        <v>92.9</v>
      </c>
      <c r="Q45" s="34">
        <v>88.2171</v>
      </c>
      <c r="R45" s="34">
        <v>88.0928</v>
      </c>
      <c r="S45" s="34">
        <v>6.97</v>
      </c>
      <c r="T45" s="34">
        <v>91.34</v>
      </c>
      <c r="U45" s="34">
        <v>87.8501</v>
      </c>
      <c r="V45" s="34">
        <v>87.1334</v>
      </c>
      <c r="W45" s="34">
        <v>1.63</v>
      </c>
      <c r="X45" s="34">
        <v>116.92</v>
      </c>
      <c r="Y45" s="34">
        <v>92.5339</v>
      </c>
      <c r="Z45" s="34">
        <v>92.9415</v>
      </c>
      <c r="AA45" s="34">
        <v>10.38</v>
      </c>
      <c r="AB45" s="34">
        <v>96.21</v>
      </c>
      <c r="AC45" s="34">
        <v>87.058</v>
      </c>
      <c r="AD45" s="34">
        <v>87.1167</v>
      </c>
      <c r="AE45" s="34">
        <v>11.25</v>
      </c>
      <c r="AF45" s="34">
        <v>87.91</v>
      </c>
      <c r="AG45" s="34">
        <v>83.2002</v>
      </c>
      <c r="AH45" s="34">
        <v>83.3132</v>
      </c>
      <c r="AI45" s="116">
        <v>11.7</v>
      </c>
      <c r="AJ45" s="116">
        <v>98.75</v>
      </c>
      <c r="AK45" s="116">
        <v>87.9312</v>
      </c>
      <c r="AL45" s="116">
        <v>87.5442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90.2043</v>
      </c>
      <c r="F46" s="34">
        <v>90.1658</v>
      </c>
      <c r="G46" s="68">
        <v>0.1865671641791005</v>
      </c>
      <c r="H46" s="60">
        <v>85.92</v>
      </c>
      <c r="I46" s="60">
        <v>91.3</v>
      </c>
      <c r="J46" s="60">
        <v>91.2</v>
      </c>
      <c r="K46" s="68">
        <v>3.8461538461538494</v>
      </c>
      <c r="L46" s="34">
        <v>86.4</v>
      </c>
      <c r="M46" s="34">
        <v>82.2</v>
      </c>
      <c r="N46" s="34">
        <v>82.2</v>
      </c>
      <c r="O46" s="34">
        <v>8.5</v>
      </c>
      <c r="P46" s="34">
        <v>88.3</v>
      </c>
      <c r="Q46" s="34">
        <v>88.71</v>
      </c>
      <c r="R46" s="34">
        <v>88.632</v>
      </c>
      <c r="S46" s="34">
        <v>6.29</v>
      </c>
      <c r="T46" s="34">
        <v>79.3</v>
      </c>
      <c r="U46" s="34">
        <v>87.1302</v>
      </c>
      <c r="V46" s="34">
        <v>87.8066</v>
      </c>
      <c r="W46" s="34">
        <v>2.36</v>
      </c>
      <c r="X46" s="34">
        <v>92.63</v>
      </c>
      <c r="Y46" s="34">
        <v>93.1992</v>
      </c>
      <c r="Z46" s="34">
        <v>93.1609</v>
      </c>
      <c r="AA46" s="34">
        <v>11.14</v>
      </c>
      <c r="AB46" s="34">
        <v>80.15</v>
      </c>
      <c r="AC46" s="34">
        <v>87.7828</v>
      </c>
      <c r="AD46" s="34">
        <v>87.743</v>
      </c>
      <c r="AE46" s="34">
        <v>10.58</v>
      </c>
      <c r="AF46" s="34">
        <v>91.5</v>
      </c>
      <c r="AG46" s="34">
        <v>83.994</v>
      </c>
      <c r="AH46" s="34">
        <v>84.0187</v>
      </c>
      <c r="AI46" s="116">
        <v>9.7</v>
      </c>
      <c r="AJ46" s="116">
        <v>86.47</v>
      </c>
      <c r="AK46" s="116">
        <v>88.0096</v>
      </c>
      <c r="AL46" s="116">
        <v>88.1445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90.6115</v>
      </c>
      <c r="F47" s="34">
        <v>90.5481</v>
      </c>
      <c r="G47" s="68">
        <v>5.794070611391307</v>
      </c>
      <c r="H47" s="60">
        <v>86</v>
      </c>
      <c r="I47" s="60">
        <v>91.6</v>
      </c>
      <c r="J47" s="60">
        <v>91.4</v>
      </c>
      <c r="K47" s="68">
        <v>11.210191082802544</v>
      </c>
      <c r="L47" s="34">
        <v>87.3</v>
      </c>
      <c r="M47" s="34">
        <v>82.9</v>
      </c>
      <c r="N47" s="34">
        <v>82.9</v>
      </c>
      <c r="O47" s="34">
        <v>8.9</v>
      </c>
      <c r="P47" s="34">
        <v>84.3</v>
      </c>
      <c r="Q47" s="34">
        <v>89.1991</v>
      </c>
      <c r="R47" s="34">
        <v>89.1655</v>
      </c>
      <c r="S47" s="34">
        <v>8.24</v>
      </c>
      <c r="T47" s="34">
        <v>81.16</v>
      </c>
      <c r="U47" s="34">
        <v>88.2657</v>
      </c>
      <c r="V47" s="34">
        <v>88.4409</v>
      </c>
      <c r="W47" s="34">
        <v>2.81</v>
      </c>
      <c r="X47" s="34">
        <v>88.31</v>
      </c>
      <c r="Y47" s="34">
        <v>93.6774</v>
      </c>
      <c r="Z47" s="34">
        <v>93.3919</v>
      </c>
      <c r="AA47" s="34">
        <v>10.71</v>
      </c>
      <c r="AB47" s="34">
        <v>83</v>
      </c>
      <c r="AC47" s="34">
        <v>88.1819</v>
      </c>
      <c r="AD47" s="34">
        <v>88.3067</v>
      </c>
      <c r="AE47" s="34">
        <v>11.1</v>
      </c>
      <c r="AF47" s="34">
        <v>80.57</v>
      </c>
      <c r="AG47" s="34">
        <v>84.7294</v>
      </c>
      <c r="AH47" s="34">
        <v>84.7314</v>
      </c>
      <c r="AI47" s="116">
        <v>10.9</v>
      </c>
      <c r="AJ47" s="116">
        <v>84.49</v>
      </c>
      <c r="AK47" s="116">
        <v>88.6713</v>
      </c>
      <c r="AL47" s="116">
        <v>88.7383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90.9609</v>
      </c>
      <c r="F48" s="34">
        <v>90.9217</v>
      </c>
      <c r="G48" s="68">
        <v>4.446308724832225</v>
      </c>
      <c r="H48" s="60">
        <v>87.15</v>
      </c>
      <c r="I48" s="60">
        <v>91.8</v>
      </c>
      <c r="J48" s="60">
        <v>91.6</v>
      </c>
      <c r="K48" s="68">
        <v>9.84936268829664</v>
      </c>
      <c r="L48" s="34">
        <v>94.8</v>
      </c>
      <c r="M48" s="34">
        <v>83.8</v>
      </c>
      <c r="N48" s="34">
        <v>83.6</v>
      </c>
      <c r="O48" s="34">
        <v>8</v>
      </c>
      <c r="P48" s="34">
        <v>84</v>
      </c>
      <c r="Q48" s="34">
        <v>89.7676</v>
      </c>
      <c r="R48" s="34">
        <v>89.6958</v>
      </c>
      <c r="S48" s="34">
        <v>7.87</v>
      </c>
      <c r="T48" s="34">
        <v>82.17</v>
      </c>
      <c r="U48" s="34">
        <v>89.0083</v>
      </c>
      <c r="V48" s="34">
        <v>89.0433</v>
      </c>
      <c r="W48" s="34">
        <v>2.41</v>
      </c>
      <c r="X48" s="34">
        <v>88.2</v>
      </c>
      <c r="Y48" s="34">
        <v>93.5211</v>
      </c>
      <c r="Z48" s="34">
        <v>93.6159</v>
      </c>
      <c r="AA48" s="34">
        <v>9.75</v>
      </c>
      <c r="AB48" s="34">
        <v>87.5</v>
      </c>
      <c r="AC48" s="34">
        <v>88.7704</v>
      </c>
      <c r="AD48" s="34">
        <v>88.8329</v>
      </c>
      <c r="AE48" s="34">
        <v>10.95</v>
      </c>
      <c r="AF48" s="34">
        <v>80.58</v>
      </c>
      <c r="AG48" s="34">
        <v>85.4185</v>
      </c>
      <c r="AH48" s="34">
        <v>85.4445</v>
      </c>
      <c r="AI48" s="116">
        <v>10.5</v>
      </c>
      <c r="AJ48" s="116">
        <v>85.84</v>
      </c>
      <c r="AK48" s="116">
        <v>89.4634</v>
      </c>
      <c r="AL48" s="116">
        <v>89.3474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91.3827</v>
      </c>
      <c r="F49" s="34">
        <v>91.2784</v>
      </c>
      <c r="G49" s="68">
        <v>5.111536010197566</v>
      </c>
      <c r="H49" s="60">
        <v>82.46</v>
      </c>
      <c r="I49" s="60">
        <v>92</v>
      </c>
      <c r="J49" s="60">
        <v>91.8</v>
      </c>
      <c r="K49" s="68">
        <v>11.843876177658139</v>
      </c>
      <c r="L49" s="34">
        <v>83.1</v>
      </c>
      <c r="M49" s="34">
        <v>84.6</v>
      </c>
      <c r="N49" s="34">
        <v>84.3</v>
      </c>
      <c r="O49" s="34">
        <v>7.8</v>
      </c>
      <c r="P49" s="34">
        <v>85.2</v>
      </c>
      <c r="Q49" s="34">
        <v>90.2355</v>
      </c>
      <c r="R49" s="34">
        <v>90.2234</v>
      </c>
      <c r="S49" s="34">
        <v>6.06</v>
      </c>
      <c r="T49" s="34">
        <v>81.89</v>
      </c>
      <c r="U49" s="34">
        <v>88.8612</v>
      </c>
      <c r="V49" s="34">
        <v>89.6064</v>
      </c>
      <c r="W49" s="34">
        <v>3.15</v>
      </c>
      <c r="X49" s="34">
        <v>88.66</v>
      </c>
      <c r="Y49" s="34">
        <v>93.9187</v>
      </c>
      <c r="Z49" s="34">
        <v>93.8428</v>
      </c>
      <c r="AA49" s="34">
        <v>8.76</v>
      </c>
      <c r="AB49" s="34">
        <v>87.18</v>
      </c>
      <c r="AC49" s="34">
        <v>88.9953</v>
      </c>
      <c r="AD49" s="34">
        <v>89.372</v>
      </c>
      <c r="AE49" s="34">
        <v>11.79</v>
      </c>
      <c r="AF49" s="34">
        <v>81.62</v>
      </c>
      <c r="AG49" s="34">
        <v>86.2257</v>
      </c>
      <c r="AH49" s="34">
        <v>86.1524</v>
      </c>
      <c r="AI49" s="116">
        <v>11.2</v>
      </c>
      <c r="AJ49" s="116">
        <v>84.36</v>
      </c>
      <c r="AK49" s="116">
        <v>90.1096</v>
      </c>
      <c r="AL49" s="116">
        <v>89.917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91.8375</v>
      </c>
      <c r="F50" s="34">
        <v>91.5639</v>
      </c>
      <c r="G50" s="68">
        <v>14.382521322584415</v>
      </c>
      <c r="H50" s="60">
        <v>97.9</v>
      </c>
      <c r="I50" s="60">
        <v>92.2</v>
      </c>
      <c r="J50" s="60">
        <v>92</v>
      </c>
      <c r="K50" s="68">
        <v>20.59925093632959</v>
      </c>
      <c r="L50" s="34">
        <v>96.6</v>
      </c>
      <c r="M50" s="34">
        <v>85.3</v>
      </c>
      <c r="N50" s="34">
        <v>84.9</v>
      </c>
      <c r="O50" s="34">
        <v>9</v>
      </c>
      <c r="P50" s="34">
        <v>94.5</v>
      </c>
      <c r="Q50" s="34">
        <v>90.944</v>
      </c>
      <c r="R50" s="34">
        <v>90.7452</v>
      </c>
      <c r="S50" s="34">
        <v>9.95</v>
      </c>
      <c r="T50" s="34">
        <v>89.53</v>
      </c>
      <c r="U50" s="34">
        <v>90.5716</v>
      </c>
      <c r="V50" s="34">
        <v>90.1319</v>
      </c>
      <c r="W50" s="34">
        <v>3.99</v>
      </c>
      <c r="X50" s="34">
        <v>94.08</v>
      </c>
      <c r="Y50" s="34">
        <v>94.3471</v>
      </c>
      <c r="Z50" s="34">
        <v>94.0673</v>
      </c>
      <c r="AA50" s="34">
        <v>9.92</v>
      </c>
      <c r="AB50" s="34">
        <v>98.92</v>
      </c>
      <c r="AC50" s="34">
        <v>89.8956</v>
      </c>
      <c r="AD50" s="34">
        <v>89.956</v>
      </c>
      <c r="AE50" s="34">
        <v>11.76</v>
      </c>
      <c r="AF50" s="34">
        <v>89.47</v>
      </c>
      <c r="AG50" s="34">
        <v>86.8797</v>
      </c>
      <c r="AH50" s="34">
        <v>86.8462</v>
      </c>
      <c r="AI50" s="116">
        <v>11.2</v>
      </c>
      <c r="AJ50" s="116">
        <v>93.48</v>
      </c>
      <c r="AK50" s="116">
        <v>91.4121</v>
      </c>
      <c r="AL50" s="116">
        <v>90.3147</v>
      </c>
      <c r="AM50" s="59" t="s">
        <v>123</v>
      </c>
    </row>
    <row r="51" spans="1:39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91.6157</v>
      </c>
      <c r="F51" s="39">
        <v>91.7852</v>
      </c>
      <c r="G51" s="39">
        <v>-3.2213209733487846</v>
      </c>
      <c r="H51" s="61">
        <v>83.52</v>
      </c>
      <c r="I51" s="61">
        <v>92.3</v>
      </c>
      <c r="J51" s="61">
        <v>92.2</v>
      </c>
      <c r="K51" s="39">
        <v>5.956112852664573</v>
      </c>
      <c r="L51" s="39">
        <v>67.6</v>
      </c>
      <c r="M51" s="39">
        <v>85.6</v>
      </c>
      <c r="N51" s="39">
        <v>85.6</v>
      </c>
      <c r="O51" s="39">
        <v>6.5</v>
      </c>
      <c r="P51" s="39">
        <v>86.9</v>
      </c>
      <c r="Q51" s="39">
        <v>91.421</v>
      </c>
      <c r="R51" s="39">
        <v>91.2534</v>
      </c>
      <c r="S51" s="39">
        <v>4.96</v>
      </c>
      <c r="T51" s="39">
        <v>89.3</v>
      </c>
      <c r="U51" s="39">
        <v>89.9838</v>
      </c>
      <c r="V51" s="39">
        <v>90.5892</v>
      </c>
      <c r="W51" s="39">
        <v>3.2</v>
      </c>
      <c r="X51" s="39">
        <v>88.43</v>
      </c>
      <c r="Y51" s="39">
        <v>94.5899</v>
      </c>
      <c r="Z51" s="39">
        <v>94.2698</v>
      </c>
      <c r="AA51" s="39">
        <v>9.21</v>
      </c>
      <c r="AB51" s="39">
        <v>80.13</v>
      </c>
      <c r="AC51" s="39">
        <v>90.6311</v>
      </c>
      <c r="AD51" s="39">
        <v>90.5161</v>
      </c>
      <c r="AE51" s="39">
        <v>9.78</v>
      </c>
      <c r="AF51" s="39">
        <v>81.85</v>
      </c>
      <c r="AG51" s="39">
        <v>87.6199</v>
      </c>
      <c r="AH51" s="39">
        <v>87.5204</v>
      </c>
      <c r="AI51" s="115">
        <v>5</v>
      </c>
      <c r="AJ51" s="115">
        <v>81.9</v>
      </c>
      <c r="AK51" s="115">
        <v>89.8465</v>
      </c>
      <c r="AL51" s="115">
        <v>90.5281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92.0637</v>
      </c>
      <c r="F52" s="34">
        <v>92.0471</v>
      </c>
      <c r="G52" s="68">
        <v>2.4090749619927356</v>
      </c>
      <c r="H52" s="60">
        <v>87.57</v>
      </c>
      <c r="I52" s="60">
        <v>92.5</v>
      </c>
      <c r="J52" s="60">
        <v>92.3</v>
      </c>
      <c r="K52" s="68">
        <v>10.015649452269168</v>
      </c>
      <c r="L52" s="34">
        <v>70.3</v>
      </c>
      <c r="M52" s="34">
        <v>86</v>
      </c>
      <c r="N52" s="34">
        <v>86.2</v>
      </c>
      <c r="O52" s="34">
        <v>6.5</v>
      </c>
      <c r="P52" s="34">
        <v>88.7</v>
      </c>
      <c r="Q52" s="34">
        <v>91.7401</v>
      </c>
      <c r="R52" s="34">
        <v>91.7497</v>
      </c>
      <c r="S52" s="34">
        <v>6.48</v>
      </c>
      <c r="T52" s="34">
        <v>88.67</v>
      </c>
      <c r="U52" s="34">
        <v>89.7144</v>
      </c>
      <c r="V52" s="34">
        <v>91.0519</v>
      </c>
      <c r="W52" s="34">
        <v>1.29</v>
      </c>
      <c r="X52" s="34">
        <v>90.06</v>
      </c>
      <c r="Y52" s="34">
        <v>94.484</v>
      </c>
      <c r="Z52" s="34">
        <v>94.452</v>
      </c>
      <c r="AA52" s="34">
        <v>8.81</v>
      </c>
      <c r="AB52" s="34">
        <v>87.18</v>
      </c>
      <c r="AC52" s="34">
        <v>91.0408</v>
      </c>
      <c r="AD52" s="34">
        <v>90.9752</v>
      </c>
      <c r="AE52" s="34">
        <v>10.11</v>
      </c>
      <c r="AF52" s="34">
        <v>83.85</v>
      </c>
      <c r="AG52" s="34">
        <v>88.3016</v>
      </c>
      <c r="AH52" s="34">
        <v>88.1679</v>
      </c>
      <c r="AI52" s="117">
        <v>7.8</v>
      </c>
      <c r="AJ52" s="117">
        <v>85.48</v>
      </c>
      <c r="AK52" s="117">
        <v>90.5051</v>
      </c>
      <c r="AL52" s="117">
        <v>90.7986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92.4421</v>
      </c>
      <c r="F53" s="34">
        <v>92.3486</v>
      </c>
      <c r="G53" s="68">
        <v>5.893060295790662</v>
      </c>
      <c r="H53" s="60">
        <v>93.08</v>
      </c>
      <c r="I53" s="60">
        <v>92.7</v>
      </c>
      <c r="J53" s="60">
        <v>92.5</v>
      </c>
      <c r="K53" s="68">
        <v>14.328358208955216</v>
      </c>
      <c r="L53" s="34">
        <v>76.6</v>
      </c>
      <c r="M53" s="34">
        <v>86.6</v>
      </c>
      <c r="N53" s="34">
        <v>86.9</v>
      </c>
      <c r="O53" s="34">
        <v>7.4</v>
      </c>
      <c r="P53" s="34">
        <v>91.9</v>
      </c>
      <c r="Q53" s="34">
        <v>92.1191</v>
      </c>
      <c r="R53" s="34">
        <v>92.2483</v>
      </c>
      <c r="S53" s="34">
        <v>13.87</v>
      </c>
      <c r="T53" s="34">
        <v>94.36</v>
      </c>
      <c r="U53" s="34">
        <v>91.5734</v>
      </c>
      <c r="V53" s="34">
        <v>91.5741</v>
      </c>
      <c r="W53" s="34">
        <v>3.1</v>
      </c>
      <c r="X53" s="34">
        <v>92.36</v>
      </c>
      <c r="Y53" s="34">
        <v>94.57</v>
      </c>
      <c r="Z53" s="34">
        <v>94.6366</v>
      </c>
      <c r="AA53" s="34">
        <v>9.76</v>
      </c>
      <c r="AB53" s="34">
        <v>90.62</v>
      </c>
      <c r="AC53" s="34">
        <v>91.1073</v>
      </c>
      <c r="AD53" s="34">
        <v>91.3657</v>
      </c>
      <c r="AE53" s="34">
        <v>11.33</v>
      </c>
      <c r="AF53" s="34">
        <v>85.41</v>
      </c>
      <c r="AG53" s="34">
        <v>88.8938</v>
      </c>
      <c r="AH53" s="34">
        <v>88.7841</v>
      </c>
      <c r="AI53" s="116">
        <v>11.1</v>
      </c>
      <c r="AJ53" s="116">
        <v>90.89</v>
      </c>
      <c r="AK53" s="116">
        <v>91.2897</v>
      </c>
      <c r="AL53" s="116">
        <v>91.1928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92.6333</v>
      </c>
      <c r="F54" s="34">
        <v>92.6428</v>
      </c>
      <c r="G54" s="68">
        <v>0.5872576177285331</v>
      </c>
      <c r="H54" s="60">
        <v>90.78</v>
      </c>
      <c r="I54" s="60">
        <v>92.9</v>
      </c>
      <c r="J54" s="60">
        <v>92.8</v>
      </c>
      <c r="K54" s="68">
        <v>9.141274238227139</v>
      </c>
      <c r="L54" s="34">
        <v>78.8</v>
      </c>
      <c r="M54" s="34">
        <v>87.4</v>
      </c>
      <c r="N54" s="34">
        <v>87.5</v>
      </c>
      <c r="O54" s="34">
        <v>7.4</v>
      </c>
      <c r="P54" s="34">
        <v>90.5</v>
      </c>
      <c r="Q54" s="34">
        <v>92.94</v>
      </c>
      <c r="R54" s="34">
        <v>92.7526</v>
      </c>
      <c r="S54" s="34">
        <v>9.97</v>
      </c>
      <c r="T54" s="34">
        <v>98.26</v>
      </c>
      <c r="U54" s="34">
        <v>93.0107</v>
      </c>
      <c r="V54" s="34">
        <v>92.0203</v>
      </c>
      <c r="W54" s="34">
        <v>2.03</v>
      </c>
      <c r="X54" s="34">
        <v>92.39</v>
      </c>
      <c r="Y54" s="34">
        <v>94.7723</v>
      </c>
      <c r="Z54" s="34">
        <v>94.8425</v>
      </c>
      <c r="AA54" s="34">
        <v>6.98</v>
      </c>
      <c r="AB54" s="34">
        <v>90.4</v>
      </c>
      <c r="AC54" s="34">
        <v>91.5288</v>
      </c>
      <c r="AD54" s="34">
        <v>91.7802</v>
      </c>
      <c r="AE54" s="34">
        <v>10.46</v>
      </c>
      <c r="AF54" s="34">
        <v>87.08</v>
      </c>
      <c r="AG54" s="34">
        <v>89.3712</v>
      </c>
      <c r="AH54" s="34">
        <v>89.3789</v>
      </c>
      <c r="AI54" s="116">
        <v>5.2</v>
      </c>
      <c r="AJ54" s="116">
        <v>90.2</v>
      </c>
      <c r="AK54" s="116">
        <v>91.5884</v>
      </c>
      <c r="AL54" s="116">
        <v>91.598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92.845</v>
      </c>
      <c r="F55" s="34">
        <v>92.9802</v>
      </c>
      <c r="G55" s="68">
        <v>2.3125280646609814</v>
      </c>
      <c r="H55" s="60">
        <v>91.14</v>
      </c>
      <c r="I55" s="60">
        <v>93.2</v>
      </c>
      <c r="J55" s="60">
        <v>93</v>
      </c>
      <c r="K55" s="68">
        <v>10.34013605442176</v>
      </c>
      <c r="L55" s="34">
        <v>81.1</v>
      </c>
      <c r="M55" s="34">
        <v>88</v>
      </c>
      <c r="N55" s="34">
        <v>88.3</v>
      </c>
      <c r="O55" s="34">
        <v>6.8</v>
      </c>
      <c r="P55" s="34">
        <v>95.3</v>
      </c>
      <c r="Q55" s="34">
        <v>93.1872</v>
      </c>
      <c r="R55" s="34">
        <v>93.256</v>
      </c>
      <c r="S55" s="34">
        <v>4.21</v>
      </c>
      <c r="T55" s="34">
        <v>93.4</v>
      </c>
      <c r="U55" s="34">
        <v>90.8312</v>
      </c>
      <c r="V55" s="34">
        <v>92.352</v>
      </c>
      <c r="W55" s="34">
        <v>2.42</v>
      </c>
      <c r="X55" s="34">
        <v>92.19</v>
      </c>
      <c r="Y55" s="34">
        <v>94.8478</v>
      </c>
      <c r="Z55" s="34">
        <v>95.0809</v>
      </c>
      <c r="AA55" s="34">
        <v>8.68</v>
      </c>
      <c r="AB55" s="34">
        <v>93.22</v>
      </c>
      <c r="AC55" s="34">
        <v>92.3206</v>
      </c>
      <c r="AD55" s="34">
        <v>92.2263</v>
      </c>
      <c r="AE55" s="34">
        <v>9.24</v>
      </c>
      <c r="AF55" s="34">
        <v>90.89</v>
      </c>
      <c r="AG55" s="34">
        <v>89.701</v>
      </c>
      <c r="AH55" s="34">
        <v>89.9847</v>
      </c>
      <c r="AI55" s="116">
        <v>6.3</v>
      </c>
      <c r="AJ55" s="116">
        <v>91.98</v>
      </c>
      <c r="AK55" s="116">
        <v>91.9183</v>
      </c>
      <c r="AL55" s="116">
        <v>92.0037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93.1824</v>
      </c>
      <c r="F56" s="34">
        <v>93.4595</v>
      </c>
      <c r="G56" s="68">
        <v>2.956379795048522</v>
      </c>
      <c r="H56" s="60">
        <v>113.53</v>
      </c>
      <c r="I56" s="60">
        <v>93.4</v>
      </c>
      <c r="J56" s="60">
        <v>93.3</v>
      </c>
      <c r="K56" s="68">
        <v>15.231788079470213</v>
      </c>
      <c r="L56" s="34">
        <v>104.4</v>
      </c>
      <c r="M56" s="34">
        <v>88.8</v>
      </c>
      <c r="N56" s="34">
        <v>89</v>
      </c>
      <c r="O56" s="34">
        <v>7.6</v>
      </c>
      <c r="P56" s="34">
        <v>110.1</v>
      </c>
      <c r="Q56" s="34">
        <v>93.6925</v>
      </c>
      <c r="R56" s="34">
        <v>93.764</v>
      </c>
      <c r="S56" s="34">
        <v>13.28</v>
      </c>
      <c r="T56" s="34">
        <v>115.02</v>
      </c>
      <c r="U56" s="34">
        <v>93.6424</v>
      </c>
      <c r="V56" s="34">
        <v>92.6399</v>
      </c>
      <c r="W56" s="34">
        <v>2.97</v>
      </c>
      <c r="X56" s="34">
        <v>105.72</v>
      </c>
      <c r="Y56" s="34">
        <v>95.0695</v>
      </c>
      <c r="Z56" s="34">
        <v>95.3657</v>
      </c>
      <c r="AA56" s="34">
        <v>7.53</v>
      </c>
      <c r="AB56" s="34">
        <v>107.74</v>
      </c>
      <c r="AC56" s="34">
        <v>92.4524</v>
      </c>
      <c r="AD56" s="34">
        <v>92.6598</v>
      </c>
      <c r="AE56" s="34">
        <v>9.53</v>
      </c>
      <c r="AF56" s="34">
        <v>104.61</v>
      </c>
      <c r="AG56" s="34">
        <v>90.4012</v>
      </c>
      <c r="AH56" s="34">
        <v>90.6383</v>
      </c>
      <c r="AI56" s="116">
        <v>7</v>
      </c>
      <c r="AJ56" s="116">
        <v>108.16</v>
      </c>
      <c r="AK56" s="116">
        <v>92.0975</v>
      </c>
      <c r="AL56" s="116">
        <v>92.4683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94.4478</v>
      </c>
      <c r="F57" s="34">
        <v>94.026</v>
      </c>
      <c r="G57" s="68">
        <v>2.171502494917755</v>
      </c>
      <c r="H57" s="60">
        <v>110.57</v>
      </c>
      <c r="I57" s="60">
        <v>93.9</v>
      </c>
      <c r="J57" s="60">
        <v>93.7</v>
      </c>
      <c r="K57" s="68">
        <v>11.388611388611395</v>
      </c>
      <c r="L57" s="34">
        <v>111.5</v>
      </c>
      <c r="M57" s="34">
        <v>90.2</v>
      </c>
      <c r="N57" s="34">
        <v>89.8</v>
      </c>
      <c r="O57" s="34">
        <v>7.5</v>
      </c>
      <c r="P57" s="34">
        <v>99.9</v>
      </c>
      <c r="Q57" s="34">
        <v>94.4731</v>
      </c>
      <c r="R57" s="34">
        <v>94.2764</v>
      </c>
      <c r="S57" s="34">
        <v>2.87</v>
      </c>
      <c r="T57" s="34">
        <v>93.96</v>
      </c>
      <c r="U57" s="34">
        <v>91.2345</v>
      </c>
      <c r="V57" s="34">
        <v>92.8923</v>
      </c>
      <c r="W57" s="34">
        <v>4.53</v>
      </c>
      <c r="X57" s="34">
        <v>122.21</v>
      </c>
      <c r="Y57" s="34">
        <v>96.1142</v>
      </c>
      <c r="Z57" s="34">
        <v>95.6829</v>
      </c>
      <c r="AA57" s="34">
        <v>8.44</v>
      </c>
      <c r="AB57" s="34">
        <v>104.33</v>
      </c>
      <c r="AC57" s="34">
        <v>95.5768</v>
      </c>
      <c r="AD57" s="34">
        <v>93.1104</v>
      </c>
      <c r="AE57" s="34">
        <v>10.52</v>
      </c>
      <c r="AF57" s="34">
        <v>97.16</v>
      </c>
      <c r="AG57" s="34">
        <v>91.5527</v>
      </c>
      <c r="AH57" s="34">
        <v>91.3272</v>
      </c>
      <c r="AI57" s="116">
        <v>5.7</v>
      </c>
      <c r="AJ57" s="116">
        <v>104.38</v>
      </c>
      <c r="AK57" s="116">
        <v>93.2647</v>
      </c>
      <c r="AL57" s="116">
        <v>92.9939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94.593</v>
      </c>
      <c r="F58" s="34">
        <v>94.4958</v>
      </c>
      <c r="G58" s="68">
        <v>3.8989757914338856</v>
      </c>
      <c r="H58" s="60">
        <v>89.27</v>
      </c>
      <c r="I58" s="60">
        <v>94.2</v>
      </c>
      <c r="J58" s="60">
        <v>94.1</v>
      </c>
      <c r="K58" s="68">
        <v>6.712962962962959</v>
      </c>
      <c r="L58" s="34">
        <v>92.2</v>
      </c>
      <c r="M58" s="34">
        <v>90.5</v>
      </c>
      <c r="N58" s="34">
        <v>90.5</v>
      </c>
      <c r="O58" s="34">
        <v>7</v>
      </c>
      <c r="P58" s="34">
        <v>94.5</v>
      </c>
      <c r="Q58" s="34">
        <v>94.8051</v>
      </c>
      <c r="R58" s="34">
        <v>94.7832</v>
      </c>
      <c r="S58" s="34">
        <v>6.76</v>
      </c>
      <c r="T58" s="34">
        <v>84.67</v>
      </c>
      <c r="U58" s="34">
        <v>92.7234</v>
      </c>
      <c r="V58" s="34">
        <v>93.1853</v>
      </c>
      <c r="W58" s="34">
        <v>3.06</v>
      </c>
      <c r="X58" s="34">
        <v>95.46</v>
      </c>
      <c r="Y58" s="34">
        <v>96.2111</v>
      </c>
      <c r="Z58" s="34">
        <v>95.994</v>
      </c>
      <c r="AA58" s="34">
        <v>6.55</v>
      </c>
      <c r="AB58" s="34">
        <v>85.4</v>
      </c>
      <c r="AC58" s="34">
        <v>93.3153</v>
      </c>
      <c r="AD58" s="34">
        <v>93.628</v>
      </c>
      <c r="AE58" s="34">
        <v>9.13</v>
      </c>
      <c r="AF58" s="34">
        <v>99.85</v>
      </c>
      <c r="AG58" s="34">
        <v>92.0529</v>
      </c>
      <c r="AH58" s="34">
        <v>92.0095</v>
      </c>
      <c r="AI58" s="116">
        <v>6.6</v>
      </c>
      <c r="AJ58" s="116">
        <v>92.18</v>
      </c>
      <c r="AK58" s="116">
        <v>93.5989</v>
      </c>
      <c r="AL58" s="116">
        <v>93.4917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94.8868</v>
      </c>
      <c r="F59" s="34">
        <v>94.8739</v>
      </c>
      <c r="G59" s="68">
        <v>4.941860465116279</v>
      </c>
      <c r="H59" s="60">
        <v>90.25</v>
      </c>
      <c r="I59" s="60">
        <v>94.6</v>
      </c>
      <c r="J59" s="60">
        <v>94.5</v>
      </c>
      <c r="K59" s="68">
        <v>9.736540664375717</v>
      </c>
      <c r="L59" s="34">
        <v>95.8</v>
      </c>
      <c r="M59" s="34">
        <v>91</v>
      </c>
      <c r="N59" s="34">
        <v>91.3</v>
      </c>
      <c r="O59" s="34">
        <v>7.7</v>
      </c>
      <c r="P59" s="34">
        <v>90.8</v>
      </c>
      <c r="Q59" s="34">
        <v>95.4577</v>
      </c>
      <c r="R59" s="34">
        <v>95.2822</v>
      </c>
      <c r="S59" s="34">
        <v>5.55</v>
      </c>
      <c r="T59" s="34">
        <v>85.67</v>
      </c>
      <c r="U59" s="34">
        <v>92.9682</v>
      </c>
      <c r="V59" s="34">
        <v>93.5387</v>
      </c>
      <c r="W59" s="34">
        <v>1.83</v>
      </c>
      <c r="X59" s="34">
        <v>89.93</v>
      </c>
      <c r="Y59" s="34">
        <v>96.0775</v>
      </c>
      <c r="Z59" s="34">
        <v>96.3025</v>
      </c>
      <c r="AA59" s="34">
        <v>7.46</v>
      </c>
      <c r="AB59" s="34">
        <v>89.19</v>
      </c>
      <c r="AC59" s="34">
        <v>94.1313</v>
      </c>
      <c r="AD59" s="34">
        <v>94.221</v>
      </c>
      <c r="AE59" s="34">
        <v>9.54</v>
      </c>
      <c r="AF59" s="34">
        <v>88.26</v>
      </c>
      <c r="AG59" s="34">
        <v>92.7214</v>
      </c>
      <c r="AH59" s="34">
        <v>92.6797</v>
      </c>
      <c r="AI59" s="116">
        <v>5.9</v>
      </c>
      <c r="AJ59" s="116">
        <v>89.47</v>
      </c>
      <c r="AK59" s="116">
        <v>93.7367</v>
      </c>
      <c r="AL59" s="116">
        <v>93.963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95.282</v>
      </c>
      <c r="F60" s="34">
        <v>95.2548</v>
      </c>
      <c r="G60" s="68">
        <v>2.8456683878370503</v>
      </c>
      <c r="H60" s="60">
        <v>89.63</v>
      </c>
      <c r="I60" s="60">
        <v>95.1</v>
      </c>
      <c r="J60" s="60">
        <v>94.9</v>
      </c>
      <c r="K60" s="68">
        <v>5.168776371308023</v>
      </c>
      <c r="L60" s="34">
        <v>99.7</v>
      </c>
      <c r="M60" s="34">
        <v>92.1</v>
      </c>
      <c r="N60" s="34">
        <v>92.1</v>
      </c>
      <c r="O60" s="34">
        <v>6.5</v>
      </c>
      <c r="P60" s="34">
        <v>89.5</v>
      </c>
      <c r="Q60" s="34">
        <v>95.9643</v>
      </c>
      <c r="R60" s="34">
        <v>95.7693</v>
      </c>
      <c r="S60" s="34">
        <v>3.88</v>
      </c>
      <c r="T60" s="34">
        <v>85.36</v>
      </c>
      <c r="U60" s="34">
        <v>93.2312</v>
      </c>
      <c r="V60" s="34">
        <v>93.9143</v>
      </c>
      <c r="W60" s="34">
        <v>3.95</v>
      </c>
      <c r="X60" s="34">
        <v>91.68</v>
      </c>
      <c r="Y60" s="34">
        <v>96.9326</v>
      </c>
      <c r="Z60" s="34">
        <v>96.6264</v>
      </c>
      <c r="AA60" s="34">
        <v>5.05</v>
      </c>
      <c r="AB60" s="34">
        <v>91.92</v>
      </c>
      <c r="AC60" s="34">
        <v>94.7738</v>
      </c>
      <c r="AD60" s="34">
        <v>94.8447</v>
      </c>
      <c r="AE60" s="34">
        <v>9.47</v>
      </c>
      <c r="AF60" s="34">
        <v>88.22</v>
      </c>
      <c r="AG60" s="34">
        <v>93.5737</v>
      </c>
      <c r="AH60" s="34">
        <v>93.3385</v>
      </c>
      <c r="AI60" s="116">
        <v>4.5</v>
      </c>
      <c r="AJ60" s="116">
        <v>89.7</v>
      </c>
      <c r="AK60" s="116">
        <v>94.8847</v>
      </c>
      <c r="AL60" s="116">
        <v>94.4237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95.6793</v>
      </c>
      <c r="F61" s="34">
        <v>95.6491</v>
      </c>
      <c r="G61" s="68">
        <v>4.571913655105518</v>
      </c>
      <c r="H61" s="60">
        <v>86.23</v>
      </c>
      <c r="I61" s="60">
        <v>95.5</v>
      </c>
      <c r="J61" s="60">
        <v>95.3</v>
      </c>
      <c r="K61" s="68">
        <v>8.54392298435621</v>
      </c>
      <c r="L61" s="34">
        <v>90.2</v>
      </c>
      <c r="M61" s="34">
        <v>92.8</v>
      </c>
      <c r="N61" s="34">
        <v>93</v>
      </c>
      <c r="O61" s="34">
        <v>6.9</v>
      </c>
      <c r="P61" s="34">
        <v>91.1</v>
      </c>
      <c r="Q61" s="34">
        <v>96.3224</v>
      </c>
      <c r="R61" s="34">
        <v>96.2429</v>
      </c>
      <c r="S61" s="34">
        <v>4.23</v>
      </c>
      <c r="T61" s="34">
        <v>85.35</v>
      </c>
      <c r="U61" s="34">
        <v>93.339</v>
      </c>
      <c r="V61" s="34">
        <v>94.3438</v>
      </c>
      <c r="W61" s="34">
        <v>3.14</v>
      </c>
      <c r="X61" s="34">
        <v>91.44</v>
      </c>
      <c r="Y61" s="34">
        <v>97.025</v>
      </c>
      <c r="Z61" s="34">
        <v>96.954</v>
      </c>
      <c r="AA61" s="34">
        <v>7.75</v>
      </c>
      <c r="AB61" s="34">
        <v>93.93</v>
      </c>
      <c r="AC61" s="34">
        <v>95.553</v>
      </c>
      <c r="AD61" s="34">
        <v>95.4346</v>
      </c>
      <c r="AE61" s="34">
        <v>8.98</v>
      </c>
      <c r="AF61" s="34">
        <v>88.94</v>
      </c>
      <c r="AG61" s="34">
        <v>93.9477</v>
      </c>
      <c r="AH61" s="34">
        <v>93.9825</v>
      </c>
      <c r="AI61" s="116">
        <v>6.3</v>
      </c>
      <c r="AJ61" s="116">
        <v>89.67</v>
      </c>
      <c r="AK61" s="116">
        <v>94.6252</v>
      </c>
      <c r="AL61" s="116">
        <v>94.8342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96.0688</v>
      </c>
      <c r="F62" s="34">
        <v>96.0562</v>
      </c>
      <c r="G62" s="68">
        <v>4.473953013278851</v>
      </c>
      <c r="H62" s="60">
        <v>102.28</v>
      </c>
      <c r="I62" s="60">
        <v>96</v>
      </c>
      <c r="J62" s="60">
        <v>95.8</v>
      </c>
      <c r="K62" s="68">
        <v>10.24844720496895</v>
      </c>
      <c r="L62" s="34">
        <v>106.5</v>
      </c>
      <c r="M62" s="34">
        <v>93.5</v>
      </c>
      <c r="N62" s="34">
        <v>93.9</v>
      </c>
      <c r="O62" s="34">
        <v>6.5</v>
      </c>
      <c r="P62" s="34">
        <v>100.6</v>
      </c>
      <c r="Q62" s="34">
        <v>96.6402</v>
      </c>
      <c r="R62" s="34">
        <v>96.7138</v>
      </c>
      <c r="S62" s="34">
        <v>2.77</v>
      </c>
      <c r="T62" s="34">
        <v>92.01</v>
      </c>
      <c r="U62" s="34">
        <v>93.3513</v>
      </c>
      <c r="V62" s="34">
        <v>94.8879</v>
      </c>
      <c r="W62" s="34">
        <v>3.22</v>
      </c>
      <c r="X62" s="34">
        <v>97.12</v>
      </c>
      <c r="Y62" s="34">
        <v>97.3352</v>
      </c>
      <c r="Z62" s="34">
        <v>97.2844</v>
      </c>
      <c r="AA62" s="34">
        <v>5.72</v>
      </c>
      <c r="AB62" s="34">
        <v>104.57</v>
      </c>
      <c r="AC62" s="34">
        <v>95.6865</v>
      </c>
      <c r="AD62" s="34">
        <v>95.9952</v>
      </c>
      <c r="AE62" s="34">
        <v>9.37</v>
      </c>
      <c r="AF62" s="34">
        <v>97.86</v>
      </c>
      <c r="AG62" s="34">
        <v>94.5937</v>
      </c>
      <c r="AH62" s="34">
        <v>94.6345</v>
      </c>
      <c r="AI62" s="116">
        <v>5.6</v>
      </c>
      <c r="AJ62" s="116">
        <v>98.72</v>
      </c>
      <c r="AK62" s="116">
        <v>94.6689</v>
      </c>
      <c r="AL62" s="116">
        <v>95.3101</v>
      </c>
      <c r="AM62" s="3">
        <v>12</v>
      </c>
    </row>
    <row r="63" spans="1:39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96.3076</v>
      </c>
      <c r="F63" s="39">
        <v>96.5293</v>
      </c>
      <c r="G63" s="39">
        <v>4.250478927203062</v>
      </c>
      <c r="H63" s="61">
        <v>87.07</v>
      </c>
      <c r="I63" s="61">
        <v>96.5</v>
      </c>
      <c r="J63" s="61">
        <v>96.4</v>
      </c>
      <c r="K63" s="39">
        <v>10.355029585798817</v>
      </c>
      <c r="L63" s="39">
        <v>74.6</v>
      </c>
      <c r="M63" s="39">
        <v>94.5</v>
      </c>
      <c r="N63" s="39">
        <v>94.8</v>
      </c>
      <c r="O63" s="39">
        <v>4.9</v>
      </c>
      <c r="P63" s="39">
        <v>91.2</v>
      </c>
      <c r="Q63" s="39">
        <v>96.9317</v>
      </c>
      <c r="R63" s="39">
        <v>97.1998</v>
      </c>
      <c r="S63" s="39">
        <v>3.17</v>
      </c>
      <c r="T63" s="39">
        <v>92.14</v>
      </c>
      <c r="U63" s="39">
        <v>95</v>
      </c>
      <c r="V63" s="39">
        <v>95.5659</v>
      </c>
      <c r="W63" s="39">
        <v>3.12</v>
      </c>
      <c r="X63" s="39">
        <v>91.19</v>
      </c>
      <c r="Y63" s="39">
        <v>97.4156</v>
      </c>
      <c r="Z63" s="39">
        <v>97.6362</v>
      </c>
      <c r="AA63" s="39">
        <v>5.78</v>
      </c>
      <c r="AB63" s="39">
        <v>84.76</v>
      </c>
      <c r="AC63" s="39">
        <v>96.3259</v>
      </c>
      <c r="AD63" s="39">
        <v>96.6086</v>
      </c>
      <c r="AE63" s="39">
        <v>7.82</v>
      </c>
      <c r="AF63" s="39">
        <v>88.26</v>
      </c>
      <c r="AG63" s="39">
        <v>95.021</v>
      </c>
      <c r="AH63" s="39">
        <v>95.3287</v>
      </c>
      <c r="AI63" s="115">
        <v>8</v>
      </c>
      <c r="AJ63" s="115">
        <v>88.46</v>
      </c>
      <c r="AK63" s="115">
        <v>95.9903</v>
      </c>
      <c r="AL63" s="115">
        <v>95.944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97.1872</v>
      </c>
      <c r="F64" s="34">
        <v>97.1059</v>
      </c>
      <c r="G64" s="68">
        <v>7.319858398995102</v>
      </c>
      <c r="H64" s="60">
        <v>93.98</v>
      </c>
      <c r="I64" s="60">
        <v>97.1</v>
      </c>
      <c r="J64" s="60">
        <v>96.9</v>
      </c>
      <c r="K64" s="68">
        <v>13.513513513513514</v>
      </c>
      <c r="L64" s="34">
        <v>79.8</v>
      </c>
      <c r="M64" s="34">
        <v>95.5</v>
      </c>
      <c r="N64" s="34">
        <v>95.7</v>
      </c>
      <c r="O64" s="34">
        <v>6.1</v>
      </c>
      <c r="P64" s="34">
        <v>94.1</v>
      </c>
      <c r="Q64" s="34">
        <v>97.5907</v>
      </c>
      <c r="R64" s="34">
        <v>97.7123</v>
      </c>
      <c r="S64" s="34">
        <v>7.53</v>
      </c>
      <c r="T64" s="34">
        <v>95.34</v>
      </c>
      <c r="U64" s="34">
        <v>96.2845</v>
      </c>
      <c r="V64" s="34">
        <v>96.2848</v>
      </c>
      <c r="W64" s="34">
        <v>2.67</v>
      </c>
      <c r="X64" s="34">
        <v>92.47</v>
      </c>
      <c r="Y64" s="34">
        <v>97.6568</v>
      </c>
      <c r="Z64" s="34">
        <v>98.0326</v>
      </c>
      <c r="AA64" s="34">
        <v>4.96</v>
      </c>
      <c r="AB64" s="34">
        <v>91.5</v>
      </c>
      <c r="AC64" s="34">
        <v>97.0798</v>
      </c>
      <c r="AD64" s="34">
        <v>97.3097</v>
      </c>
      <c r="AE64" s="34">
        <v>8.4</v>
      </c>
      <c r="AF64" s="34">
        <v>90.89</v>
      </c>
      <c r="AG64" s="34">
        <v>95.8482</v>
      </c>
      <c r="AH64" s="34">
        <v>96.0942</v>
      </c>
      <c r="AI64" s="116">
        <v>7.3</v>
      </c>
      <c r="AJ64" s="116">
        <v>91.72</v>
      </c>
      <c r="AK64" s="116">
        <v>96.5531</v>
      </c>
      <c r="AL64" s="116">
        <v>96.6518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97.6924</v>
      </c>
      <c r="F65" s="34">
        <v>97.7391</v>
      </c>
      <c r="G65" s="68">
        <v>8.702191663085527</v>
      </c>
      <c r="H65" s="60">
        <v>101.18</v>
      </c>
      <c r="I65" s="60">
        <v>97.7</v>
      </c>
      <c r="J65" s="60">
        <v>97.5</v>
      </c>
      <c r="K65" s="68">
        <v>18.276762402088774</v>
      </c>
      <c r="L65" s="34">
        <v>90.6</v>
      </c>
      <c r="M65" s="34">
        <v>96.7</v>
      </c>
      <c r="N65" s="34">
        <v>96.7</v>
      </c>
      <c r="O65" s="34">
        <v>7.7</v>
      </c>
      <c r="P65" s="34">
        <v>99</v>
      </c>
      <c r="Q65" s="34">
        <v>98.6285</v>
      </c>
      <c r="R65" s="34">
        <v>98.2344</v>
      </c>
      <c r="S65" s="34">
        <v>22.21</v>
      </c>
      <c r="T65" s="34">
        <v>115.31</v>
      </c>
      <c r="U65" s="34">
        <v>108.724</v>
      </c>
      <c r="V65" s="34">
        <v>96.967</v>
      </c>
      <c r="W65" s="34">
        <v>4.71</v>
      </c>
      <c r="X65" s="34">
        <v>96.72</v>
      </c>
      <c r="Y65" s="34">
        <v>98.7902</v>
      </c>
      <c r="Z65" s="34">
        <v>98.4693</v>
      </c>
      <c r="AA65" s="34">
        <v>9</v>
      </c>
      <c r="AB65" s="34">
        <v>98.77</v>
      </c>
      <c r="AC65" s="34">
        <v>98.2481</v>
      </c>
      <c r="AD65" s="34">
        <v>98.019</v>
      </c>
      <c r="AE65" s="34">
        <v>9.62</v>
      </c>
      <c r="AF65" s="34">
        <v>93.62</v>
      </c>
      <c r="AG65" s="34">
        <v>97.0322</v>
      </c>
      <c r="AH65" s="34">
        <v>96.9215</v>
      </c>
      <c r="AI65" s="116">
        <v>7.2</v>
      </c>
      <c r="AJ65" s="116">
        <v>97.44</v>
      </c>
      <c r="AK65" s="116">
        <v>97.6338</v>
      </c>
      <c r="AL65" s="116">
        <v>97.3502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98.431</v>
      </c>
      <c r="F66" s="34">
        <v>98.4061</v>
      </c>
      <c r="G66" s="68">
        <v>0.2533597708746464</v>
      </c>
      <c r="H66" s="60">
        <v>91.01</v>
      </c>
      <c r="I66" s="60">
        <v>98.3</v>
      </c>
      <c r="J66" s="60">
        <v>98.2</v>
      </c>
      <c r="K66" s="68">
        <v>7.4873096446700576</v>
      </c>
      <c r="L66" s="34">
        <v>84.7</v>
      </c>
      <c r="M66" s="34">
        <v>97.7</v>
      </c>
      <c r="N66" s="34">
        <v>97.7</v>
      </c>
      <c r="O66" s="34">
        <v>5.2</v>
      </c>
      <c r="P66" s="34">
        <v>95.2</v>
      </c>
      <c r="Q66" s="34">
        <v>98.6305</v>
      </c>
      <c r="R66" s="34">
        <v>98.7472</v>
      </c>
      <c r="S66" s="34">
        <v>2.73</v>
      </c>
      <c r="T66" s="34">
        <v>100.94</v>
      </c>
      <c r="U66" s="34">
        <v>96.7805</v>
      </c>
      <c r="V66" s="34">
        <v>97.6455</v>
      </c>
      <c r="W66" s="34">
        <v>3.65</v>
      </c>
      <c r="X66" s="34">
        <v>95.77</v>
      </c>
      <c r="Y66" s="34">
        <v>99.0041</v>
      </c>
      <c r="Z66" s="34">
        <v>98.9122</v>
      </c>
      <c r="AA66" s="34">
        <v>7.36</v>
      </c>
      <c r="AB66" s="34">
        <v>97.05</v>
      </c>
      <c r="AC66" s="34">
        <v>98.5301</v>
      </c>
      <c r="AD66" s="34">
        <v>98.6471</v>
      </c>
      <c r="AE66" s="34">
        <v>8.52</v>
      </c>
      <c r="AF66" s="34">
        <v>94.49</v>
      </c>
      <c r="AG66" s="34">
        <v>97.6984</v>
      </c>
      <c r="AH66" s="34">
        <v>97.7781</v>
      </c>
      <c r="AI66" s="116">
        <v>5.2</v>
      </c>
      <c r="AJ66" s="116">
        <v>94.89</v>
      </c>
      <c r="AK66" s="116">
        <v>97.782</v>
      </c>
      <c r="AL66" s="116">
        <v>98.0287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99.1592</v>
      </c>
      <c r="F67" s="34">
        <v>99.0977</v>
      </c>
      <c r="G67" s="68">
        <v>6.528417818740402</v>
      </c>
      <c r="H67" s="60">
        <v>97.09</v>
      </c>
      <c r="I67" s="60">
        <v>99</v>
      </c>
      <c r="J67" s="60">
        <v>98.9</v>
      </c>
      <c r="K67" s="68">
        <v>14.426633785450067</v>
      </c>
      <c r="L67" s="34">
        <v>92.8</v>
      </c>
      <c r="M67" s="34">
        <v>99</v>
      </c>
      <c r="N67" s="34">
        <v>98.7</v>
      </c>
      <c r="O67" s="34">
        <v>7.2</v>
      </c>
      <c r="P67" s="34">
        <v>102.2</v>
      </c>
      <c r="Q67" s="34">
        <v>99.4364</v>
      </c>
      <c r="R67" s="34">
        <v>99.2554</v>
      </c>
      <c r="S67" s="34">
        <v>7.44</v>
      </c>
      <c r="T67" s="34">
        <v>100.35</v>
      </c>
      <c r="U67" s="34">
        <v>98.5875</v>
      </c>
      <c r="V67" s="34">
        <v>98.3209</v>
      </c>
      <c r="W67" s="34">
        <v>5.63</v>
      </c>
      <c r="X67" s="34">
        <v>97.38</v>
      </c>
      <c r="Y67" s="34">
        <v>99.4637</v>
      </c>
      <c r="Z67" s="34">
        <v>99.3501</v>
      </c>
      <c r="AA67" s="34">
        <v>7.15</v>
      </c>
      <c r="AB67" s="34">
        <v>99.89</v>
      </c>
      <c r="AC67" s="34">
        <v>99.0058</v>
      </c>
      <c r="AD67" s="34">
        <v>99.2236</v>
      </c>
      <c r="AE67" s="34">
        <v>11.14</v>
      </c>
      <c r="AF67" s="34">
        <v>101.01</v>
      </c>
      <c r="AG67" s="34">
        <v>98.8145</v>
      </c>
      <c r="AH67" s="34">
        <v>98.6498</v>
      </c>
      <c r="AI67" s="116">
        <v>8.7</v>
      </c>
      <c r="AJ67" s="116">
        <v>99.98</v>
      </c>
      <c r="AK67" s="116">
        <v>98.6033</v>
      </c>
      <c r="AL67" s="116">
        <v>98.748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100.05</v>
      </c>
      <c r="F68" s="34">
        <v>99.7361</v>
      </c>
      <c r="G68" s="68">
        <v>16.53307495816085</v>
      </c>
      <c r="H68" s="60">
        <v>132.3</v>
      </c>
      <c r="I68" s="60">
        <v>99.8</v>
      </c>
      <c r="J68" s="60">
        <v>99.6</v>
      </c>
      <c r="K68" s="68">
        <v>26.245210727969354</v>
      </c>
      <c r="L68" s="34">
        <v>131.8</v>
      </c>
      <c r="M68" s="34">
        <v>100.2</v>
      </c>
      <c r="N68" s="34">
        <v>99.7</v>
      </c>
      <c r="O68" s="34">
        <v>7.6</v>
      </c>
      <c r="P68" s="34">
        <v>118.5</v>
      </c>
      <c r="Q68" s="34">
        <v>100.084</v>
      </c>
      <c r="R68" s="34">
        <v>99.7522</v>
      </c>
      <c r="S68" s="34">
        <v>6.14</v>
      </c>
      <c r="T68" s="34">
        <v>122.08</v>
      </c>
      <c r="U68" s="34">
        <v>98.6471</v>
      </c>
      <c r="V68" s="34">
        <v>98.9262</v>
      </c>
      <c r="W68" s="34">
        <v>6.89</v>
      </c>
      <c r="X68" s="34">
        <v>113</v>
      </c>
      <c r="Y68" s="34">
        <v>100.111</v>
      </c>
      <c r="Z68" s="34">
        <v>99.7805</v>
      </c>
      <c r="AA68" s="34">
        <v>10.32</v>
      </c>
      <c r="AB68" s="34">
        <v>118.86</v>
      </c>
      <c r="AC68" s="34">
        <v>99.813</v>
      </c>
      <c r="AD68" s="34">
        <v>99.7856</v>
      </c>
      <c r="AE68" s="34">
        <v>11.18</v>
      </c>
      <c r="AF68" s="34">
        <v>116.3</v>
      </c>
      <c r="AG68" s="34">
        <v>99.5468</v>
      </c>
      <c r="AH68" s="34">
        <v>99.5259</v>
      </c>
      <c r="AI68" s="116">
        <v>9</v>
      </c>
      <c r="AJ68" s="116">
        <v>117.9</v>
      </c>
      <c r="AK68" s="116">
        <v>99.6146</v>
      </c>
      <c r="AL68" s="116">
        <v>99.518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100.233</v>
      </c>
      <c r="F69" s="34">
        <v>100.286</v>
      </c>
      <c r="G69" s="68">
        <v>-3.047842995387529</v>
      </c>
      <c r="H69" s="60">
        <v>107.2</v>
      </c>
      <c r="I69" s="60">
        <v>100.3</v>
      </c>
      <c r="J69" s="60">
        <v>100.2</v>
      </c>
      <c r="K69" s="68">
        <v>-2.0627802690582935</v>
      </c>
      <c r="L69" s="34">
        <v>109.2</v>
      </c>
      <c r="M69" s="34">
        <v>100.1</v>
      </c>
      <c r="N69" s="34">
        <v>100.6</v>
      </c>
      <c r="O69" s="34">
        <v>5.7</v>
      </c>
      <c r="P69" s="34">
        <v>105.6</v>
      </c>
      <c r="Q69" s="34">
        <v>100.24</v>
      </c>
      <c r="R69" s="34">
        <v>100.23</v>
      </c>
      <c r="S69" s="34">
        <v>8.18</v>
      </c>
      <c r="T69" s="34">
        <v>101.65</v>
      </c>
      <c r="U69" s="34">
        <v>98.4734</v>
      </c>
      <c r="V69" s="34">
        <v>99.4899</v>
      </c>
      <c r="W69" s="34">
        <v>4.1</v>
      </c>
      <c r="X69" s="34">
        <v>127.22</v>
      </c>
      <c r="Y69" s="34">
        <v>100.379</v>
      </c>
      <c r="Z69" s="34">
        <v>100.193</v>
      </c>
      <c r="AA69" s="34">
        <v>3.99</v>
      </c>
      <c r="AB69" s="34">
        <v>108.5</v>
      </c>
      <c r="AC69" s="34">
        <v>100.244</v>
      </c>
      <c r="AD69" s="34">
        <v>100.295</v>
      </c>
      <c r="AE69" s="34">
        <v>8.46</v>
      </c>
      <c r="AF69" s="34">
        <v>105.38</v>
      </c>
      <c r="AG69" s="34">
        <v>100.507</v>
      </c>
      <c r="AH69" s="34">
        <v>100.402</v>
      </c>
      <c r="AI69" s="116">
        <v>5</v>
      </c>
      <c r="AJ69" s="116">
        <v>109.6</v>
      </c>
      <c r="AK69" s="116">
        <v>100.306</v>
      </c>
      <c r="AL69" s="116">
        <v>100.284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100.789</v>
      </c>
      <c r="F70" s="34">
        <v>100.84</v>
      </c>
      <c r="G70" s="68">
        <v>8.457488517979161</v>
      </c>
      <c r="H70" s="60">
        <v>96.82</v>
      </c>
      <c r="I70" s="60">
        <v>101.1</v>
      </c>
      <c r="J70" s="60">
        <v>100.9</v>
      </c>
      <c r="K70" s="68">
        <v>12.255965292841644</v>
      </c>
      <c r="L70" s="34">
        <v>103.5</v>
      </c>
      <c r="M70" s="34">
        <v>101.1</v>
      </c>
      <c r="N70" s="34">
        <v>101.6</v>
      </c>
      <c r="O70" s="34">
        <v>6.5</v>
      </c>
      <c r="P70" s="34">
        <v>100.6</v>
      </c>
      <c r="Q70" s="34">
        <v>100.569</v>
      </c>
      <c r="R70" s="34">
        <v>100.706</v>
      </c>
      <c r="S70" s="34">
        <v>8.2</v>
      </c>
      <c r="T70" s="34">
        <v>91.61</v>
      </c>
      <c r="U70" s="34">
        <v>99.5617</v>
      </c>
      <c r="V70" s="34">
        <v>100.08</v>
      </c>
      <c r="W70" s="34">
        <v>3.93</v>
      </c>
      <c r="X70" s="34">
        <v>99.21</v>
      </c>
      <c r="Y70" s="34">
        <v>100.375</v>
      </c>
      <c r="Z70" s="34">
        <v>100.602</v>
      </c>
      <c r="AA70" s="34">
        <v>9.43</v>
      </c>
      <c r="AB70" s="34">
        <v>93.46</v>
      </c>
      <c r="AC70" s="34">
        <v>100.682</v>
      </c>
      <c r="AD70" s="34">
        <v>100.739</v>
      </c>
      <c r="AE70" s="34">
        <v>10.12</v>
      </c>
      <c r="AF70" s="34">
        <v>109.96</v>
      </c>
      <c r="AG70" s="34">
        <v>101.252</v>
      </c>
      <c r="AH70" s="34">
        <v>101.285</v>
      </c>
      <c r="AI70" s="116">
        <v>9.4</v>
      </c>
      <c r="AJ70" s="116">
        <v>100.84</v>
      </c>
      <c r="AK70" s="116">
        <v>100.592</v>
      </c>
      <c r="AL70" s="116">
        <v>101.09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101.515</v>
      </c>
      <c r="F71" s="34">
        <v>101.451</v>
      </c>
      <c r="G71" s="68">
        <v>10.847645429362888</v>
      </c>
      <c r="H71" s="60">
        <v>100.04</v>
      </c>
      <c r="I71" s="60">
        <v>101.8</v>
      </c>
      <c r="J71" s="60">
        <v>101.6</v>
      </c>
      <c r="K71" s="68">
        <v>16.91022964509395</v>
      </c>
      <c r="L71" s="34">
        <v>112</v>
      </c>
      <c r="M71" s="34">
        <v>103</v>
      </c>
      <c r="N71" s="34">
        <v>102.5</v>
      </c>
      <c r="O71" s="34">
        <v>5.8</v>
      </c>
      <c r="P71" s="34">
        <v>96.1</v>
      </c>
      <c r="Q71" s="34">
        <v>101.271</v>
      </c>
      <c r="R71" s="34">
        <v>101.193</v>
      </c>
      <c r="S71" s="34">
        <v>8.63</v>
      </c>
      <c r="T71" s="34">
        <v>93.06</v>
      </c>
      <c r="U71" s="34">
        <v>100.58</v>
      </c>
      <c r="V71" s="34">
        <v>100.664</v>
      </c>
      <c r="W71" s="34">
        <v>5.28</v>
      </c>
      <c r="X71" s="34">
        <v>94.68</v>
      </c>
      <c r="Y71" s="34">
        <v>101.193</v>
      </c>
      <c r="Z71" s="34">
        <v>101.028</v>
      </c>
      <c r="AA71" s="34">
        <v>9.02</v>
      </c>
      <c r="AB71" s="34">
        <v>97.24</v>
      </c>
      <c r="AC71" s="34">
        <v>100.989</v>
      </c>
      <c r="AD71" s="34">
        <v>101.149</v>
      </c>
      <c r="AE71" s="34">
        <v>9.97</v>
      </c>
      <c r="AF71" s="34">
        <v>97.07</v>
      </c>
      <c r="AG71" s="34">
        <v>102.209</v>
      </c>
      <c r="AH71" s="34">
        <v>102.18</v>
      </c>
      <c r="AI71" s="116">
        <v>10</v>
      </c>
      <c r="AJ71" s="116">
        <v>98.42</v>
      </c>
      <c r="AK71" s="116">
        <v>102.446</v>
      </c>
      <c r="AL71" s="116">
        <v>101.95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102.078</v>
      </c>
      <c r="F72" s="34">
        <v>102.086</v>
      </c>
      <c r="G72" s="68">
        <v>3.369407564431563</v>
      </c>
      <c r="H72" s="60">
        <v>92.65</v>
      </c>
      <c r="I72" s="60">
        <v>102.4</v>
      </c>
      <c r="J72" s="60">
        <v>102.3</v>
      </c>
      <c r="K72" s="68">
        <v>4.112337011033094</v>
      </c>
      <c r="L72" s="34">
        <v>103.8</v>
      </c>
      <c r="M72" s="34">
        <v>103.2</v>
      </c>
      <c r="N72" s="34">
        <v>103.5</v>
      </c>
      <c r="O72" s="34">
        <v>5.3</v>
      </c>
      <c r="P72" s="34">
        <v>94.2</v>
      </c>
      <c r="Q72" s="34">
        <v>101.536</v>
      </c>
      <c r="R72" s="34">
        <v>101.689</v>
      </c>
      <c r="S72" s="34">
        <v>7.36</v>
      </c>
      <c r="T72" s="34">
        <v>91.64</v>
      </c>
      <c r="U72" s="34">
        <v>99.9972</v>
      </c>
      <c r="V72" s="34">
        <v>101.228</v>
      </c>
      <c r="W72" s="34">
        <v>4.27</v>
      </c>
      <c r="X72" s="34">
        <v>95.6</v>
      </c>
      <c r="Y72" s="34">
        <v>101.201</v>
      </c>
      <c r="Z72" s="34">
        <v>101.475</v>
      </c>
      <c r="AA72" s="34">
        <v>6.46</v>
      </c>
      <c r="AB72" s="34">
        <v>97.86</v>
      </c>
      <c r="AC72" s="34">
        <v>101.212</v>
      </c>
      <c r="AD72" s="34">
        <v>101.588</v>
      </c>
      <c r="AE72" s="34">
        <v>9.35</v>
      </c>
      <c r="AF72" s="34">
        <v>96.46</v>
      </c>
      <c r="AG72" s="34">
        <v>102.813</v>
      </c>
      <c r="AH72" s="34">
        <v>103.107</v>
      </c>
      <c r="AI72" s="116">
        <v>7</v>
      </c>
      <c r="AJ72" s="116">
        <v>95.98</v>
      </c>
      <c r="AK72" s="116">
        <v>102.522</v>
      </c>
      <c r="AL72" s="116">
        <v>102.788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102.609</v>
      </c>
      <c r="F73" s="34">
        <v>102.784</v>
      </c>
      <c r="G73" s="68">
        <v>8.570103212339093</v>
      </c>
      <c r="H73" s="60">
        <v>93.62</v>
      </c>
      <c r="I73" s="60">
        <v>103.1</v>
      </c>
      <c r="J73" s="60">
        <v>102.9</v>
      </c>
      <c r="K73" s="68">
        <v>12.084257206208415</v>
      </c>
      <c r="L73" s="34">
        <v>101.1</v>
      </c>
      <c r="M73" s="34">
        <v>104.1</v>
      </c>
      <c r="N73" s="34">
        <v>104.4</v>
      </c>
      <c r="O73" s="34">
        <v>6</v>
      </c>
      <c r="P73" s="34">
        <v>96.6</v>
      </c>
      <c r="Q73" s="34">
        <v>102.09</v>
      </c>
      <c r="R73" s="34">
        <v>102.2</v>
      </c>
      <c r="S73" s="34">
        <v>9.22</v>
      </c>
      <c r="T73" s="34">
        <v>93.22</v>
      </c>
      <c r="U73" s="34">
        <v>101.298</v>
      </c>
      <c r="V73" s="34">
        <v>101.823</v>
      </c>
      <c r="W73" s="34">
        <v>5.19</v>
      </c>
      <c r="X73" s="34">
        <v>96.18</v>
      </c>
      <c r="Y73" s="34">
        <v>101.886</v>
      </c>
      <c r="Z73" s="34">
        <v>101.95</v>
      </c>
      <c r="AA73" s="34">
        <v>7.04</v>
      </c>
      <c r="AB73" s="34">
        <v>100.55</v>
      </c>
      <c r="AC73" s="34">
        <v>101.945</v>
      </c>
      <c r="AD73" s="34">
        <v>102.094</v>
      </c>
      <c r="AE73" s="34">
        <v>11.51</v>
      </c>
      <c r="AF73" s="34">
        <v>99.18</v>
      </c>
      <c r="AG73" s="34">
        <v>104.049</v>
      </c>
      <c r="AH73" s="34">
        <v>104.081</v>
      </c>
      <c r="AI73" s="116">
        <v>9.7</v>
      </c>
      <c r="AJ73" s="116">
        <v>98.37</v>
      </c>
      <c r="AK73" s="116">
        <v>103.733</v>
      </c>
      <c r="AL73" s="116">
        <v>103.617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103.592</v>
      </c>
      <c r="F74" s="34">
        <v>103.595</v>
      </c>
      <c r="G74" s="68">
        <v>4.653891278842398</v>
      </c>
      <c r="H74" s="60">
        <v>107.04</v>
      </c>
      <c r="I74" s="60">
        <v>103.8</v>
      </c>
      <c r="J74" s="60">
        <v>103.5</v>
      </c>
      <c r="K74" s="68">
        <v>9.10798122065728</v>
      </c>
      <c r="L74" s="34">
        <v>116.2</v>
      </c>
      <c r="M74" s="34">
        <v>106</v>
      </c>
      <c r="N74" s="34">
        <v>105.3</v>
      </c>
      <c r="O74" s="34">
        <v>6.3</v>
      </c>
      <c r="P74" s="34">
        <v>106.9</v>
      </c>
      <c r="Q74" s="34">
        <v>103.093</v>
      </c>
      <c r="R74" s="34">
        <v>102.715</v>
      </c>
      <c r="S74" s="34">
        <v>11.56</v>
      </c>
      <c r="T74" s="34">
        <v>102.65</v>
      </c>
      <c r="U74" s="34">
        <v>104.266</v>
      </c>
      <c r="V74" s="34">
        <v>102.324</v>
      </c>
      <c r="W74" s="34">
        <v>3.56</v>
      </c>
      <c r="X74" s="34">
        <v>100.58</v>
      </c>
      <c r="Y74" s="34">
        <v>102.551</v>
      </c>
      <c r="Z74" s="34">
        <v>102.449</v>
      </c>
      <c r="AA74" s="34">
        <v>6.69</v>
      </c>
      <c r="AB74" s="34">
        <v>111.57</v>
      </c>
      <c r="AC74" s="34">
        <v>102.86</v>
      </c>
      <c r="AD74" s="34">
        <v>102.581</v>
      </c>
      <c r="AE74" s="34">
        <v>9.73</v>
      </c>
      <c r="AF74" s="34">
        <v>107.38</v>
      </c>
      <c r="AG74" s="34">
        <v>105.242</v>
      </c>
      <c r="AH74" s="34">
        <v>105.082</v>
      </c>
      <c r="AI74" s="116">
        <v>7.8</v>
      </c>
      <c r="AJ74" s="116">
        <v>106.42</v>
      </c>
      <c r="AK74" s="116">
        <v>104.26</v>
      </c>
      <c r="AL74" s="116">
        <v>104.473</v>
      </c>
      <c r="AM74" s="3">
        <v>12</v>
      </c>
    </row>
    <row r="75" spans="1:39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104.577</v>
      </c>
      <c r="F75" s="39">
        <v>104.462</v>
      </c>
      <c r="G75" s="39">
        <v>7.970598369128303</v>
      </c>
      <c r="H75" s="61">
        <v>94.01</v>
      </c>
      <c r="I75" s="61">
        <v>104.3</v>
      </c>
      <c r="J75" s="61">
        <v>104.1</v>
      </c>
      <c r="K75" s="39">
        <v>15.41554959785523</v>
      </c>
      <c r="L75" s="39">
        <v>86.1</v>
      </c>
      <c r="M75" s="39">
        <v>106.9</v>
      </c>
      <c r="N75" s="39">
        <v>106.1</v>
      </c>
      <c r="O75" s="39">
        <v>7.2</v>
      </c>
      <c r="P75" s="39">
        <v>97.8</v>
      </c>
      <c r="Q75" s="39">
        <v>103.181</v>
      </c>
      <c r="R75" s="39">
        <v>103.218</v>
      </c>
      <c r="S75" s="39">
        <v>4.83</v>
      </c>
      <c r="T75" s="39">
        <v>96.59</v>
      </c>
      <c r="U75" s="39">
        <v>100.786</v>
      </c>
      <c r="V75" s="39">
        <v>102.645</v>
      </c>
      <c r="W75" s="39">
        <v>6.24</v>
      </c>
      <c r="X75" s="39">
        <v>96.88</v>
      </c>
      <c r="Y75" s="39">
        <v>102.998</v>
      </c>
      <c r="Z75" s="39">
        <v>102.953</v>
      </c>
      <c r="AA75" s="39">
        <v>5.88</v>
      </c>
      <c r="AB75" s="39">
        <v>89.74</v>
      </c>
      <c r="AC75" s="39">
        <v>102.705</v>
      </c>
      <c r="AD75" s="39">
        <v>102.984</v>
      </c>
      <c r="AE75" s="39">
        <v>12.59</v>
      </c>
      <c r="AF75" s="39">
        <v>99.37</v>
      </c>
      <c r="AG75" s="39">
        <v>106.094</v>
      </c>
      <c r="AH75" s="39">
        <v>106.078</v>
      </c>
      <c r="AI75" s="115">
        <v>11.55</v>
      </c>
      <c r="AJ75" s="115">
        <v>98.68</v>
      </c>
      <c r="AK75" s="115">
        <v>105.261</v>
      </c>
      <c r="AL75" s="115">
        <v>105.373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105.791</v>
      </c>
      <c r="F76" s="34">
        <v>105.213</v>
      </c>
      <c r="G76" s="68">
        <v>7.565439455203234</v>
      </c>
      <c r="H76" s="60">
        <v>101.09</v>
      </c>
      <c r="I76" s="60">
        <v>104.9</v>
      </c>
      <c r="J76" s="60">
        <v>104.6</v>
      </c>
      <c r="K76" s="68">
        <v>12.907268170426061</v>
      </c>
      <c r="L76" s="34">
        <v>90.1</v>
      </c>
      <c r="M76" s="34">
        <v>107.3</v>
      </c>
      <c r="N76" s="34">
        <v>106.8</v>
      </c>
      <c r="O76" s="34">
        <v>6.9</v>
      </c>
      <c r="P76" s="34">
        <v>100.6</v>
      </c>
      <c r="Q76" s="34">
        <v>104.044</v>
      </c>
      <c r="R76" s="34">
        <v>103.707</v>
      </c>
      <c r="S76" s="34">
        <v>24.33</v>
      </c>
      <c r="T76" s="34">
        <v>118.54</v>
      </c>
      <c r="U76" s="34">
        <v>120.051</v>
      </c>
      <c r="V76" s="34">
        <v>102.924</v>
      </c>
      <c r="W76" s="34">
        <v>6.81</v>
      </c>
      <c r="X76" s="34">
        <v>98.77</v>
      </c>
      <c r="Y76" s="34">
        <v>104.003</v>
      </c>
      <c r="Z76" s="34">
        <v>103.444</v>
      </c>
      <c r="AA76" s="34">
        <v>6.01</v>
      </c>
      <c r="AB76" s="34">
        <v>97</v>
      </c>
      <c r="AC76" s="34">
        <v>103.211</v>
      </c>
      <c r="AD76" s="34">
        <v>103.373</v>
      </c>
      <c r="AE76" s="34">
        <v>11.39</v>
      </c>
      <c r="AF76" s="34">
        <v>101.25</v>
      </c>
      <c r="AG76" s="34">
        <v>107.201</v>
      </c>
      <c r="AH76" s="34">
        <v>107.066</v>
      </c>
      <c r="AI76" s="116">
        <v>10.84</v>
      </c>
      <c r="AJ76" s="116">
        <v>101.66</v>
      </c>
      <c r="AK76" s="116">
        <v>107.248</v>
      </c>
      <c r="AL76" s="116">
        <v>106.208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105.912</v>
      </c>
      <c r="F77" s="34">
        <v>105.714</v>
      </c>
      <c r="G77" s="68">
        <v>10.209527574619488</v>
      </c>
      <c r="H77" s="60">
        <v>111.51</v>
      </c>
      <c r="I77" s="60">
        <v>105.3</v>
      </c>
      <c r="J77" s="60">
        <v>105</v>
      </c>
      <c r="K77" s="68">
        <v>15.342163355408395</v>
      </c>
      <c r="L77" s="34">
        <v>104.5</v>
      </c>
      <c r="M77" s="34">
        <v>107.9</v>
      </c>
      <c r="N77" s="34">
        <v>107.3</v>
      </c>
      <c r="O77" s="34">
        <v>4.6</v>
      </c>
      <c r="P77" s="34">
        <v>103.6</v>
      </c>
      <c r="Q77" s="34">
        <v>104.138</v>
      </c>
      <c r="R77" s="34">
        <v>104.182</v>
      </c>
      <c r="S77" s="34">
        <v>7.91</v>
      </c>
      <c r="T77" s="34">
        <v>124.43</v>
      </c>
      <c r="U77" s="34">
        <v>114.67</v>
      </c>
      <c r="V77" s="34">
        <v>103.153</v>
      </c>
      <c r="W77" s="34">
        <v>3.73</v>
      </c>
      <c r="X77" s="34">
        <v>100.33</v>
      </c>
      <c r="Y77" s="34">
        <v>103.753</v>
      </c>
      <c r="Z77" s="34">
        <v>103.91</v>
      </c>
      <c r="AA77" s="34">
        <v>3.85</v>
      </c>
      <c r="AB77" s="34">
        <v>102.58</v>
      </c>
      <c r="AC77" s="34">
        <v>103.59</v>
      </c>
      <c r="AD77" s="34">
        <v>103.801</v>
      </c>
      <c r="AE77" s="34">
        <v>10.39</v>
      </c>
      <c r="AF77" s="34">
        <v>103.35</v>
      </c>
      <c r="AG77" s="34">
        <v>107.845</v>
      </c>
      <c r="AH77" s="34">
        <v>108.057</v>
      </c>
      <c r="AI77" s="116">
        <v>9.56</v>
      </c>
      <c r="AJ77" s="116">
        <v>106.75</v>
      </c>
      <c r="AK77" s="116">
        <v>106.839</v>
      </c>
      <c r="AL77" s="116">
        <v>106.828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106.212</v>
      </c>
      <c r="F78" s="34">
        <v>106.026</v>
      </c>
      <c r="G78" s="68">
        <v>8.658389188001312</v>
      </c>
      <c r="H78" s="60">
        <v>98.89</v>
      </c>
      <c r="I78" s="60">
        <v>105.6</v>
      </c>
      <c r="J78" s="60">
        <v>105.4</v>
      </c>
      <c r="K78" s="68">
        <v>8.736717827626908</v>
      </c>
      <c r="L78" s="34">
        <v>92.1</v>
      </c>
      <c r="M78" s="34">
        <v>107.9</v>
      </c>
      <c r="N78" s="34">
        <v>107.8</v>
      </c>
      <c r="O78" s="34">
        <v>6.4</v>
      </c>
      <c r="P78" s="34">
        <v>101.3</v>
      </c>
      <c r="Q78" s="34">
        <v>104.78</v>
      </c>
      <c r="R78" s="34">
        <v>104.65</v>
      </c>
      <c r="S78" s="34">
        <v>11.25</v>
      </c>
      <c r="T78" s="34">
        <v>112.3</v>
      </c>
      <c r="U78" s="34">
        <v>108.707</v>
      </c>
      <c r="V78" s="34">
        <v>103.375</v>
      </c>
      <c r="W78" s="34">
        <v>6.07</v>
      </c>
      <c r="X78" s="34">
        <v>101.58</v>
      </c>
      <c r="Y78" s="34">
        <v>104.307</v>
      </c>
      <c r="Z78" s="34">
        <v>104.379</v>
      </c>
      <c r="AA78" s="34">
        <v>5.5</v>
      </c>
      <c r="AB78" s="34">
        <v>102.39</v>
      </c>
      <c r="AC78" s="34">
        <v>104.22</v>
      </c>
      <c r="AD78" s="34">
        <v>104.25</v>
      </c>
      <c r="AE78" s="34">
        <v>13.06</v>
      </c>
      <c r="AF78" s="34">
        <v>106.83</v>
      </c>
      <c r="AG78" s="34">
        <v>109.229</v>
      </c>
      <c r="AH78" s="34">
        <v>109.062</v>
      </c>
      <c r="AI78" s="116">
        <v>9.79</v>
      </c>
      <c r="AJ78" s="116">
        <v>104.18</v>
      </c>
      <c r="AK78" s="116">
        <v>107.539</v>
      </c>
      <c r="AL78" s="116">
        <v>107.302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105.984</v>
      </c>
      <c r="F79" s="34">
        <v>106.331</v>
      </c>
      <c r="G79" s="68">
        <v>8.394273354619417</v>
      </c>
      <c r="H79" s="60">
        <v>105.24</v>
      </c>
      <c r="I79" s="60">
        <v>105.8</v>
      </c>
      <c r="J79" s="60">
        <v>105.6</v>
      </c>
      <c r="K79" s="68">
        <v>9.80603448275863</v>
      </c>
      <c r="L79" s="34">
        <v>101.9</v>
      </c>
      <c r="M79" s="34">
        <v>107.9</v>
      </c>
      <c r="N79" s="34">
        <v>108.2</v>
      </c>
      <c r="O79" s="34">
        <v>5.1</v>
      </c>
      <c r="P79" s="34">
        <v>107.4</v>
      </c>
      <c r="Q79" s="34">
        <v>104.85</v>
      </c>
      <c r="R79" s="34">
        <v>105.123</v>
      </c>
      <c r="S79" s="34">
        <v>7.81</v>
      </c>
      <c r="T79" s="34">
        <v>108.19</v>
      </c>
      <c r="U79" s="34">
        <v>107.517</v>
      </c>
      <c r="V79" s="34">
        <v>103.798</v>
      </c>
      <c r="W79" s="34">
        <v>5.19</v>
      </c>
      <c r="X79" s="34">
        <v>102.44</v>
      </c>
      <c r="Y79" s="34">
        <v>104.788</v>
      </c>
      <c r="Z79" s="34">
        <v>104.868</v>
      </c>
      <c r="AA79" s="34">
        <v>4.8</v>
      </c>
      <c r="AB79" s="34">
        <v>104.69</v>
      </c>
      <c r="AC79" s="34">
        <v>104.414</v>
      </c>
      <c r="AD79" s="34">
        <v>104.713</v>
      </c>
      <c r="AE79" s="34">
        <v>10.84</v>
      </c>
      <c r="AF79" s="34">
        <v>111.96</v>
      </c>
      <c r="AG79" s="34">
        <v>110.058</v>
      </c>
      <c r="AH79" s="34">
        <v>110.065</v>
      </c>
      <c r="AI79" s="116">
        <v>8.3</v>
      </c>
      <c r="AJ79" s="116">
        <v>108.28</v>
      </c>
      <c r="AK79" s="116">
        <v>107.112</v>
      </c>
      <c r="AL79" s="116">
        <v>107.786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107.035</v>
      </c>
      <c r="F80" s="34">
        <v>106.712</v>
      </c>
      <c r="G80" s="68">
        <v>4.6863189720332485</v>
      </c>
      <c r="H80" s="60">
        <v>138.5</v>
      </c>
      <c r="I80" s="60">
        <v>106</v>
      </c>
      <c r="J80" s="60">
        <v>105.8</v>
      </c>
      <c r="K80" s="68">
        <v>8.042488619119874</v>
      </c>
      <c r="L80" s="34">
        <v>142.4</v>
      </c>
      <c r="M80" s="34">
        <v>108.8</v>
      </c>
      <c r="N80" s="34">
        <v>108.6</v>
      </c>
      <c r="O80" s="34">
        <v>5.2</v>
      </c>
      <c r="P80" s="34">
        <v>124.7</v>
      </c>
      <c r="Q80" s="34">
        <v>105.5</v>
      </c>
      <c r="R80" s="34">
        <v>105.614</v>
      </c>
      <c r="S80" s="34">
        <v>8.31</v>
      </c>
      <c r="T80" s="34">
        <v>132.22</v>
      </c>
      <c r="U80" s="34">
        <v>107.347</v>
      </c>
      <c r="V80" s="34">
        <v>104.433</v>
      </c>
      <c r="W80" s="34">
        <v>6.8</v>
      </c>
      <c r="X80" s="34">
        <v>120.69</v>
      </c>
      <c r="Y80" s="34">
        <v>105.494</v>
      </c>
      <c r="Z80" s="34">
        <v>105.368</v>
      </c>
      <c r="AA80" s="34">
        <v>4.91</v>
      </c>
      <c r="AB80" s="34">
        <v>124.69</v>
      </c>
      <c r="AC80" s="34">
        <v>105.139</v>
      </c>
      <c r="AD80" s="34">
        <v>105.202</v>
      </c>
      <c r="AE80" s="34">
        <v>12.97</v>
      </c>
      <c r="AF80" s="34">
        <v>131.39</v>
      </c>
      <c r="AG80" s="34">
        <v>111.422</v>
      </c>
      <c r="AH80" s="34">
        <v>111.043</v>
      </c>
      <c r="AI80" s="116">
        <v>9.64</v>
      </c>
      <c r="AJ80" s="116">
        <v>129.27</v>
      </c>
      <c r="AK80" s="116">
        <v>108.662</v>
      </c>
      <c r="AL80" s="116">
        <v>108.349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107.029</v>
      </c>
      <c r="F81" s="34">
        <v>107.082</v>
      </c>
      <c r="G81" s="68">
        <v>5.615671641791041</v>
      </c>
      <c r="H81" s="60">
        <v>113.22</v>
      </c>
      <c r="I81" s="60">
        <v>106.1</v>
      </c>
      <c r="J81" s="60">
        <v>105.9</v>
      </c>
      <c r="K81" s="68">
        <v>9.249084249084245</v>
      </c>
      <c r="L81" s="34">
        <v>119.3</v>
      </c>
      <c r="M81" s="34">
        <v>109.4</v>
      </c>
      <c r="N81" s="34">
        <v>108.9</v>
      </c>
      <c r="O81" s="34">
        <v>5.9</v>
      </c>
      <c r="P81" s="34">
        <v>111.8</v>
      </c>
      <c r="Q81" s="34">
        <v>106.14</v>
      </c>
      <c r="R81" s="34">
        <v>106.121</v>
      </c>
      <c r="S81" s="34">
        <v>10.43</v>
      </c>
      <c r="T81" s="34">
        <v>112.26</v>
      </c>
      <c r="U81" s="34">
        <v>107.815</v>
      </c>
      <c r="V81" s="34">
        <v>105.128</v>
      </c>
      <c r="W81" s="34">
        <v>4.48</v>
      </c>
      <c r="X81" s="34">
        <v>132.92</v>
      </c>
      <c r="Y81" s="34">
        <v>105.702</v>
      </c>
      <c r="Z81" s="34">
        <v>105.874</v>
      </c>
      <c r="AA81" s="34">
        <v>4.95</v>
      </c>
      <c r="AB81" s="34">
        <v>113.87</v>
      </c>
      <c r="AC81" s="34">
        <v>105.541</v>
      </c>
      <c r="AD81" s="34">
        <v>105.702</v>
      </c>
      <c r="AE81" s="34">
        <v>10.32</v>
      </c>
      <c r="AF81" s="34">
        <v>116.26</v>
      </c>
      <c r="AG81" s="34">
        <v>111.539</v>
      </c>
      <c r="AH81" s="34">
        <v>112.012</v>
      </c>
      <c r="AI81" s="116">
        <v>8.15</v>
      </c>
      <c r="AJ81" s="116">
        <v>118.54</v>
      </c>
      <c r="AK81" s="116">
        <v>108.811</v>
      </c>
      <c r="AL81" s="116">
        <v>108.922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107.629</v>
      </c>
      <c r="F82" s="34">
        <v>107.404</v>
      </c>
      <c r="G82" s="68">
        <v>8.10782896095849</v>
      </c>
      <c r="H82" s="60">
        <v>104.67</v>
      </c>
      <c r="I82" s="60">
        <v>106.2</v>
      </c>
      <c r="J82" s="60">
        <v>106</v>
      </c>
      <c r="K82" s="68">
        <v>17.29468599033817</v>
      </c>
      <c r="L82" s="34">
        <v>121.4</v>
      </c>
      <c r="M82" s="34">
        <v>109.6</v>
      </c>
      <c r="N82" s="34">
        <v>109.1</v>
      </c>
      <c r="O82" s="34">
        <v>7.2</v>
      </c>
      <c r="P82" s="34">
        <v>107.8</v>
      </c>
      <c r="Q82" s="34">
        <v>106.885</v>
      </c>
      <c r="R82" s="34">
        <v>106.625</v>
      </c>
      <c r="S82" s="34">
        <v>8.41</v>
      </c>
      <c r="T82" s="34">
        <v>99.31</v>
      </c>
      <c r="U82" s="34">
        <v>107.863</v>
      </c>
      <c r="V82" s="34">
        <v>105.75</v>
      </c>
      <c r="W82" s="34">
        <v>6.55</v>
      </c>
      <c r="X82" s="34">
        <v>105.71</v>
      </c>
      <c r="Y82" s="34">
        <v>106.698</v>
      </c>
      <c r="Z82" s="34">
        <v>106.382</v>
      </c>
      <c r="AA82" s="34">
        <v>6.89</v>
      </c>
      <c r="AB82" s="34">
        <v>99.89</v>
      </c>
      <c r="AC82" s="34">
        <v>106.189</v>
      </c>
      <c r="AD82" s="34">
        <v>106.181</v>
      </c>
      <c r="AE82" s="34">
        <v>11.46</v>
      </c>
      <c r="AF82" s="34">
        <v>122.56</v>
      </c>
      <c r="AG82" s="34">
        <v>112.887</v>
      </c>
      <c r="AH82" s="34">
        <v>113.023</v>
      </c>
      <c r="AI82" s="116">
        <v>10.68</v>
      </c>
      <c r="AJ82" s="116">
        <v>111.61</v>
      </c>
      <c r="AK82" s="116">
        <v>110.189</v>
      </c>
      <c r="AL82" s="116">
        <v>109.391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107.597</v>
      </c>
      <c r="F83" s="34">
        <v>107.706</v>
      </c>
      <c r="G83" s="68">
        <v>0.2698920431827229</v>
      </c>
      <c r="H83" s="60">
        <v>100.31</v>
      </c>
      <c r="I83" s="60">
        <v>106.2</v>
      </c>
      <c r="J83" s="60">
        <v>106.1</v>
      </c>
      <c r="K83" s="68">
        <v>-2.5</v>
      </c>
      <c r="L83" s="34">
        <v>109.2</v>
      </c>
      <c r="M83" s="34">
        <v>109.1</v>
      </c>
      <c r="N83" s="34">
        <v>109.3</v>
      </c>
      <c r="O83" s="34">
        <v>5.3</v>
      </c>
      <c r="P83" s="34">
        <v>101.2</v>
      </c>
      <c r="Q83" s="34">
        <v>107.216</v>
      </c>
      <c r="R83" s="34">
        <v>107.111</v>
      </c>
      <c r="S83" s="34">
        <v>5.95</v>
      </c>
      <c r="T83" s="34">
        <v>98.6</v>
      </c>
      <c r="U83" s="34">
        <v>106.992</v>
      </c>
      <c r="V83" s="34">
        <v>106.267</v>
      </c>
      <c r="W83" s="34">
        <v>4.65</v>
      </c>
      <c r="X83" s="34">
        <v>99.08</v>
      </c>
      <c r="Y83" s="34">
        <v>106.871</v>
      </c>
      <c r="Z83" s="34">
        <v>106.876</v>
      </c>
      <c r="AA83" s="34">
        <v>5.7</v>
      </c>
      <c r="AB83" s="34">
        <v>102.78</v>
      </c>
      <c r="AC83" s="34">
        <v>106.499</v>
      </c>
      <c r="AD83" s="34">
        <v>106.619</v>
      </c>
      <c r="AE83" s="34">
        <v>10.45</v>
      </c>
      <c r="AF83" s="34">
        <v>107.21</v>
      </c>
      <c r="AG83" s="34">
        <v>113.936</v>
      </c>
      <c r="AH83" s="34">
        <v>114.087</v>
      </c>
      <c r="AI83" s="116">
        <v>4.8</v>
      </c>
      <c r="AJ83" s="116">
        <v>103.14</v>
      </c>
      <c r="AK83" s="116">
        <v>109.55</v>
      </c>
      <c r="AL83" s="116">
        <v>109.712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108.206</v>
      </c>
      <c r="F84" s="34">
        <v>108.006</v>
      </c>
      <c r="G84" s="68">
        <v>4.889368591473287</v>
      </c>
      <c r="H84" s="60">
        <v>97.18</v>
      </c>
      <c r="I84" s="60">
        <v>106.3</v>
      </c>
      <c r="J84" s="60">
        <v>106.1</v>
      </c>
      <c r="K84" s="68">
        <v>6.262042389210019</v>
      </c>
      <c r="L84" s="34">
        <v>110.3</v>
      </c>
      <c r="M84" s="34">
        <v>109.5</v>
      </c>
      <c r="N84" s="34">
        <v>109.4</v>
      </c>
      <c r="O84" s="34">
        <v>6.3</v>
      </c>
      <c r="P84" s="34">
        <v>100.1</v>
      </c>
      <c r="Q84" s="34">
        <v>107.746</v>
      </c>
      <c r="R84" s="34">
        <v>107.577</v>
      </c>
      <c r="S84" s="34">
        <v>7.77</v>
      </c>
      <c r="T84" s="34">
        <v>98.76</v>
      </c>
      <c r="U84" s="34">
        <v>107.135</v>
      </c>
      <c r="V84" s="34">
        <v>106.736</v>
      </c>
      <c r="W84" s="34">
        <v>7.25</v>
      </c>
      <c r="X84" s="34">
        <v>102.53</v>
      </c>
      <c r="Y84" s="34">
        <v>107.753</v>
      </c>
      <c r="Z84" s="34">
        <v>107.349</v>
      </c>
      <c r="AA84" s="34">
        <v>7.25</v>
      </c>
      <c r="AB84" s="34">
        <v>104.95</v>
      </c>
      <c r="AC84" s="34">
        <v>106.963</v>
      </c>
      <c r="AD84" s="34">
        <v>107.019</v>
      </c>
      <c r="AE84" s="34">
        <v>12.5</v>
      </c>
      <c r="AF84" s="34">
        <v>108.52</v>
      </c>
      <c r="AG84" s="34">
        <v>115.399</v>
      </c>
      <c r="AH84" s="34">
        <v>115.164</v>
      </c>
      <c r="AI84" s="116">
        <v>8.54</v>
      </c>
      <c r="AJ84" s="116">
        <v>104.17</v>
      </c>
      <c r="AK84" s="116">
        <v>109.841</v>
      </c>
      <c r="AL84" s="116">
        <v>109.988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108.575</v>
      </c>
      <c r="F85" s="34">
        <v>108.216</v>
      </c>
      <c r="G85" s="68">
        <v>8.25678273873103</v>
      </c>
      <c r="H85" s="60">
        <v>101.35</v>
      </c>
      <c r="I85" s="60">
        <v>106.3</v>
      </c>
      <c r="J85" s="60">
        <v>106.1</v>
      </c>
      <c r="K85" s="68">
        <v>14.54005934718101</v>
      </c>
      <c r="L85" s="34">
        <v>115.8</v>
      </c>
      <c r="M85" s="34">
        <v>109.8</v>
      </c>
      <c r="N85" s="34">
        <v>109.4</v>
      </c>
      <c r="O85" s="34">
        <v>6.6</v>
      </c>
      <c r="P85" s="34">
        <v>103</v>
      </c>
      <c r="Q85" s="34">
        <v>108.309</v>
      </c>
      <c r="R85" s="34">
        <v>108.021</v>
      </c>
      <c r="S85" s="34">
        <v>6.62</v>
      </c>
      <c r="T85" s="34">
        <v>99.39</v>
      </c>
      <c r="U85" s="34">
        <v>107.917</v>
      </c>
      <c r="V85" s="34">
        <v>107.157</v>
      </c>
      <c r="W85" s="34">
        <v>6.14</v>
      </c>
      <c r="X85" s="34">
        <v>102.09</v>
      </c>
      <c r="Y85" s="34">
        <v>107.973</v>
      </c>
      <c r="Z85" s="34">
        <v>107.79</v>
      </c>
      <c r="AA85" s="34">
        <v>5.92</v>
      </c>
      <c r="AB85" s="34">
        <v>106.5</v>
      </c>
      <c r="AC85" s="34">
        <v>107.262</v>
      </c>
      <c r="AD85" s="34">
        <v>107.395</v>
      </c>
      <c r="AE85" s="34">
        <v>12.15</v>
      </c>
      <c r="AF85" s="34">
        <v>111.23</v>
      </c>
      <c r="AG85" s="34">
        <v>116.454</v>
      </c>
      <c r="AH85" s="34">
        <v>116.21</v>
      </c>
      <c r="AI85" s="116">
        <v>7.18</v>
      </c>
      <c r="AJ85" s="116">
        <v>105.43</v>
      </c>
      <c r="AK85" s="116">
        <v>110.705</v>
      </c>
      <c r="AL85" s="116">
        <v>110.257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108.175</v>
      </c>
      <c r="F86" s="34">
        <v>108.307</v>
      </c>
      <c r="G86" s="68">
        <v>-1.3639760837070327</v>
      </c>
      <c r="H86" s="60">
        <v>105.58</v>
      </c>
      <c r="I86" s="60">
        <v>106.2</v>
      </c>
      <c r="J86" s="60">
        <v>106</v>
      </c>
      <c r="K86" s="68">
        <v>-6.282271944922544</v>
      </c>
      <c r="L86" s="34">
        <v>108.9</v>
      </c>
      <c r="M86" s="34">
        <v>108.9</v>
      </c>
      <c r="N86" s="34">
        <v>109.4</v>
      </c>
      <c r="O86" s="34">
        <v>4.2</v>
      </c>
      <c r="P86" s="34">
        <v>111.4</v>
      </c>
      <c r="Q86" s="34">
        <v>108.41</v>
      </c>
      <c r="R86" s="34">
        <v>108.443</v>
      </c>
      <c r="S86" s="34">
        <v>-0.29</v>
      </c>
      <c r="T86" s="34">
        <v>102.34</v>
      </c>
      <c r="U86" s="34">
        <v>106.453</v>
      </c>
      <c r="V86" s="34">
        <v>107.543</v>
      </c>
      <c r="W86" s="34">
        <v>4.69</v>
      </c>
      <c r="X86" s="34">
        <v>105.29</v>
      </c>
      <c r="Y86" s="34">
        <v>107.929</v>
      </c>
      <c r="Z86" s="34">
        <v>108.215</v>
      </c>
      <c r="AA86" s="34">
        <v>2.98</v>
      </c>
      <c r="AB86" s="34">
        <v>114.9</v>
      </c>
      <c r="AC86" s="34">
        <v>107.512</v>
      </c>
      <c r="AD86" s="34">
        <v>107.777</v>
      </c>
      <c r="AE86" s="34">
        <v>10.59</v>
      </c>
      <c r="AF86" s="34">
        <v>118.76</v>
      </c>
      <c r="AG86" s="34">
        <v>117.128</v>
      </c>
      <c r="AH86" s="34">
        <v>117.217</v>
      </c>
      <c r="AI86" s="116">
        <v>4.54</v>
      </c>
      <c r="AJ86" s="116">
        <v>111.25</v>
      </c>
      <c r="AK86" s="116">
        <v>109.758</v>
      </c>
      <c r="AL86" s="116">
        <v>110.519</v>
      </c>
      <c r="AM86" s="41" t="s">
        <v>123</v>
      </c>
    </row>
    <row r="87" spans="1:39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108.356</v>
      </c>
      <c r="F87" s="39">
        <v>108.432</v>
      </c>
      <c r="G87" s="39">
        <v>1.7976810977555553</v>
      </c>
      <c r="H87" s="61">
        <v>95.7</v>
      </c>
      <c r="I87" s="61">
        <v>106.2</v>
      </c>
      <c r="J87" s="61">
        <v>106</v>
      </c>
      <c r="K87" s="39">
        <v>0.34843205574914216</v>
      </c>
      <c r="L87" s="39">
        <v>86.4</v>
      </c>
      <c r="M87" s="39">
        <v>108.6</v>
      </c>
      <c r="N87" s="39">
        <v>109.5</v>
      </c>
      <c r="O87" s="39">
        <v>6.6</v>
      </c>
      <c r="P87" s="39">
        <v>104.3</v>
      </c>
      <c r="Q87" s="39">
        <v>109.087</v>
      </c>
      <c r="R87" s="39">
        <v>108.849</v>
      </c>
      <c r="S87" s="39">
        <v>6.91</v>
      </c>
      <c r="T87" s="39">
        <v>103.26</v>
      </c>
      <c r="U87" s="39">
        <v>107.647</v>
      </c>
      <c r="V87" s="39">
        <v>107.976</v>
      </c>
      <c r="W87" s="39">
        <v>6.79</v>
      </c>
      <c r="X87" s="39">
        <v>103.45</v>
      </c>
      <c r="Y87" s="39">
        <v>108.802</v>
      </c>
      <c r="Z87" s="39">
        <v>108.649</v>
      </c>
      <c r="AA87" s="39">
        <v>6.79</v>
      </c>
      <c r="AB87" s="39">
        <v>95.84</v>
      </c>
      <c r="AC87" s="39">
        <v>108.189</v>
      </c>
      <c r="AD87" s="39">
        <v>108.174</v>
      </c>
      <c r="AE87" s="39">
        <v>12.46</v>
      </c>
      <c r="AF87" s="39">
        <v>111.76</v>
      </c>
      <c r="AG87" s="39">
        <v>118.237</v>
      </c>
      <c r="AH87" s="39">
        <v>118.211</v>
      </c>
      <c r="AI87" s="115">
        <v>5.73</v>
      </c>
      <c r="AJ87" s="115">
        <v>104.33</v>
      </c>
      <c r="AK87" s="115">
        <v>110.978</v>
      </c>
      <c r="AL87" s="115">
        <v>110.878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108.288</v>
      </c>
      <c r="F88" s="34">
        <v>108.74</v>
      </c>
      <c r="G88" s="68">
        <v>-1.3947967157978005</v>
      </c>
      <c r="H88" s="34">
        <v>99.68</v>
      </c>
      <c r="I88" s="34">
        <v>106.2</v>
      </c>
      <c r="J88" s="34">
        <v>106</v>
      </c>
      <c r="K88" s="68">
        <v>2.219755826859046</v>
      </c>
      <c r="L88" s="34">
        <v>92.1</v>
      </c>
      <c r="M88" s="34">
        <v>109.5</v>
      </c>
      <c r="N88" s="34">
        <v>109.6</v>
      </c>
      <c r="O88" s="34">
        <v>4.3</v>
      </c>
      <c r="P88" s="34">
        <v>104.9</v>
      </c>
      <c r="Q88" s="34">
        <v>109.102</v>
      </c>
      <c r="R88" s="34">
        <v>109.246</v>
      </c>
      <c r="S88" s="34">
        <v>-11.61</v>
      </c>
      <c r="T88" s="34">
        <v>104.78</v>
      </c>
      <c r="U88" s="34">
        <v>107.16</v>
      </c>
      <c r="V88" s="34">
        <v>108.487</v>
      </c>
      <c r="W88" s="34">
        <v>3.62</v>
      </c>
      <c r="X88" s="34">
        <v>102.34</v>
      </c>
      <c r="Y88" s="34">
        <v>108.92</v>
      </c>
      <c r="Z88" s="34">
        <v>109.09</v>
      </c>
      <c r="AA88" s="34">
        <v>4.68</v>
      </c>
      <c r="AB88" s="34">
        <v>101.54</v>
      </c>
      <c r="AC88" s="34">
        <v>108.425</v>
      </c>
      <c r="AD88" s="34">
        <v>108.556</v>
      </c>
      <c r="AE88" s="34">
        <v>10.76</v>
      </c>
      <c r="AF88" s="34">
        <v>112.14</v>
      </c>
      <c r="AG88" s="34">
        <v>119.12</v>
      </c>
      <c r="AH88" s="34">
        <v>119.203</v>
      </c>
      <c r="AI88" s="116">
        <v>3.34</v>
      </c>
      <c r="AJ88" s="116">
        <v>105.06</v>
      </c>
      <c r="AK88" s="116">
        <v>110.983</v>
      </c>
      <c r="AL88" s="116">
        <v>111.329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109.483</v>
      </c>
      <c r="F89" s="34">
        <v>109.231</v>
      </c>
      <c r="G89" s="68">
        <v>-2.8338265626401316</v>
      </c>
      <c r="H89" s="34">
        <v>108.35</v>
      </c>
      <c r="I89" s="34">
        <v>106.3</v>
      </c>
      <c r="J89" s="34">
        <v>106.1</v>
      </c>
      <c r="K89" s="68">
        <v>-1.1483253588516773</v>
      </c>
      <c r="L89" s="34">
        <v>103.3</v>
      </c>
      <c r="M89" s="34">
        <v>109.9</v>
      </c>
      <c r="N89" s="34">
        <v>109.8</v>
      </c>
      <c r="O89" s="34">
        <v>4.3</v>
      </c>
      <c r="P89" s="34">
        <v>108.1</v>
      </c>
      <c r="Q89" s="34">
        <v>109.638</v>
      </c>
      <c r="R89" s="34">
        <v>109.642</v>
      </c>
      <c r="S89" s="34">
        <v>-2.89</v>
      </c>
      <c r="T89" s="34">
        <v>120.83</v>
      </c>
      <c r="U89" s="34">
        <v>109.48</v>
      </c>
      <c r="V89" s="34">
        <v>109.033</v>
      </c>
      <c r="W89" s="34">
        <v>5.27</v>
      </c>
      <c r="X89" s="34">
        <v>105.62</v>
      </c>
      <c r="Y89" s="34">
        <v>109.769</v>
      </c>
      <c r="Z89" s="34">
        <v>109.532</v>
      </c>
      <c r="AA89" s="34">
        <v>3.75</v>
      </c>
      <c r="AB89" s="34">
        <v>106.43</v>
      </c>
      <c r="AC89" s="34">
        <v>108.724</v>
      </c>
      <c r="AD89" s="34">
        <v>108.936</v>
      </c>
      <c r="AE89" s="34">
        <v>10.82</v>
      </c>
      <c r="AF89" s="34">
        <v>114.53</v>
      </c>
      <c r="AG89" s="34">
        <v>120.349</v>
      </c>
      <c r="AH89" s="34">
        <v>120.185</v>
      </c>
      <c r="AI89" s="116">
        <v>4.31</v>
      </c>
      <c r="AJ89" s="116">
        <v>111.35</v>
      </c>
      <c r="AK89" s="116">
        <v>112.745</v>
      </c>
      <c r="AL89" s="116">
        <v>111.731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109.811</v>
      </c>
      <c r="F90" s="34">
        <v>109.736</v>
      </c>
      <c r="G90" s="68">
        <v>2.1437961371220595</v>
      </c>
      <c r="H90" s="34">
        <v>101.01</v>
      </c>
      <c r="I90" s="34">
        <v>106.4</v>
      </c>
      <c r="J90" s="34">
        <v>106.2</v>
      </c>
      <c r="K90" s="68">
        <v>2.0629750271444145</v>
      </c>
      <c r="L90" s="34">
        <v>94</v>
      </c>
      <c r="M90" s="34">
        <v>109.9</v>
      </c>
      <c r="N90" s="34">
        <v>109.9</v>
      </c>
      <c r="O90" s="34">
        <v>5.4</v>
      </c>
      <c r="P90" s="34">
        <v>106.8</v>
      </c>
      <c r="Q90" s="34">
        <v>110.074</v>
      </c>
      <c r="R90" s="34">
        <v>110.04</v>
      </c>
      <c r="S90" s="34">
        <v>3.05</v>
      </c>
      <c r="T90" s="34">
        <v>115.73</v>
      </c>
      <c r="U90" s="34">
        <v>110.355</v>
      </c>
      <c r="V90" s="34">
        <v>109.459</v>
      </c>
      <c r="W90" s="34">
        <v>6.04</v>
      </c>
      <c r="X90" s="34">
        <v>107.72</v>
      </c>
      <c r="Y90" s="34">
        <v>110.149</v>
      </c>
      <c r="Z90" s="34">
        <v>109.959</v>
      </c>
      <c r="AA90" s="34">
        <v>5.21</v>
      </c>
      <c r="AB90" s="34">
        <v>107.72</v>
      </c>
      <c r="AC90" s="34">
        <v>109.114</v>
      </c>
      <c r="AD90" s="34">
        <v>109.357</v>
      </c>
      <c r="AE90" s="34">
        <v>11.87</v>
      </c>
      <c r="AF90" s="34">
        <v>119.52</v>
      </c>
      <c r="AG90" s="34">
        <v>121.316</v>
      </c>
      <c r="AH90" s="34">
        <v>121.136</v>
      </c>
      <c r="AI90" s="116">
        <v>4.48</v>
      </c>
      <c r="AJ90" s="116">
        <v>108.85</v>
      </c>
      <c r="AK90" s="116">
        <v>111.217</v>
      </c>
      <c r="AL90" s="116">
        <v>112.036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110.568</v>
      </c>
      <c r="F91" s="34">
        <v>110.112</v>
      </c>
      <c r="G91" s="68">
        <v>6.033827442037257</v>
      </c>
      <c r="H91" s="34">
        <v>111.59</v>
      </c>
      <c r="I91" s="34">
        <v>106.6</v>
      </c>
      <c r="J91" s="34">
        <v>106.4</v>
      </c>
      <c r="K91" s="68">
        <v>11.874386653581936</v>
      </c>
      <c r="L91" s="34">
        <v>114</v>
      </c>
      <c r="M91" s="34">
        <v>110.5</v>
      </c>
      <c r="N91" s="34">
        <v>110</v>
      </c>
      <c r="O91" s="34">
        <v>6.8</v>
      </c>
      <c r="P91" s="34">
        <v>114.7</v>
      </c>
      <c r="Q91" s="34">
        <v>110.823</v>
      </c>
      <c r="R91" s="34">
        <v>110.426</v>
      </c>
      <c r="S91" s="34">
        <v>2.33</v>
      </c>
      <c r="T91" s="34">
        <v>110.71</v>
      </c>
      <c r="U91" s="34">
        <v>109.516</v>
      </c>
      <c r="V91" s="34">
        <v>109.676</v>
      </c>
      <c r="W91" s="34">
        <v>6.43</v>
      </c>
      <c r="X91" s="34">
        <v>109.02</v>
      </c>
      <c r="Y91" s="34">
        <v>110.516</v>
      </c>
      <c r="Z91" s="34">
        <v>110.365</v>
      </c>
      <c r="AA91" s="34">
        <v>5.6</v>
      </c>
      <c r="AB91" s="34">
        <v>110.55</v>
      </c>
      <c r="AC91" s="34">
        <v>109.915</v>
      </c>
      <c r="AD91" s="34">
        <v>109.793</v>
      </c>
      <c r="AE91" s="34">
        <v>11.28</v>
      </c>
      <c r="AF91" s="34">
        <v>124.59</v>
      </c>
      <c r="AG91" s="34">
        <v>121.997</v>
      </c>
      <c r="AH91" s="34">
        <v>122.053</v>
      </c>
      <c r="AI91" s="116">
        <v>5.57</v>
      </c>
      <c r="AJ91" s="116">
        <v>114.31</v>
      </c>
      <c r="AK91" s="116">
        <v>112.67</v>
      </c>
      <c r="AL91" s="116">
        <v>112.371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110.349</v>
      </c>
      <c r="F92" s="34">
        <v>110.325</v>
      </c>
      <c r="G92" s="68">
        <v>-5.1624548736462135</v>
      </c>
      <c r="H92" s="34">
        <v>131.35</v>
      </c>
      <c r="I92" s="34">
        <v>106.6</v>
      </c>
      <c r="J92" s="34">
        <v>106.5</v>
      </c>
      <c r="K92" s="68">
        <v>-4.985955056179771</v>
      </c>
      <c r="L92" s="34">
        <v>135.3</v>
      </c>
      <c r="M92" s="34">
        <v>110.1</v>
      </c>
      <c r="N92" s="34">
        <v>110.1</v>
      </c>
      <c r="O92" s="34">
        <v>5.4</v>
      </c>
      <c r="P92" s="34">
        <v>131.4</v>
      </c>
      <c r="Q92" s="34">
        <v>110.928</v>
      </c>
      <c r="R92" s="34">
        <v>110.785</v>
      </c>
      <c r="S92" s="34">
        <v>2.18</v>
      </c>
      <c r="T92" s="34">
        <v>135.11</v>
      </c>
      <c r="U92" s="34">
        <v>109.328</v>
      </c>
      <c r="V92" s="34">
        <v>109.769</v>
      </c>
      <c r="W92" s="34">
        <v>4.9</v>
      </c>
      <c r="X92" s="34">
        <v>126.6</v>
      </c>
      <c r="Y92" s="34">
        <v>110.551</v>
      </c>
      <c r="Z92" s="34">
        <v>110.765</v>
      </c>
      <c r="AA92" s="34">
        <v>3.33</v>
      </c>
      <c r="AB92" s="34">
        <v>128.84</v>
      </c>
      <c r="AC92" s="34">
        <v>109.978</v>
      </c>
      <c r="AD92" s="34">
        <v>110.202</v>
      </c>
      <c r="AE92" s="34">
        <v>9.33</v>
      </c>
      <c r="AF92" s="34">
        <v>143.64</v>
      </c>
      <c r="AG92" s="34">
        <v>122.632</v>
      </c>
      <c r="AH92" s="34">
        <v>122.979</v>
      </c>
      <c r="AI92" s="116">
        <v>2.22</v>
      </c>
      <c r="AJ92" s="116">
        <v>132.14</v>
      </c>
      <c r="AK92" s="116">
        <v>113.13</v>
      </c>
      <c r="AL92" s="116">
        <v>112.677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110.54</v>
      </c>
      <c r="F93" s="34">
        <v>110.462</v>
      </c>
      <c r="G93" s="68">
        <v>2.552552552552553</v>
      </c>
      <c r="H93" s="34">
        <v>116.11</v>
      </c>
      <c r="I93" s="34">
        <v>106.9</v>
      </c>
      <c r="J93" s="34">
        <v>106.7</v>
      </c>
      <c r="K93" s="68">
        <v>2.2632020117351237</v>
      </c>
      <c r="L93" s="34">
        <v>122</v>
      </c>
      <c r="M93" s="34">
        <v>109.8</v>
      </c>
      <c r="N93" s="34">
        <v>110.1</v>
      </c>
      <c r="O93" s="34">
        <v>5.1</v>
      </c>
      <c r="P93" s="34">
        <v>117.5</v>
      </c>
      <c r="Q93" s="34">
        <v>111.185</v>
      </c>
      <c r="R93" s="34">
        <v>111.125</v>
      </c>
      <c r="S93" s="34">
        <v>2.25</v>
      </c>
      <c r="T93" s="34">
        <v>114.78</v>
      </c>
      <c r="U93" s="34">
        <v>109.62</v>
      </c>
      <c r="V93" s="34">
        <v>109.796</v>
      </c>
      <c r="W93" s="34">
        <v>5.76</v>
      </c>
      <c r="X93" s="34">
        <v>140.57</v>
      </c>
      <c r="Y93" s="34">
        <v>111.419</v>
      </c>
      <c r="Z93" s="34">
        <v>111.171</v>
      </c>
      <c r="AA93" s="34">
        <v>4.64</v>
      </c>
      <c r="AB93" s="34">
        <v>119.16</v>
      </c>
      <c r="AC93" s="34">
        <v>110.404</v>
      </c>
      <c r="AD93" s="34">
        <v>110.626</v>
      </c>
      <c r="AE93" s="34">
        <v>12.82</v>
      </c>
      <c r="AF93" s="34">
        <v>131.16</v>
      </c>
      <c r="AG93" s="34">
        <v>124.009</v>
      </c>
      <c r="AH93" s="34">
        <v>123.936</v>
      </c>
      <c r="AI93" s="116">
        <v>4.56</v>
      </c>
      <c r="AJ93" s="116">
        <v>123.95</v>
      </c>
      <c r="AK93" s="116">
        <v>112.345</v>
      </c>
      <c r="AL93" s="116">
        <v>112.911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110.505</v>
      </c>
      <c r="F94" s="34">
        <v>110.624</v>
      </c>
      <c r="G94" s="68">
        <v>0.23884589662749595</v>
      </c>
      <c r="H94" s="34">
        <v>104.92</v>
      </c>
      <c r="I94" s="34">
        <v>107</v>
      </c>
      <c r="J94" s="34">
        <v>106.8</v>
      </c>
      <c r="K94" s="68">
        <v>0.16474464579900217</v>
      </c>
      <c r="L94" s="34">
        <v>121.6</v>
      </c>
      <c r="M94" s="34">
        <v>110.1</v>
      </c>
      <c r="N94" s="34">
        <v>110.3</v>
      </c>
      <c r="O94" s="34">
        <v>4.4</v>
      </c>
      <c r="P94" s="34">
        <v>112.5</v>
      </c>
      <c r="Q94" s="34">
        <v>111.623</v>
      </c>
      <c r="R94" s="34">
        <v>111.457</v>
      </c>
      <c r="S94" s="34">
        <v>0.24</v>
      </c>
      <c r="T94" s="34">
        <v>99.56</v>
      </c>
      <c r="U94" s="34">
        <v>108.794</v>
      </c>
      <c r="V94" s="34">
        <v>109.784</v>
      </c>
      <c r="W94" s="34">
        <v>3.13</v>
      </c>
      <c r="X94" s="34">
        <v>109.02</v>
      </c>
      <c r="Y94" s="34">
        <v>111.598</v>
      </c>
      <c r="Z94" s="34">
        <v>111.574</v>
      </c>
      <c r="AA94" s="34">
        <v>4.12</v>
      </c>
      <c r="AB94" s="34">
        <v>104.01</v>
      </c>
      <c r="AC94" s="34">
        <v>110.827</v>
      </c>
      <c r="AD94" s="34">
        <v>111.117</v>
      </c>
      <c r="AE94" s="34">
        <v>10.06</v>
      </c>
      <c r="AF94" s="34">
        <v>134.89</v>
      </c>
      <c r="AG94" s="34">
        <v>125.039</v>
      </c>
      <c r="AH94" s="34">
        <v>124.891</v>
      </c>
      <c r="AI94" s="116">
        <v>2.7</v>
      </c>
      <c r="AJ94" s="116">
        <v>114.63</v>
      </c>
      <c r="AK94" s="116">
        <v>113.175</v>
      </c>
      <c r="AL94" s="116">
        <v>113.217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8">
        <v>104.7</v>
      </c>
      <c r="E95" s="68">
        <v>110.814</v>
      </c>
      <c r="F95" s="68">
        <v>110.864</v>
      </c>
      <c r="G95" s="68">
        <v>0.5582693649685996</v>
      </c>
      <c r="H95" s="68">
        <v>100.87</v>
      </c>
      <c r="I95" s="68">
        <v>107.2</v>
      </c>
      <c r="J95" s="68">
        <v>107</v>
      </c>
      <c r="K95" s="68">
        <v>1.1904761904761878</v>
      </c>
      <c r="L95" s="34">
        <v>110.5</v>
      </c>
      <c r="M95" s="34">
        <v>110.1</v>
      </c>
      <c r="N95" s="34">
        <v>110.4</v>
      </c>
      <c r="O95" s="34">
        <v>4</v>
      </c>
      <c r="P95" s="34">
        <v>105.2</v>
      </c>
      <c r="Q95" s="34">
        <v>111.663</v>
      </c>
      <c r="R95" s="34">
        <v>111.786</v>
      </c>
      <c r="S95" s="34">
        <v>1.11</v>
      </c>
      <c r="T95" s="34">
        <v>99.7</v>
      </c>
      <c r="U95" s="34">
        <v>108.57</v>
      </c>
      <c r="V95" s="34">
        <v>109.81</v>
      </c>
      <c r="W95" s="34">
        <v>5.41</v>
      </c>
      <c r="X95" s="34">
        <v>104.43</v>
      </c>
      <c r="Y95" s="34">
        <v>111.892</v>
      </c>
      <c r="Z95" s="34">
        <v>111.976</v>
      </c>
      <c r="AA95" s="34">
        <v>5.29</v>
      </c>
      <c r="AB95" s="34">
        <v>108.22</v>
      </c>
      <c r="AC95" s="34">
        <v>111.693</v>
      </c>
      <c r="AD95" s="34">
        <v>111.65</v>
      </c>
      <c r="AE95" s="34">
        <v>10.92</v>
      </c>
      <c r="AF95" s="34">
        <v>118.91</v>
      </c>
      <c r="AG95" s="34">
        <v>125.926</v>
      </c>
      <c r="AH95" s="34">
        <v>125.816</v>
      </c>
      <c r="AI95" s="116">
        <v>3.91</v>
      </c>
      <c r="AJ95" s="116">
        <v>107.17</v>
      </c>
      <c r="AK95" s="116">
        <v>113.794</v>
      </c>
      <c r="AL95" s="116">
        <v>113.565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110.984</v>
      </c>
      <c r="F96" s="68">
        <v>111.234</v>
      </c>
      <c r="G96" s="68">
        <v>1.6361391232763831</v>
      </c>
      <c r="H96" s="68">
        <v>98.77</v>
      </c>
      <c r="I96" s="68">
        <v>107.4</v>
      </c>
      <c r="J96" s="68">
        <v>107.3</v>
      </c>
      <c r="K96" s="68">
        <v>1.0879419764279263</v>
      </c>
      <c r="L96" s="34">
        <v>111.5</v>
      </c>
      <c r="M96" s="34">
        <v>110.1</v>
      </c>
      <c r="N96" s="34">
        <v>110.6</v>
      </c>
      <c r="O96" s="34">
        <v>3.8</v>
      </c>
      <c r="P96" s="34">
        <v>103.9</v>
      </c>
      <c r="Q96" s="34">
        <v>112.022</v>
      </c>
      <c r="R96" s="34">
        <v>112.127</v>
      </c>
      <c r="S96" s="34">
        <v>3.22</v>
      </c>
      <c r="T96" s="34">
        <v>101.94</v>
      </c>
      <c r="U96" s="34">
        <v>110.051</v>
      </c>
      <c r="V96" s="34">
        <v>109.869</v>
      </c>
      <c r="W96" s="34">
        <v>3.86</v>
      </c>
      <c r="X96" s="34">
        <v>106.49</v>
      </c>
      <c r="Y96" s="34">
        <v>112.404</v>
      </c>
      <c r="Z96" s="34">
        <v>112.391</v>
      </c>
      <c r="AA96" s="34">
        <v>5.51</v>
      </c>
      <c r="AB96" s="34">
        <v>110.73</v>
      </c>
      <c r="AC96" s="34">
        <v>112.121</v>
      </c>
      <c r="AD96" s="34">
        <v>112.151</v>
      </c>
      <c r="AE96" s="34">
        <v>9.76</v>
      </c>
      <c r="AF96" s="34">
        <v>119.12</v>
      </c>
      <c r="AG96" s="34">
        <v>126.647</v>
      </c>
      <c r="AH96" s="34">
        <v>126.721</v>
      </c>
      <c r="AI96" s="116">
        <v>3.11</v>
      </c>
      <c r="AJ96" s="116">
        <v>107.41</v>
      </c>
      <c r="AK96" s="116">
        <v>113.299</v>
      </c>
      <c r="AL96" s="116">
        <v>113.934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111.971</v>
      </c>
      <c r="F97" s="34">
        <v>111.699</v>
      </c>
      <c r="G97" s="68">
        <v>1.5688209176122383</v>
      </c>
      <c r="H97" s="34">
        <v>102.94</v>
      </c>
      <c r="I97" s="34">
        <v>107.8</v>
      </c>
      <c r="J97" s="34">
        <v>107.5</v>
      </c>
      <c r="K97" s="68">
        <v>-0.9499136442141575</v>
      </c>
      <c r="L97" s="34">
        <v>114.7</v>
      </c>
      <c r="M97" s="34">
        <v>110.8</v>
      </c>
      <c r="N97" s="34">
        <v>110.9</v>
      </c>
      <c r="O97" s="34">
        <v>3.4</v>
      </c>
      <c r="P97" s="34">
        <v>106.5</v>
      </c>
      <c r="Q97" s="34">
        <v>112.544</v>
      </c>
      <c r="R97" s="34">
        <v>112.484</v>
      </c>
      <c r="S97" s="34">
        <v>0.62</v>
      </c>
      <c r="T97" s="34">
        <v>100.01</v>
      </c>
      <c r="U97" s="34">
        <v>109.266</v>
      </c>
      <c r="V97" s="34">
        <v>109.883</v>
      </c>
      <c r="W97" s="34">
        <v>3.97</v>
      </c>
      <c r="X97" s="34">
        <v>106.14</v>
      </c>
      <c r="Y97" s="34">
        <v>112.866</v>
      </c>
      <c r="Z97" s="34">
        <v>112.816</v>
      </c>
      <c r="AA97" s="34">
        <v>4.42</v>
      </c>
      <c r="AB97" s="34">
        <v>111.21</v>
      </c>
      <c r="AC97" s="34">
        <v>112.498</v>
      </c>
      <c r="AD97" s="34">
        <v>112.606</v>
      </c>
      <c r="AE97" s="34">
        <v>8.56</v>
      </c>
      <c r="AF97" s="34">
        <v>120.75</v>
      </c>
      <c r="AG97" s="34">
        <v>127.547</v>
      </c>
      <c r="AH97" s="34">
        <v>127.63</v>
      </c>
      <c r="AI97" s="116">
        <v>2.73</v>
      </c>
      <c r="AJ97" s="116">
        <v>108.31</v>
      </c>
      <c r="AK97" s="116">
        <v>113.909</v>
      </c>
      <c r="AL97" s="116">
        <v>114.471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112.405</v>
      </c>
      <c r="F98" s="34">
        <v>112.081</v>
      </c>
      <c r="G98" s="68">
        <v>0.331502178442895</v>
      </c>
      <c r="H98" s="34">
        <v>105.93</v>
      </c>
      <c r="I98" s="34">
        <v>107.9</v>
      </c>
      <c r="J98" s="34">
        <v>107.7</v>
      </c>
      <c r="K98" s="68">
        <v>1.8365472910927456</v>
      </c>
      <c r="L98" s="34">
        <v>110.9</v>
      </c>
      <c r="M98" s="34">
        <v>111.3</v>
      </c>
      <c r="N98" s="34">
        <v>111.2</v>
      </c>
      <c r="O98" s="34">
        <v>3.5</v>
      </c>
      <c r="P98" s="34">
        <v>115.3</v>
      </c>
      <c r="Q98" s="34">
        <v>112.868</v>
      </c>
      <c r="R98" s="34">
        <v>112.851</v>
      </c>
      <c r="S98" s="34">
        <v>-0.06</v>
      </c>
      <c r="T98" s="34">
        <v>102.28</v>
      </c>
      <c r="U98" s="34">
        <v>108.628</v>
      </c>
      <c r="V98" s="34">
        <v>109.889</v>
      </c>
      <c r="W98" s="34">
        <v>6.15</v>
      </c>
      <c r="X98" s="34">
        <v>111.77</v>
      </c>
      <c r="Y98" s="34">
        <v>113.557</v>
      </c>
      <c r="Z98" s="34">
        <v>113.236</v>
      </c>
      <c r="AA98" s="34">
        <v>4.14</v>
      </c>
      <c r="AB98" s="34">
        <v>119.66</v>
      </c>
      <c r="AC98" s="34">
        <v>112.777</v>
      </c>
      <c r="AD98" s="34">
        <v>113.063</v>
      </c>
      <c r="AE98" s="34">
        <v>9.89</v>
      </c>
      <c r="AF98" s="34">
        <v>130.5</v>
      </c>
      <c r="AG98" s="34">
        <v>128.752</v>
      </c>
      <c r="AH98" s="34">
        <v>128.538</v>
      </c>
      <c r="AI98" s="116">
        <v>4.9</v>
      </c>
      <c r="AJ98" s="116">
        <v>116.7</v>
      </c>
      <c r="AK98" s="116">
        <v>116.676</v>
      </c>
      <c r="AL98" s="116">
        <v>115.02</v>
      </c>
      <c r="AM98" s="3">
        <v>12</v>
      </c>
    </row>
    <row r="99" spans="1:39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112.691</v>
      </c>
      <c r="F99" s="39">
        <v>112.227</v>
      </c>
      <c r="G99" s="39">
        <v>5.318704284221528</v>
      </c>
      <c r="H99" s="39">
        <v>100.79</v>
      </c>
      <c r="I99" s="39">
        <v>108.2</v>
      </c>
      <c r="J99" s="39">
        <v>107.9</v>
      </c>
      <c r="K99" s="39">
        <v>8.912037037037024</v>
      </c>
      <c r="L99" s="39">
        <v>94.1</v>
      </c>
      <c r="M99" s="39">
        <v>111.8</v>
      </c>
      <c r="N99" s="39">
        <v>111.4</v>
      </c>
      <c r="O99" s="39">
        <v>3.9</v>
      </c>
      <c r="P99" s="39">
        <v>108.4</v>
      </c>
      <c r="Q99" s="39">
        <v>113.389</v>
      </c>
      <c r="R99" s="39">
        <v>113.222</v>
      </c>
      <c r="S99" s="39">
        <v>2.27</v>
      </c>
      <c r="T99" s="39">
        <v>105.61</v>
      </c>
      <c r="U99" s="39">
        <v>108.779</v>
      </c>
      <c r="V99" s="39">
        <v>109.984</v>
      </c>
      <c r="W99" s="39">
        <v>4.06</v>
      </c>
      <c r="X99" s="39">
        <v>107.65</v>
      </c>
      <c r="Y99" s="39">
        <v>113.564</v>
      </c>
      <c r="Z99" s="39">
        <v>113.646</v>
      </c>
      <c r="AA99" s="39">
        <v>5.44</v>
      </c>
      <c r="AB99" s="39">
        <v>101.06</v>
      </c>
      <c r="AC99" s="39">
        <v>113.484</v>
      </c>
      <c r="AD99" s="39">
        <v>113.556</v>
      </c>
      <c r="AE99" s="39">
        <v>9.19</v>
      </c>
      <c r="AF99" s="39">
        <v>122.02</v>
      </c>
      <c r="AG99" s="39">
        <v>129.338</v>
      </c>
      <c r="AH99" s="39">
        <v>129.434</v>
      </c>
      <c r="AI99" s="115">
        <v>4.33</v>
      </c>
      <c r="AJ99" s="115">
        <v>108.84</v>
      </c>
      <c r="AK99" s="115">
        <v>115.269</v>
      </c>
      <c r="AL99" s="115">
        <v>115.278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111.885</v>
      </c>
      <c r="F100" s="68">
        <v>112.233</v>
      </c>
      <c r="G100" s="68">
        <v>2.748796147672547</v>
      </c>
      <c r="H100" s="68">
        <v>102.42</v>
      </c>
      <c r="I100" s="68">
        <v>108.3</v>
      </c>
      <c r="J100" s="68">
        <v>108.1</v>
      </c>
      <c r="K100" s="68">
        <v>1.0857763300760044</v>
      </c>
      <c r="L100" s="68">
        <v>93.1</v>
      </c>
      <c r="M100" s="34">
        <v>111.7</v>
      </c>
      <c r="N100" s="34">
        <v>111.7</v>
      </c>
      <c r="O100" s="34">
        <v>4.3</v>
      </c>
      <c r="P100" s="34">
        <v>109.4</v>
      </c>
      <c r="Q100" s="34">
        <v>113.829</v>
      </c>
      <c r="R100" s="34">
        <v>113.589</v>
      </c>
      <c r="S100" s="34">
        <v>1.78</v>
      </c>
      <c r="T100" s="34">
        <v>106.65</v>
      </c>
      <c r="U100" s="34">
        <v>109.491</v>
      </c>
      <c r="V100" s="34">
        <v>110.169</v>
      </c>
      <c r="W100" s="34">
        <v>4.54</v>
      </c>
      <c r="X100" s="34">
        <v>106.99</v>
      </c>
      <c r="Y100" s="34">
        <v>113.967</v>
      </c>
      <c r="Z100" s="34">
        <v>114.066</v>
      </c>
      <c r="AA100" s="34">
        <v>4.87</v>
      </c>
      <c r="AB100" s="34">
        <v>106.49</v>
      </c>
      <c r="AC100" s="34">
        <v>113.846</v>
      </c>
      <c r="AD100" s="34">
        <v>114.077</v>
      </c>
      <c r="AE100" s="34">
        <v>9.07</v>
      </c>
      <c r="AF100" s="34">
        <v>122.32</v>
      </c>
      <c r="AG100" s="34">
        <v>130.225</v>
      </c>
      <c r="AH100" s="34">
        <v>130.338</v>
      </c>
      <c r="AI100" s="116">
        <v>3.61</v>
      </c>
      <c r="AJ100" s="116">
        <v>108.85</v>
      </c>
      <c r="AK100" s="116">
        <v>115.135</v>
      </c>
      <c r="AL100" s="116">
        <v>115.386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111.883</v>
      </c>
      <c r="F101" s="68">
        <v>112.431</v>
      </c>
      <c r="G101" s="68">
        <v>-3.5071527457314233</v>
      </c>
      <c r="H101" s="68">
        <v>104.55</v>
      </c>
      <c r="I101" s="68">
        <v>102</v>
      </c>
      <c r="J101" s="68">
        <v>108.3</v>
      </c>
      <c r="K101" s="68">
        <v>-3.4849951597289395</v>
      </c>
      <c r="L101" s="68">
        <v>99.7</v>
      </c>
      <c r="M101" s="34">
        <v>111.7</v>
      </c>
      <c r="N101" s="34">
        <v>112</v>
      </c>
      <c r="O101" s="34">
        <v>4.2</v>
      </c>
      <c r="P101" s="34">
        <v>112.6</v>
      </c>
      <c r="Q101" s="34">
        <v>113.757</v>
      </c>
      <c r="R101" s="34">
        <v>113.958</v>
      </c>
      <c r="S101" s="34">
        <v>-5.67</v>
      </c>
      <c r="T101" s="34">
        <v>113.98</v>
      </c>
      <c r="U101" s="34">
        <v>103.157</v>
      </c>
      <c r="V101" s="34">
        <v>110.388</v>
      </c>
      <c r="W101" s="34">
        <v>4</v>
      </c>
      <c r="X101" s="34">
        <v>109.84</v>
      </c>
      <c r="Y101" s="34">
        <v>114.189</v>
      </c>
      <c r="Z101" s="34">
        <v>114.517</v>
      </c>
      <c r="AA101" s="34">
        <v>5.48</v>
      </c>
      <c r="AB101" s="34">
        <v>112.25</v>
      </c>
      <c r="AC101" s="34">
        <v>114.422</v>
      </c>
      <c r="AD101" s="34">
        <v>114.632</v>
      </c>
      <c r="AE101" s="34">
        <v>9.4</v>
      </c>
      <c r="AF101" s="34">
        <v>125.29</v>
      </c>
      <c r="AG101" s="34">
        <v>131.088</v>
      </c>
      <c r="AH101" s="34">
        <v>131.274</v>
      </c>
      <c r="AI101" s="116">
        <v>0.95</v>
      </c>
      <c r="AJ101" s="116">
        <v>112.41</v>
      </c>
      <c r="AK101" s="116">
        <v>114.943</v>
      </c>
      <c r="AL101" s="116">
        <v>115.617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8">
        <v>112.88</v>
      </c>
      <c r="F102" s="68">
        <v>112.971</v>
      </c>
      <c r="G102" s="68">
        <v>2.603702603702599</v>
      </c>
      <c r="H102" s="68">
        <v>103.64</v>
      </c>
      <c r="I102" s="68">
        <v>108.6</v>
      </c>
      <c r="J102" s="68">
        <v>108.4</v>
      </c>
      <c r="K102" s="68">
        <v>5.106382978723401</v>
      </c>
      <c r="L102" s="68">
        <v>98.8</v>
      </c>
      <c r="M102" s="34">
        <v>112.2</v>
      </c>
      <c r="N102" s="34">
        <v>112.4</v>
      </c>
      <c r="O102" s="34">
        <v>3.8</v>
      </c>
      <c r="P102" s="34">
        <v>110.9</v>
      </c>
      <c r="Q102" s="34">
        <v>114.319</v>
      </c>
      <c r="R102" s="34">
        <v>114.347</v>
      </c>
      <c r="S102" s="34">
        <v>0.07</v>
      </c>
      <c r="T102" s="34">
        <v>115.81</v>
      </c>
      <c r="U102" s="34">
        <v>110.043</v>
      </c>
      <c r="V102" s="34">
        <v>110.607</v>
      </c>
      <c r="W102" s="34">
        <v>4.3</v>
      </c>
      <c r="X102" s="34">
        <v>112.36</v>
      </c>
      <c r="Y102" s="34">
        <v>115.049</v>
      </c>
      <c r="Z102" s="34">
        <v>115.002</v>
      </c>
      <c r="AA102" s="34">
        <v>6.08</v>
      </c>
      <c r="AB102" s="34">
        <v>114.27</v>
      </c>
      <c r="AC102" s="34">
        <v>115.266</v>
      </c>
      <c r="AD102" s="34">
        <v>115.195</v>
      </c>
      <c r="AE102" s="34">
        <v>7.8</v>
      </c>
      <c r="AF102" s="34">
        <v>128.84</v>
      </c>
      <c r="AG102" s="34">
        <v>132.022</v>
      </c>
      <c r="AH102" s="34">
        <v>132.254</v>
      </c>
      <c r="AI102" s="116">
        <v>4.92</v>
      </c>
      <c r="AJ102" s="116">
        <v>114.2</v>
      </c>
      <c r="AK102" s="116">
        <v>116.368</v>
      </c>
      <c r="AL102" s="116">
        <v>115.977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114.071</v>
      </c>
      <c r="F103" s="68">
        <v>113.604</v>
      </c>
      <c r="G103" s="68">
        <v>1.2545927054395478</v>
      </c>
      <c r="H103" s="68">
        <v>112.99</v>
      </c>
      <c r="I103" s="68">
        <v>108.9</v>
      </c>
      <c r="J103" s="68">
        <v>108.6</v>
      </c>
      <c r="K103" s="68">
        <v>-1.8421052631578898</v>
      </c>
      <c r="L103" s="68">
        <v>111.9</v>
      </c>
      <c r="M103" s="34">
        <v>112.9</v>
      </c>
      <c r="N103" s="34">
        <v>112.8</v>
      </c>
      <c r="O103" s="34">
        <v>3.4</v>
      </c>
      <c r="P103" s="34">
        <v>118.6</v>
      </c>
      <c r="Q103" s="34">
        <v>114.769</v>
      </c>
      <c r="R103" s="34">
        <v>114.759</v>
      </c>
      <c r="S103" s="34">
        <v>1.02</v>
      </c>
      <c r="T103" s="34">
        <v>111.84</v>
      </c>
      <c r="U103" s="34">
        <v>110.83</v>
      </c>
      <c r="V103" s="34">
        <v>110.789</v>
      </c>
      <c r="W103" s="34">
        <v>4.44</v>
      </c>
      <c r="X103" s="34">
        <v>113.86</v>
      </c>
      <c r="Y103" s="34">
        <v>115.911</v>
      </c>
      <c r="Z103" s="34">
        <v>115.489</v>
      </c>
      <c r="AA103" s="34">
        <v>4.51</v>
      </c>
      <c r="AB103" s="34">
        <v>115.54</v>
      </c>
      <c r="AC103" s="34">
        <v>115.597</v>
      </c>
      <c r="AD103" s="34">
        <v>115.713</v>
      </c>
      <c r="AE103" s="34">
        <v>9.31</v>
      </c>
      <c r="AF103" s="34">
        <v>136.19</v>
      </c>
      <c r="AG103" s="34">
        <v>133.485</v>
      </c>
      <c r="AH103" s="34">
        <v>133.26</v>
      </c>
      <c r="AI103" s="116">
        <v>3.22</v>
      </c>
      <c r="AJ103" s="116">
        <v>117.99</v>
      </c>
      <c r="AK103" s="116">
        <v>116.177</v>
      </c>
      <c r="AL103" s="116">
        <v>116.342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114.351</v>
      </c>
      <c r="F104" s="68">
        <v>114.053</v>
      </c>
      <c r="G104" s="68">
        <v>0.14465169394746688</v>
      </c>
      <c r="H104" s="68">
        <v>131.54</v>
      </c>
      <c r="I104" s="68">
        <v>108.9</v>
      </c>
      <c r="J104" s="68">
        <v>108.7</v>
      </c>
      <c r="K104" s="68">
        <v>0.6651884700665021</v>
      </c>
      <c r="L104" s="68">
        <v>136.2</v>
      </c>
      <c r="M104" s="34">
        <v>113</v>
      </c>
      <c r="N104" s="34">
        <v>113.2</v>
      </c>
      <c r="O104" s="34">
        <v>4.3</v>
      </c>
      <c r="P104" s="34">
        <v>137.1</v>
      </c>
      <c r="Q104" s="34">
        <v>115.318</v>
      </c>
      <c r="R104" s="34">
        <v>115.185</v>
      </c>
      <c r="S104" s="34">
        <v>0.43</v>
      </c>
      <c r="T104" s="34">
        <v>135.69</v>
      </c>
      <c r="U104" s="34">
        <v>109.233</v>
      </c>
      <c r="V104" s="34">
        <v>110.96</v>
      </c>
      <c r="W104" s="34">
        <v>6.92</v>
      </c>
      <c r="X104" s="34">
        <v>135.36</v>
      </c>
      <c r="Y104" s="34">
        <v>116.298</v>
      </c>
      <c r="Z104" s="34">
        <v>115.945</v>
      </c>
      <c r="AA104" s="34">
        <v>5.94</v>
      </c>
      <c r="AB104" s="34">
        <v>136.49</v>
      </c>
      <c r="AC104" s="34">
        <v>116.017</v>
      </c>
      <c r="AD104" s="34">
        <v>116.206</v>
      </c>
      <c r="AE104" s="34">
        <v>10.14</v>
      </c>
      <c r="AF104" s="34">
        <v>158.21</v>
      </c>
      <c r="AG104" s="34">
        <v>134.475</v>
      </c>
      <c r="AH104" s="34">
        <v>134.244</v>
      </c>
      <c r="AI104" s="116">
        <v>3.46</v>
      </c>
      <c r="AJ104" s="116">
        <v>136.71</v>
      </c>
      <c r="AK104" s="116">
        <v>116.907</v>
      </c>
      <c r="AL104" s="116">
        <v>116.676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114.158</v>
      </c>
      <c r="F105" s="68">
        <v>114.373</v>
      </c>
      <c r="G105" s="68">
        <v>2.9540952545000487</v>
      </c>
      <c r="H105" s="68">
        <v>119.54</v>
      </c>
      <c r="I105" s="4">
        <v>109</v>
      </c>
      <c r="J105" s="4">
        <v>108.9</v>
      </c>
      <c r="K105" s="68">
        <v>6.721311475409827</v>
      </c>
      <c r="L105" s="4">
        <v>130.2</v>
      </c>
      <c r="M105" s="4">
        <v>113.4</v>
      </c>
      <c r="N105" s="4">
        <v>113.6</v>
      </c>
      <c r="O105" s="34">
        <v>4.3</v>
      </c>
      <c r="P105" s="34">
        <v>122.5</v>
      </c>
      <c r="Q105" s="34">
        <v>115.555</v>
      </c>
      <c r="R105" s="34">
        <v>115.622</v>
      </c>
      <c r="S105" s="34">
        <v>1.04</v>
      </c>
      <c r="T105" s="34">
        <v>115.97</v>
      </c>
      <c r="U105" s="34">
        <v>111.54</v>
      </c>
      <c r="V105" s="34">
        <v>111.154</v>
      </c>
      <c r="W105" s="34">
        <v>3.68</v>
      </c>
      <c r="X105" s="34">
        <v>145.74</v>
      </c>
      <c r="Y105" s="34">
        <v>116.264</v>
      </c>
      <c r="Z105" s="34">
        <v>116.374</v>
      </c>
      <c r="AA105" s="34">
        <v>5.48</v>
      </c>
      <c r="AB105" s="34">
        <v>125.69</v>
      </c>
      <c r="AC105" s="34">
        <v>116.489</v>
      </c>
      <c r="AD105" s="34">
        <v>116.72</v>
      </c>
      <c r="AE105" s="34">
        <v>10.1</v>
      </c>
      <c r="AF105" s="34">
        <v>144.41</v>
      </c>
      <c r="AG105" s="34">
        <v>135.256</v>
      </c>
      <c r="AH105" s="34">
        <v>135.185</v>
      </c>
      <c r="AI105" s="116">
        <v>3.78</v>
      </c>
      <c r="AJ105" s="116">
        <v>128.63</v>
      </c>
      <c r="AK105" s="116">
        <v>116.621</v>
      </c>
      <c r="AL105" s="116">
        <v>117.022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114.853</v>
      </c>
      <c r="F106" s="68">
        <v>114.735</v>
      </c>
      <c r="G106" s="68">
        <v>0.8101410598551222</v>
      </c>
      <c r="H106" s="68">
        <v>105.77</v>
      </c>
      <c r="I106" s="68">
        <v>109.2</v>
      </c>
      <c r="J106" s="68">
        <v>109</v>
      </c>
      <c r="K106" s="68">
        <v>2.7960526315789522</v>
      </c>
      <c r="L106" s="68">
        <v>125</v>
      </c>
      <c r="M106" s="68">
        <v>114.5</v>
      </c>
      <c r="N106" s="68">
        <v>114.1</v>
      </c>
      <c r="O106" s="34">
        <v>3.4</v>
      </c>
      <c r="P106" s="34">
        <v>116.3</v>
      </c>
      <c r="Q106" s="34">
        <v>116.034</v>
      </c>
      <c r="R106" s="34">
        <v>116.078</v>
      </c>
      <c r="S106" s="34">
        <v>1.27</v>
      </c>
      <c r="T106" s="34">
        <v>100.82</v>
      </c>
      <c r="U106" s="34">
        <v>110.712</v>
      </c>
      <c r="V106" s="34">
        <v>111.305</v>
      </c>
      <c r="W106" s="34">
        <v>3.4</v>
      </c>
      <c r="X106" s="34">
        <v>112.72</v>
      </c>
      <c r="Y106" s="34">
        <v>116.739</v>
      </c>
      <c r="Z106" s="34">
        <v>116.807</v>
      </c>
      <c r="AA106" s="34">
        <v>5.76</v>
      </c>
      <c r="AB106" s="34">
        <v>109.99</v>
      </c>
      <c r="AC106" s="34">
        <v>117.246</v>
      </c>
      <c r="AD106" s="34">
        <v>117.249</v>
      </c>
      <c r="AE106" s="34">
        <v>8.36</v>
      </c>
      <c r="AF106" s="34">
        <v>146.16</v>
      </c>
      <c r="AG106" s="34">
        <v>136.094</v>
      </c>
      <c r="AH106" s="34">
        <v>136.105</v>
      </c>
      <c r="AI106" s="116">
        <v>2.76</v>
      </c>
      <c r="AJ106" s="116">
        <v>117.79</v>
      </c>
      <c r="AK106" s="116">
        <v>117.798</v>
      </c>
      <c r="AL106" s="116">
        <v>117.384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115.311</v>
      </c>
      <c r="F107" s="68">
        <v>115.089</v>
      </c>
      <c r="G107" s="68">
        <v>2.706453851492009</v>
      </c>
      <c r="H107" s="68">
        <v>103.6</v>
      </c>
      <c r="I107" s="68">
        <v>109.3</v>
      </c>
      <c r="J107" s="68">
        <v>109.2</v>
      </c>
      <c r="K107" s="68">
        <v>3.710407239819</v>
      </c>
      <c r="L107" s="68">
        <v>114.6</v>
      </c>
      <c r="M107" s="68">
        <v>114.8</v>
      </c>
      <c r="N107" s="68">
        <v>114.5</v>
      </c>
      <c r="O107" s="34">
        <v>5</v>
      </c>
      <c r="P107" s="34">
        <v>110.5</v>
      </c>
      <c r="Q107" s="34">
        <v>116.66</v>
      </c>
      <c r="R107" s="34">
        <v>116.553</v>
      </c>
      <c r="S107" s="34">
        <v>2.85</v>
      </c>
      <c r="T107" s="34">
        <v>102.54</v>
      </c>
      <c r="U107" s="34">
        <v>111.303</v>
      </c>
      <c r="V107" s="34">
        <v>111.379</v>
      </c>
      <c r="W107" s="34">
        <v>5.92</v>
      </c>
      <c r="X107" s="34">
        <v>110.61</v>
      </c>
      <c r="Y107" s="34">
        <v>117.525</v>
      </c>
      <c r="Z107" s="34">
        <v>117.247</v>
      </c>
      <c r="AA107" s="34">
        <v>5.39</v>
      </c>
      <c r="AB107" s="34">
        <v>114.05</v>
      </c>
      <c r="AC107" s="34">
        <v>117.545</v>
      </c>
      <c r="AD107" s="34">
        <v>117.769</v>
      </c>
      <c r="AE107" s="34">
        <v>9.03</v>
      </c>
      <c r="AF107" s="34">
        <v>129.65</v>
      </c>
      <c r="AG107" s="34">
        <v>137.066</v>
      </c>
      <c r="AH107" s="34">
        <v>137.019</v>
      </c>
      <c r="AI107" s="116">
        <v>4.74</v>
      </c>
      <c r="AJ107" s="116">
        <v>112.25</v>
      </c>
      <c r="AK107" s="116">
        <v>117.552</v>
      </c>
      <c r="AL107" s="116">
        <v>117.72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115.503</v>
      </c>
      <c r="F108" s="68">
        <v>115.338</v>
      </c>
      <c r="G108" s="68">
        <v>7.745266781411366</v>
      </c>
      <c r="H108" s="68">
        <v>106.42</v>
      </c>
      <c r="I108" s="68">
        <v>109.5</v>
      </c>
      <c r="J108" s="68">
        <v>109.3</v>
      </c>
      <c r="K108" s="68">
        <v>13.7219730941704</v>
      </c>
      <c r="L108" s="68">
        <v>126.8</v>
      </c>
      <c r="M108" s="68">
        <v>115.2</v>
      </c>
      <c r="N108" s="68">
        <v>114.9</v>
      </c>
      <c r="O108" s="34">
        <v>5</v>
      </c>
      <c r="P108" s="34">
        <v>109.1</v>
      </c>
      <c r="Q108" s="34">
        <v>117.144</v>
      </c>
      <c r="R108" s="34">
        <v>117.038</v>
      </c>
      <c r="S108" s="34">
        <v>0.55</v>
      </c>
      <c r="T108" s="34">
        <v>102.49</v>
      </c>
      <c r="U108" s="34">
        <v>110.552</v>
      </c>
      <c r="V108" s="34">
        <v>111.41</v>
      </c>
      <c r="W108" s="34">
        <v>3.85</v>
      </c>
      <c r="X108" s="34">
        <v>110.59</v>
      </c>
      <c r="Y108" s="34">
        <v>117.386</v>
      </c>
      <c r="Z108" s="34">
        <v>117.688</v>
      </c>
      <c r="AA108" s="34">
        <v>5.47</v>
      </c>
      <c r="AB108" s="34">
        <v>116.79</v>
      </c>
      <c r="AC108" s="34">
        <v>118.251</v>
      </c>
      <c r="AD108" s="34">
        <v>118.277</v>
      </c>
      <c r="AE108" s="34">
        <v>8.91</v>
      </c>
      <c r="AF108" s="34">
        <v>129.73</v>
      </c>
      <c r="AG108" s="34">
        <v>137.802</v>
      </c>
      <c r="AH108" s="34">
        <v>137.938</v>
      </c>
      <c r="AI108" s="116">
        <v>5.14</v>
      </c>
      <c r="AJ108" s="116">
        <v>112.94</v>
      </c>
      <c r="AK108" s="116">
        <v>118.119</v>
      </c>
      <c r="AL108" s="116">
        <v>118.039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115.331</v>
      </c>
      <c r="F109" s="68">
        <v>115.563</v>
      </c>
      <c r="G109" s="68">
        <v>-5.449776568875072</v>
      </c>
      <c r="H109" s="68">
        <v>97.33</v>
      </c>
      <c r="I109" s="4">
        <v>109.6</v>
      </c>
      <c r="J109" s="4">
        <v>109.5</v>
      </c>
      <c r="K109" s="68">
        <v>-3.836094158674809</v>
      </c>
      <c r="L109" s="4">
        <v>110.3</v>
      </c>
      <c r="M109" s="4">
        <v>115</v>
      </c>
      <c r="N109" s="4">
        <v>115.3</v>
      </c>
      <c r="O109" s="68">
        <v>3.8</v>
      </c>
      <c r="P109" s="4">
        <v>110.5</v>
      </c>
      <c r="Q109" s="68">
        <v>117.549</v>
      </c>
      <c r="R109" s="4">
        <v>117.531</v>
      </c>
      <c r="S109" s="34">
        <v>0.81</v>
      </c>
      <c r="T109" s="34">
        <v>100.82</v>
      </c>
      <c r="U109" s="34">
        <v>110.416</v>
      </c>
      <c r="V109" s="34">
        <v>111.457</v>
      </c>
      <c r="W109" s="34">
        <v>4.56</v>
      </c>
      <c r="X109" s="34">
        <v>110.99</v>
      </c>
      <c r="Y109" s="34">
        <v>117.962</v>
      </c>
      <c r="Z109" s="34">
        <v>118.152</v>
      </c>
      <c r="AA109" s="34">
        <v>4.61</v>
      </c>
      <c r="AB109" s="34">
        <v>116.34</v>
      </c>
      <c r="AC109" s="34">
        <v>118.625</v>
      </c>
      <c r="AD109" s="34">
        <v>118.764</v>
      </c>
      <c r="AE109" s="34">
        <v>8.29</v>
      </c>
      <c r="AF109" s="34">
        <v>130.76</v>
      </c>
      <c r="AG109" s="34">
        <v>138.697</v>
      </c>
      <c r="AH109" s="34">
        <v>138.881</v>
      </c>
      <c r="AI109" s="116">
        <v>1.86</v>
      </c>
      <c r="AJ109" s="116">
        <v>110.33</v>
      </c>
      <c r="AK109" s="116">
        <v>118.616</v>
      </c>
      <c r="AL109" s="116">
        <v>118.329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115.747</v>
      </c>
      <c r="F110" s="68">
        <v>115.919</v>
      </c>
      <c r="G110" s="68">
        <v>3.870480505994519</v>
      </c>
      <c r="H110" s="68">
        <v>110.03</v>
      </c>
      <c r="I110" s="4">
        <v>109.8</v>
      </c>
      <c r="J110" s="4">
        <v>109.6</v>
      </c>
      <c r="K110" s="68">
        <v>8.385933273219113</v>
      </c>
      <c r="L110" s="68">
        <v>120.2</v>
      </c>
      <c r="M110" s="68">
        <v>115.4</v>
      </c>
      <c r="N110" s="68">
        <v>115.8</v>
      </c>
      <c r="O110" s="68">
        <v>4.4</v>
      </c>
      <c r="P110" s="68">
        <v>120.4</v>
      </c>
      <c r="Q110" s="68">
        <v>117.944</v>
      </c>
      <c r="R110" s="68">
        <v>118.04</v>
      </c>
      <c r="S110" s="34">
        <v>1.51</v>
      </c>
      <c r="T110" s="34">
        <v>103.83</v>
      </c>
      <c r="U110" s="34">
        <v>110.308</v>
      </c>
      <c r="V110" s="34">
        <v>111.585</v>
      </c>
      <c r="W110" s="34">
        <v>5.11</v>
      </c>
      <c r="X110" s="34">
        <v>117.48</v>
      </c>
      <c r="Y110" s="34">
        <v>118.579</v>
      </c>
      <c r="Z110" s="34">
        <v>118.647</v>
      </c>
      <c r="AA110" s="34">
        <v>6.37</v>
      </c>
      <c r="AB110" s="34">
        <v>127.28</v>
      </c>
      <c r="AC110" s="34">
        <v>119.09</v>
      </c>
      <c r="AD110" s="34">
        <v>119.245</v>
      </c>
      <c r="AE110" s="34">
        <v>8.12</v>
      </c>
      <c r="AF110" s="34">
        <v>141.1</v>
      </c>
      <c r="AG110" s="34">
        <v>139.49</v>
      </c>
      <c r="AH110" s="34">
        <v>139.874</v>
      </c>
      <c r="AI110" s="116">
        <v>2.98</v>
      </c>
      <c r="AJ110" s="116">
        <v>120.18</v>
      </c>
      <c r="AK110" s="116">
        <v>118.142</v>
      </c>
      <c r="AL110" s="116">
        <v>118.6</v>
      </c>
      <c r="AM110" s="3">
        <v>12</v>
      </c>
    </row>
    <row r="111" spans="1:256" s="38" customFormat="1" ht="12.75">
      <c r="A111" s="58">
        <v>2004</v>
      </c>
      <c r="B111" s="66" t="s">
        <v>97</v>
      </c>
      <c r="C111" s="39">
        <v>3.7</v>
      </c>
      <c r="D111" s="39">
        <v>109.2</v>
      </c>
      <c r="E111" s="39">
        <v>116.546</v>
      </c>
      <c r="F111" s="39">
        <v>116.399</v>
      </c>
      <c r="G111" s="39">
        <v>1.260045639448354</v>
      </c>
      <c r="H111" s="39">
        <v>102.06</v>
      </c>
      <c r="I111" s="39">
        <v>110.1</v>
      </c>
      <c r="J111" s="39">
        <v>109.8</v>
      </c>
      <c r="K111" s="39">
        <v>4.038257173219991</v>
      </c>
      <c r="L111" s="39">
        <v>97.9</v>
      </c>
      <c r="M111" s="39">
        <v>116.5</v>
      </c>
      <c r="N111" s="39">
        <v>116.3</v>
      </c>
      <c r="O111" s="39">
        <v>3.9</v>
      </c>
      <c r="P111" s="39">
        <v>112.6</v>
      </c>
      <c r="Q111" s="39">
        <v>118.652</v>
      </c>
      <c r="R111" s="39">
        <v>118.567</v>
      </c>
      <c r="S111" s="39">
        <v>5.67</v>
      </c>
      <c r="T111" s="39">
        <v>111.6</v>
      </c>
      <c r="U111" s="39">
        <v>113.123</v>
      </c>
      <c r="V111" s="39">
        <v>111.699</v>
      </c>
      <c r="W111" s="39">
        <v>5.47</v>
      </c>
      <c r="X111" s="39">
        <v>113.54</v>
      </c>
      <c r="Y111" s="39">
        <v>119.777</v>
      </c>
      <c r="Z111" s="39">
        <v>119.135</v>
      </c>
      <c r="AA111" s="39">
        <v>5</v>
      </c>
      <c r="AB111" s="39">
        <v>106.11</v>
      </c>
      <c r="AC111" s="39">
        <v>119.284</v>
      </c>
      <c r="AD111" s="39">
        <v>119.782</v>
      </c>
      <c r="AE111" s="39">
        <v>9.72</v>
      </c>
      <c r="AF111" s="39">
        <v>133.88</v>
      </c>
      <c r="AG111" s="39">
        <v>141.546</v>
      </c>
      <c r="AH111" s="39">
        <v>140.886</v>
      </c>
      <c r="AI111" s="39">
        <v>3.41</v>
      </c>
      <c r="AJ111" s="39">
        <v>112.56</v>
      </c>
      <c r="AK111" s="39">
        <v>118.919</v>
      </c>
      <c r="AL111" s="39">
        <v>118.943</v>
      </c>
      <c r="AM111" s="62" t="s">
        <v>178</v>
      </c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116.991</v>
      </c>
      <c r="F112" s="68">
        <v>116.872</v>
      </c>
      <c r="G112" s="68">
        <v>1.923452450693223</v>
      </c>
      <c r="H112" s="68">
        <v>104.39</v>
      </c>
      <c r="I112" s="68">
        <v>110.2</v>
      </c>
      <c r="J112" s="68">
        <v>110.1</v>
      </c>
      <c r="K112" s="68">
        <v>4.940923737916228</v>
      </c>
      <c r="L112" s="68">
        <v>97.7</v>
      </c>
      <c r="M112" s="68">
        <v>116.8</v>
      </c>
      <c r="N112" s="68">
        <v>116.8</v>
      </c>
      <c r="O112" s="68">
        <v>3.8</v>
      </c>
      <c r="P112" s="68">
        <v>113.6</v>
      </c>
      <c r="Q112" s="68">
        <v>119.086</v>
      </c>
      <c r="R112" s="68">
        <v>119.108</v>
      </c>
      <c r="S112" s="68">
        <v>1.73</v>
      </c>
      <c r="T112" s="68">
        <v>108.49</v>
      </c>
      <c r="U112" s="34">
        <v>110.466</v>
      </c>
      <c r="V112" s="34">
        <v>111.687</v>
      </c>
      <c r="W112" s="34">
        <v>4.66</v>
      </c>
      <c r="X112" s="34">
        <v>111.98</v>
      </c>
      <c r="Y112" s="34">
        <v>119.765</v>
      </c>
      <c r="Z112" s="34">
        <v>119.579</v>
      </c>
      <c r="AA112" s="34">
        <v>5.65</v>
      </c>
      <c r="AB112" s="34">
        <v>112.5</v>
      </c>
      <c r="AC112" s="34">
        <v>120.47</v>
      </c>
      <c r="AD112" s="34">
        <v>120.381</v>
      </c>
      <c r="AE112" s="34">
        <v>9.32</v>
      </c>
      <c r="AF112" s="34">
        <v>133.71</v>
      </c>
      <c r="AG112" s="34">
        <v>141.969</v>
      </c>
      <c r="AH112" s="34">
        <v>141.841</v>
      </c>
      <c r="AI112" s="34">
        <v>2.69</v>
      </c>
      <c r="AJ112" s="34">
        <v>111.78</v>
      </c>
      <c r="AK112" s="34">
        <v>119.451</v>
      </c>
      <c r="AL112" s="34">
        <v>119.329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117.411</v>
      </c>
      <c r="F113" s="34">
        <v>117.283</v>
      </c>
      <c r="G113" s="68">
        <v>8.914395026303211</v>
      </c>
      <c r="H113" s="34">
        <v>113.87</v>
      </c>
      <c r="I113" s="68">
        <v>110.5</v>
      </c>
      <c r="J113" s="68">
        <v>110.3</v>
      </c>
      <c r="K113" s="68">
        <v>4.312938816449345</v>
      </c>
      <c r="L113" s="68">
        <v>104</v>
      </c>
      <c r="M113" s="68">
        <v>117.1</v>
      </c>
      <c r="N113" s="68">
        <v>117.3</v>
      </c>
      <c r="O113" s="68">
        <v>6.9</v>
      </c>
      <c r="P113" s="68">
        <v>120.4</v>
      </c>
      <c r="Q113" s="68">
        <v>119.944</v>
      </c>
      <c r="R113" s="68">
        <v>119.653</v>
      </c>
      <c r="S113" s="68">
        <v>8.08</v>
      </c>
      <c r="T113" s="68">
        <v>123.19</v>
      </c>
      <c r="U113" s="34">
        <v>112.159</v>
      </c>
      <c r="V113" s="34">
        <v>111.584</v>
      </c>
      <c r="W113" s="34">
        <v>6.35</v>
      </c>
      <c r="X113" s="34">
        <v>116.82</v>
      </c>
      <c r="Y113" s="34">
        <v>120.232</v>
      </c>
      <c r="Z113" s="34">
        <v>119.983</v>
      </c>
      <c r="AA113" s="34">
        <v>6.67</v>
      </c>
      <c r="AB113" s="34">
        <v>119.74</v>
      </c>
      <c r="AC113" s="34">
        <v>121.059</v>
      </c>
      <c r="AD113" s="34">
        <v>120.933</v>
      </c>
      <c r="AE113" s="34">
        <v>9.66</v>
      </c>
      <c r="AF113" s="34">
        <v>137.39</v>
      </c>
      <c r="AG113" s="34">
        <v>142.803</v>
      </c>
      <c r="AH113" s="34">
        <v>142.743</v>
      </c>
      <c r="AI113" s="34">
        <v>5.86</v>
      </c>
      <c r="AJ113" s="34">
        <v>119</v>
      </c>
      <c r="AK113" s="34">
        <v>119.934</v>
      </c>
      <c r="AL113" s="34">
        <v>119.667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117.622</v>
      </c>
      <c r="F114" s="34">
        <v>117.67</v>
      </c>
      <c r="G114" s="68">
        <v>8.539174064067922</v>
      </c>
      <c r="H114" s="34">
        <v>112.49</v>
      </c>
      <c r="I114" s="68">
        <v>110.9</v>
      </c>
      <c r="J114" s="68">
        <v>110.6</v>
      </c>
      <c r="K114" s="68">
        <v>10.829959514170044</v>
      </c>
      <c r="L114" s="68">
        <v>109.5</v>
      </c>
      <c r="M114" s="68">
        <v>117.9</v>
      </c>
      <c r="N114" s="68">
        <v>117.8</v>
      </c>
      <c r="O114" s="68">
        <v>5.7</v>
      </c>
      <c r="P114" s="68">
        <v>117.2</v>
      </c>
      <c r="Q114" s="68">
        <v>120.224</v>
      </c>
      <c r="R114" s="68">
        <v>120.196</v>
      </c>
      <c r="S114" s="68">
        <v>-0.17</v>
      </c>
      <c r="T114" s="68">
        <v>115.61</v>
      </c>
      <c r="U114" s="34">
        <v>109.515</v>
      </c>
      <c r="V114" s="34">
        <v>111.469</v>
      </c>
      <c r="W114" s="34">
        <v>4.53</v>
      </c>
      <c r="X114" s="34">
        <v>117.45</v>
      </c>
      <c r="Y114" s="34">
        <v>120.429</v>
      </c>
      <c r="Z114" s="34">
        <v>120.363</v>
      </c>
      <c r="AA114" s="34">
        <v>4.6</v>
      </c>
      <c r="AB114" s="34">
        <v>119.53</v>
      </c>
      <c r="AC114" s="34">
        <v>121.188</v>
      </c>
      <c r="AD114" s="34">
        <v>121.393</v>
      </c>
      <c r="AE114" s="34">
        <v>9.11</v>
      </c>
      <c r="AF114" s="34">
        <v>140.58</v>
      </c>
      <c r="AG114" s="34">
        <v>143.328</v>
      </c>
      <c r="AH114" s="34">
        <v>143.649</v>
      </c>
      <c r="AI114" s="34">
        <v>3.16</v>
      </c>
      <c r="AJ114" s="34">
        <v>117.81</v>
      </c>
      <c r="AK114" s="34">
        <v>119.266</v>
      </c>
      <c r="AL114" s="34">
        <v>120.019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118.107</v>
      </c>
      <c r="F115" s="34">
        <v>118.087</v>
      </c>
      <c r="G115" s="68">
        <v>-3.664041065581026</v>
      </c>
      <c r="H115" s="34">
        <v>108.85</v>
      </c>
      <c r="I115" s="68">
        <v>111</v>
      </c>
      <c r="J115" s="68">
        <v>110.9</v>
      </c>
      <c r="K115" s="68">
        <v>-0.983020554066138</v>
      </c>
      <c r="L115" s="68">
        <v>110.8</v>
      </c>
      <c r="M115" s="68">
        <v>118.1</v>
      </c>
      <c r="N115" s="68">
        <v>118.3</v>
      </c>
      <c r="O115" s="68">
        <v>5.1</v>
      </c>
      <c r="P115" s="68">
        <v>124.6</v>
      </c>
      <c r="Q115" s="68">
        <v>120.878</v>
      </c>
      <c r="R115" s="68">
        <v>120.737</v>
      </c>
      <c r="S115" s="68">
        <v>-1.1</v>
      </c>
      <c r="T115" s="68">
        <v>110.62</v>
      </c>
      <c r="U115" s="34">
        <v>110.763</v>
      </c>
      <c r="V115" s="34">
        <v>111.435</v>
      </c>
      <c r="W115" s="34">
        <v>3.3</v>
      </c>
      <c r="X115" s="34">
        <v>117.63</v>
      </c>
      <c r="Y115" s="34">
        <v>120.675</v>
      </c>
      <c r="Z115" s="34">
        <v>120.735</v>
      </c>
      <c r="AA115" s="34">
        <v>4.84</v>
      </c>
      <c r="AB115" s="34">
        <v>121.13</v>
      </c>
      <c r="AC115" s="34">
        <v>121.483</v>
      </c>
      <c r="AD115" s="34">
        <v>121.857</v>
      </c>
      <c r="AE115" s="34">
        <v>7.76</v>
      </c>
      <c r="AF115" s="34">
        <v>146.77</v>
      </c>
      <c r="AG115" s="34">
        <v>144.626</v>
      </c>
      <c r="AH115" s="34">
        <v>144.588</v>
      </c>
      <c r="AI115" s="34">
        <v>1.7</v>
      </c>
      <c r="AJ115" s="34">
        <v>119.99</v>
      </c>
      <c r="AK115" s="34">
        <v>120.594</v>
      </c>
      <c r="AL115" s="34">
        <v>120.497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118.542</v>
      </c>
      <c r="F116" s="34">
        <v>118.545</v>
      </c>
      <c r="G116" s="68">
        <v>1.6572905580051749</v>
      </c>
      <c r="H116" s="34">
        <v>133.72</v>
      </c>
      <c r="I116" s="68">
        <v>111.5</v>
      </c>
      <c r="J116" s="68">
        <v>111.3</v>
      </c>
      <c r="K116" s="68">
        <v>2.1292217327459664</v>
      </c>
      <c r="L116" s="68">
        <v>139.1</v>
      </c>
      <c r="M116" s="68">
        <v>118.8</v>
      </c>
      <c r="N116" s="68">
        <v>118.9</v>
      </c>
      <c r="O116" s="68">
        <v>5.1</v>
      </c>
      <c r="P116" s="68">
        <v>144.1</v>
      </c>
      <c r="Q116" s="68">
        <v>121.067</v>
      </c>
      <c r="R116" s="68">
        <v>121.287</v>
      </c>
      <c r="S116" s="34">
        <v>3.34</v>
      </c>
      <c r="T116" s="34">
        <v>140.22</v>
      </c>
      <c r="U116" s="34">
        <v>111.518</v>
      </c>
      <c r="V116" s="34">
        <v>111.449</v>
      </c>
      <c r="W116" s="34">
        <v>5.39</v>
      </c>
      <c r="X116" s="34">
        <v>142.65</v>
      </c>
      <c r="Y116" s="34">
        <v>121.169</v>
      </c>
      <c r="Z116" s="34">
        <v>121.113</v>
      </c>
      <c r="AA116" s="34">
        <v>5.83</v>
      </c>
      <c r="AB116" s="34">
        <v>144.44</v>
      </c>
      <c r="AC116" s="34">
        <v>122.406</v>
      </c>
      <c r="AD116" s="34">
        <v>122.365</v>
      </c>
      <c r="AE116" s="34">
        <v>8.51</v>
      </c>
      <c r="AF116" s="34">
        <v>171.68</v>
      </c>
      <c r="AG116" s="34">
        <v>145.43</v>
      </c>
      <c r="AH116" s="34">
        <v>145.552</v>
      </c>
      <c r="AI116" s="34">
        <v>5.22</v>
      </c>
      <c r="AJ116" s="34">
        <v>143.85</v>
      </c>
      <c r="AK116" s="34">
        <v>121.2</v>
      </c>
      <c r="AL116" s="34">
        <v>121.022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119.164</v>
      </c>
      <c r="F117" s="34">
        <v>119.012</v>
      </c>
      <c r="G117" s="68">
        <v>7.010205788857283</v>
      </c>
      <c r="H117" s="34">
        <v>127.92</v>
      </c>
      <c r="I117" s="34">
        <v>111.9</v>
      </c>
      <c r="J117" s="68">
        <v>111.7</v>
      </c>
      <c r="K117" s="68">
        <v>16.666666666666682</v>
      </c>
      <c r="L117" s="68">
        <v>151.9</v>
      </c>
      <c r="M117" s="68">
        <v>119.8</v>
      </c>
      <c r="N117" s="68">
        <v>119.5</v>
      </c>
      <c r="O117" s="68">
        <v>6</v>
      </c>
      <c r="P117" s="68">
        <v>129.9</v>
      </c>
      <c r="Q117" s="68">
        <v>122.191</v>
      </c>
      <c r="R117" s="68">
        <v>121.847</v>
      </c>
      <c r="S117" s="34">
        <v>-3.24</v>
      </c>
      <c r="T117" s="34">
        <v>112.21</v>
      </c>
      <c r="U117" s="34">
        <v>109.602</v>
      </c>
      <c r="V117" s="34">
        <v>111.477</v>
      </c>
      <c r="W117" s="34">
        <v>3.8</v>
      </c>
      <c r="X117" s="34">
        <v>151.28</v>
      </c>
      <c r="Y117" s="34">
        <v>121.324</v>
      </c>
      <c r="Z117" s="34">
        <v>121.501</v>
      </c>
      <c r="AA117" s="34">
        <v>5.37</v>
      </c>
      <c r="AB117" s="34">
        <v>132.44</v>
      </c>
      <c r="AC117" s="34">
        <v>122.694</v>
      </c>
      <c r="AD117" s="34">
        <v>122.869</v>
      </c>
      <c r="AE117" s="34">
        <v>8.92</v>
      </c>
      <c r="AF117" s="34">
        <v>157.29</v>
      </c>
      <c r="AG117" s="34">
        <v>146.67</v>
      </c>
      <c r="AH117" s="34">
        <v>146.526</v>
      </c>
      <c r="AI117" s="34">
        <v>4.86</v>
      </c>
      <c r="AJ117" s="34">
        <v>134.88</v>
      </c>
      <c r="AK117" s="34">
        <v>121.488</v>
      </c>
      <c r="AL117" s="34">
        <v>121.504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119.418</v>
      </c>
      <c r="F118" s="34">
        <v>119.471</v>
      </c>
      <c r="G118" s="68">
        <v>-0.9265387160820553</v>
      </c>
      <c r="H118" s="34">
        <v>104.79</v>
      </c>
      <c r="I118" s="34">
        <v>112.2</v>
      </c>
      <c r="J118" s="68">
        <v>112.1</v>
      </c>
      <c r="K118" s="68">
        <v>-5.2</v>
      </c>
      <c r="L118" s="68">
        <v>118.5</v>
      </c>
      <c r="M118" s="68">
        <v>119.7</v>
      </c>
      <c r="N118" s="68">
        <v>120.1</v>
      </c>
      <c r="O118" s="68">
        <v>5.6</v>
      </c>
      <c r="P118" s="68">
        <v>122.8</v>
      </c>
      <c r="Q118" s="68">
        <v>122.457</v>
      </c>
      <c r="R118" s="68">
        <v>122.402</v>
      </c>
      <c r="S118" s="34">
        <v>-0.39</v>
      </c>
      <c r="T118" s="34">
        <v>100.43</v>
      </c>
      <c r="U118" s="34">
        <v>110.855</v>
      </c>
      <c r="V118" s="34">
        <v>111.614</v>
      </c>
      <c r="W118" s="34">
        <v>4.57</v>
      </c>
      <c r="X118" s="34">
        <v>117.88</v>
      </c>
      <c r="Y118" s="34">
        <v>121.873</v>
      </c>
      <c r="Z118" s="34">
        <v>121.909</v>
      </c>
      <c r="AA118" s="34">
        <v>5.16</v>
      </c>
      <c r="AB118" s="34">
        <v>115.67</v>
      </c>
      <c r="AC118" s="34">
        <v>123.171</v>
      </c>
      <c r="AD118" s="34">
        <v>123.37</v>
      </c>
      <c r="AE118" s="34">
        <v>8.11</v>
      </c>
      <c r="AF118" s="34">
        <v>158.02</v>
      </c>
      <c r="AG118" s="34">
        <v>147.42</v>
      </c>
      <c r="AH118" s="34">
        <v>147.503</v>
      </c>
      <c r="AI118" s="34">
        <v>2.66</v>
      </c>
      <c r="AJ118" s="34">
        <v>120.91</v>
      </c>
      <c r="AK118" s="34">
        <v>121.79</v>
      </c>
      <c r="AL118" s="34">
        <v>121.997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120.027</v>
      </c>
      <c r="F119" s="34">
        <v>119.946</v>
      </c>
      <c r="G119" s="68">
        <v>5.8880308880308965</v>
      </c>
      <c r="H119" s="34">
        <v>109.7</v>
      </c>
      <c r="I119" s="34">
        <v>112.7</v>
      </c>
      <c r="J119" s="68">
        <v>112.5</v>
      </c>
      <c r="K119" s="68">
        <v>7.940663176265278</v>
      </c>
      <c r="L119" s="68">
        <v>123.7</v>
      </c>
      <c r="M119" s="68">
        <v>120.6</v>
      </c>
      <c r="N119" s="68">
        <v>120.7</v>
      </c>
      <c r="O119" s="68">
        <v>5.7</v>
      </c>
      <c r="P119" s="68">
        <v>116.8</v>
      </c>
      <c r="Q119" s="68">
        <v>123.058</v>
      </c>
      <c r="R119" s="68">
        <v>122.951</v>
      </c>
      <c r="S119" s="34">
        <v>-0.27</v>
      </c>
      <c r="T119" s="34">
        <v>102.27</v>
      </c>
      <c r="U119" s="34">
        <v>111.134</v>
      </c>
      <c r="V119" s="34">
        <v>111.843</v>
      </c>
      <c r="W119" s="34">
        <v>3.81</v>
      </c>
      <c r="X119" s="34">
        <v>114.83</v>
      </c>
      <c r="Y119" s="34">
        <v>122.304</v>
      </c>
      <c r="Z119" s="34">
        <v>122.335</v>
      </c>
      <c r="AA119" s="34">
        <v>5.45</v>
      </c>
      <c r="AB119" s="34">
        <v>120.26</v>
      </c>
      <c r="AC119" s="34">
        <v>123.803</v>
      </c>
      <c r="AD119" s="34">
        <v>123.885</v>
      </c>
      <c r="AE119" s="34">
        <v>8.18</v>
      </c>
      <c r="AF119" s="34">
        <v>140.25</v>
      </c>
      <c r="AG119" s="34">
        <v>148.395</v>
      </c>
      <c r="AH119" s="34">
        <v>148.493</v>
      </c>
      <c r="AI119" s="34">
        <v>4.49</v>
      </c>
      <c r="AJ119" s="34">
        <v>117.29</v>
      </c>
      <c r="AK119" s="34">
        <v>122.588</v>
      </c>
      <c r="AL119" s="34">
        <v>122.534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3.6</v>
      </c>
      <c r="D120" s="34">
        <v>115</v>
      </c>
      <c r="E120" s="34">
        <v>120.614</v>
      </c>
      <c r="F120" s="34">
        <v>120.398</v>
      </c>
      <c r="G120" s="68">
        <v>2.2082315354256665</v>
      </c>
      <c r="H120" s="34">
        <v>108.77</v>
      </c>
      <c r="I120" s="34">
        <v>113.1</v>
      </c>
      <c r="J120" s="68">
        <v>113</v>
      </c>
      <c r="K120" s="68">
        <v>4.416403785488965</v>
      </c>
      <c r="L120" s="68">
        <v>132.4</v>
      </c>
      <c r="M120" s="68">
        <v>121.5</v>
      </c>
      <c r="N120" s="68">
        <v>121.4</v>
      </c>
      <c r="O120" s="68">
        <v>5.4</v>
      </c>
      <c r="P120" s="68">
        <v>115</v>
      </c>
      <c r="Q120" s="68">
        <v>123.624</v>
      </c>
      <c r="R120" s="68">
        <v>123.497</v>
      </c>
      <c r="S120" s="34">
        <v>0.71</v>
      </c>
      <c r="T120" s="34">
        <v>103.22</v>
      </c>
      <c r="U120" s="34">
        <v>111.514</v>
      </c>
      <c r="V120" s="34">
        <v>112.103</v>
      </c>
      <c r="W120" s="34">
        <v>4.95</v>
      </c>
      <c r="X120" s="34">
        <v>116.07</v>
      </c>
      <c r="Y120" s="34">
        <v>123.077</v>
      </c>
      <c r="Z120" s="34">
        <v>122.762</v>
      </c>
      <c r="AA120" s="34">
        <v>4.27</v>
      </c>
      <c r="AB120" s="34">
        <v>121.77</v>
      </c>
      <c r="AC120" s="34">
        <v>124.138</v>
      </c>
      <c r="AD120" s="34">
        <v>124.422</v>
      </c>
      <c r="AE120" s="34">
        <v>7.95</v>
      </c>
      <c r="AF120" s="34">
        <v>140.04</v>
      </c>
      <c r="AG120" s="34">
        <v>149.605</v>
      </c>
      <c r="AH120" s="34">
        <v>149.5</v>
      </c>
      <c r="AI120" s="34">
        <v>2.98</v>
      </c>
      <c r="AJ120" s="34">
        <v>116.31</v>
      </c>
      <c r="AK120" s="34">
        <v>123.399</v>
      </c>
      <c r="AL120" s="34">
        <v>123.05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120.83</v>
      </c>
      <c r="F121" s="34">
        <v>120.781</v>
      </c>
      <c r="G121" s="68">
        <v>3.852871673687455</v>
      </c>
      <c r="H121" s="34">
        <v>101.08</v>
      </c>
      <c r="I121" s="34">
        <v>113.6</v>
      </c>
      <c r="J121" s="4">
        <v>113.4</v>
      </c>
      <c r="K121" s="68">
        <v>7.343608340888494</v>
      </c>
      <c r="L121" s="4">
        <v>118.4</v>
      </c>
      <c r="M121" s="4">
        <v>122.2</v>
      </c>
      <c r="N121" s="4">
        <v>122</v>
      </c>
      <c r="O121" s="4">
        <v>5.6</v>
      </c>
      <c r="P121" s="4">
        <v>116.7</v>
      </c>
      <c r="Q121" s="4">
        <v>124.064</v>
      </c>
      <c r="R121" s="4">
        <v>124.041</v>
      </c>
      <c r="S121" s="34">
        <v>1.39</v>
      </c>
      <c r="T121" s="34">
        <v>102.22</v>
      </c>
      <c r="U121" s="34">
        <v>111.904</v>
      </c>
      <c r="V121" s="34">
        <v>112.373</v>
      </c>
      <c r="W121" s="2">
        <v>5.27</v>
      </c>
      <c r="X121" s="34">
        <v>116.84</v>
      </c>
      <c r="Y121" s="34">
        <v>123.442</v>
      </c>
      <c r="Z121" s="34">
        <v>123.171</v>
      </c>
      <c r="AA121" s="34">
        <v>5.58</v>
      </c>
      <c r="AB121" s="34">
        <v>122.83</v>
      </c>
      <c r="AC121" s="34">
        <v>124.782</v>
      </c>
      <c r="AD121" s="34">
        <v>125.011</v>
      </c>
      <c r="AE121" s="34">
        <v>9.08</v>
      </c>
      <c r="AF121" s="34">
        <v>142.63</v>
      </c>
      <c r="AG121" s="34">
        <v>150.622</v>
      </c>
      <c r="AH121" s="34">
        <v>150.5</v>
      </c>
      <c r="AI121" s="34">
        <v>5.15</v>
      </c>
      <c r="AJ121" s="34">
        <v>116.01</v>
      </c>
      <c r="AK121" s="34">
        <v>123.176</v>
      </c>
      <c r="AL121" s="34">
        <v>123.527</v>
      </c>
      <c r="AM121" s="3">
        <v>11</v>
      </c>
    </row>
    <row r="122" spans="1:39" ht="12.75">
      <c r="A122" s="114" t="s">
        <v>179</v>
      </c>
      <c r="B122" s="120" t="s">
        <v>123</v>
      </c>
      <c r="C122" s="34">
        <v>6.8</v>
      </c>
      <c r="D122" s="34">
        <v>124.7</v>
      </c>
      <c r="E122" s="34">
        <v>121.174</v>
      </c>
      <c r="F122" s="34">
        <v>121.136</v>
      </c>
      <c r="G122" s="34">
        <v>6.789057529764609</v>
      </c>
      <c r="H122" s="34">
        <v>117.5</v>
      </c>
      <c r="I122" s="34">
        <v>114.2</v>
      </c>
      <c r="J122" s="68">
        <v>114</v>
      </c>
      <c r="K122" s="68">
        <v>14.309484193011649</v>
      </c>
      <c r="L122" s="68">
        <v>137.4</v>
      </c>
      <c r="M122" s="68">
        <v>122.9</v>
      </c>
      <c r="N122" s="68">
        <v>122.6</v>
      </c>
      <c r="O122" s="68">
        <v>6.1</v>
      </c>
      <c r="P122" s="68">
        <v>127.7</v>
      </c>
      <c r="Q122" s="68">
        <v>124.731</v>
      </c>
      <c r="R122" s="68">
        <v>124.585</v>
      </c>
      <c r="S122" s="34">
        <v>2.51</v>
      </c>
      <c r="T122" s="34">
        <v>106.43</v>
      </c>
      <c r="U122" s="34">
        <v>112.512</v>
      </c>
      <c r="V122" s="34">
        <v>112.619</v>
      </c>
      <c r="W122" s="34">
        <v>5.32</v>
      </c>
      <c r="X122" s="34">
        <v>123.74</v>
      </c>
      <c r="Y122" s="34">
        <v>123.715</v>
      </c>
      <c r="Z122" s="34">
        <v>123.556</v>
      </c>
      <c r="AA122" s="34">
        <v>5.36</v>
      </c>
      <c r="AB122" s="34">
        <v>134.09</v>
      </c>
      <c r="AC122" s="34">
        <v>125.536</v>
      </c>
      <c r="AD122" s="34">
        <v>125.636</v>
      </c>
      <c r="AE122" s="34">
        <v>9.53</v>
      </c>
      <c r="AF122" s="34">
        <v>154.55</v>
      </c>
      <c r="AG122" s="34">
        <v>151.63</v>
      </c>
      <c r="AH122" s="34">
        <v>151.48</v>
      </c>
      <c r="AI122" s="34">
        <v>6.99</v>
      </c>
      <c r="AJ122" s="34">
        <v>128.58</v>
      </c>
      <c r="AK122" s="34">
        <v>123.695</v>
      </c>
      <c r="AL122" s="34">
        <v>124.089</v>
      </c>
      <c r="AM122" s="3">
        <v>12</v>
      </c>
    </row>
    <row r="123" spans="1:39" ht="12.75">
      <c r="A123" s="121" t="s">
        <v>180</v>
      </c>
      <c r="B123" s="122" t="s">
        <v>97</v>
      </c>
      <c r="C123" s="39">
        <v>2.2</v>
      </c>
      <c r="D123" s="39">
        <v>111.7</v>
      </c>
      <c r="E123" s="39">
        <v>121.227</v>
      </c>
      <c r="F123" s="39">
        <v>121.577</v>
      </c>
      <c r="G123" s="39">
        <v>1.0484029002547455</v>
      </c>
      <c r="H123" s="39">
        <v>103.13</v>
      </c>
      <c r="I123" s="39">
        <v>114.7</v>
      </c>
      <c r="J123" s="39">
        <v>114.5</v>
      </c>
      <c r="K123" s="39">
        <v>1.0214504596527068</v>
      </c>
      <c r="L123" s="39">
        <v>98.9</v>
      </c>
      <c r="M123" s="39">
        <v>123.1</v>
      </c>
      <c r="N123" s="39">
        <v>123.3</v>
      </c>
      <c r="O123" s="39">
        <v>4.7</v>
      </c>
      <c r="P123" s="39">
        <v>117.9</v>
      </c>
      <c r="Q123" s="39">
        <v>125.071</v>
      </c>
      <c r="R123" s="39">
        <v>125.13</v>
      </c>
      <c r="S123" s="39">
        <v>-1.69</v>
      </c>
      <c r="T123" s="39">
        <v>109.72</v>
      </c>
      <c r="U123" s="39">
        <v>111.457</v>
      </c>
      <c r="V123" s="39">
        <v>112.858</v>
      </c>
      <c r="W123" s="39">
        <v>1.84</v>
      </c>
      <c r="X123" s="39">
        <v>115.63</v>
      </c>
      <c r="Y123" s="39">
        <v>123.571</v>
      </c>
      <c r="Z123" s="39">
        <v>123.946</v>
      </c>
      <c r="AA123" s="39">
        <v>7.34</v>
      </c>
      <c r="AB123" s="39">
        <v>113.89</v>
      </c>
      <c r="AC123" s="39">
        <v>126.411</v>
      </c>
      <c r="AD123" s="39">
        <v>126.221</v>
      </c>
      <c r="AE123" s="39">
        <v>6.12</v>
      </c>
      <c r="AF123" s="39">
        <v>142.07</v>
      </c>
      <c r="AG123" s="39">
        <v>151.973</v>
      </c>
      <c r="AH123" s="39">
        <v>152.471</v>
      </c>
      <c r="AI123" s="39">
        <v>3.09</v>
      </c>
      <c r="AJ123" s="39">
        <v>116.04</v>
      </c>
      <c r="AK123" s="39">
        <v>125.097</v>
      </c>
      <c r="AL123" s="39">
        <v>124.738</v>
      </c>
      <c r="AM123" s="62" t="s">
        <v>181</v>
      </c>
    </row>
    <row r="124" spans="1:39" ht="12.75">
      <c r="A124" s="114" t="s">
        <v>180</v>
      </c>
      <c r="B124" s="78" t="s">
        <v>101</v>
      </c>
      <c r="C124" s="34">
        <v>5.2</v>
      </c>
      <c r="D124" s="34">
        <v>115.2</v>
      </c>
      <c r="E124" s="34">
        <v>122.445</v>
      </c>
      <c r="F124" s="34">
        <v>122.128</v>
      </c>
      <c r="G124" s="34">
        <v>5.383657438451964</v>
      </c>
      <c r="H124" s="34">
        <v>110.01</v>
      </c>
      <c r="I124" s="34">
        <v>115.4</v>
      </c>
      <c r="J124" s="34">
        <v>115.2</v>
      </c>
      <c r="K124" s="68">
        <v>5.936540429887407</v>
      </c>
      <c r="L124" s="34">
        <v>103.5</v>
      </c>
      <c r="M124" s="34">
        <v>123.8</v>
      </c>
      <c r="N124" s="34">
        <v>123.9</v>
      </c>
      <c r="O124" s="34">
        <v>5.2</v>
      </c>
      <c r="P124" s="34">
        <v>119.5</v>
      </c>
      <c r="Q124" s="34">
        <v>125.684</v>
      </c>
      <c r="R124" s="34">
        <v>125.682</v>
      </c>
      <c r="S124" s="34">
        <v>3.41</v>
      </c>
      <c r="T124" s="34">
        <v>112.19</v>
      </c>
      <c r="U124" s="34">
        <v>113.271</v>
      </c>
      <c r="V124" s="34">
        <v>113.123</v>
      </c>
      <c r="W124" s="34">
        <v>4.43</v>
      </c>
      <c r="X124" s="34">
        <v>116.93</v>
      </c>
      <c r="Y124" s="34">
        <v>124.383</v>
      </c>
      <c r="Z124" s="34">
        <v>124.366</v>
      </c>
      <c r="AA124" s="34">
        <v>4.92</v>
      </c>
      <c r="AB124" s="34">
        <v>118.04</v>
      </c>
      <c r="AC124" s="34">
        <v>126.461</v>
      </c>
      <c r="AD124" s="34">
        <v>126.734</v>
      </c>
      <c r="AE124" s="34">
        <v>8.18</v>
      </c>
      <c r="AF124" s="34">
        <v>144.65</v>
      </c>
      <c r="AG124" s="34">
        <v>153.509</v>
      </c>
      <c r="AH124" s="34">
        <v>153.515</v>
      </c>
      <c r="AI124" s="34">
        <v>5.8</v>
      </c>
      <c r="AJ124" s="34">
        <v>118.27</v>
      </c>
      <c r="AK124" s="34">
        <v>125.216</v>
      </c>
      <c r="AL124" s="34">
        <v>125.376</v>
      </c>
      <c r="AM124" s="3">
        <v>2</v>
      </c>
    </row>
    <row r="125" spans="1:39" ht="12.75">
      <c r="A125" s="123" t="s">
        <v>180</v>
      </c>
      <c r="B125" s="120" t="s">
        <v>105</v>
      </c>
      <c r="C125" s="34">
        <v>4.6</v>
      </c>
      <c r="D125" s="34">
        <v>122.4</v>
      </c>
      <c r="E125" s="34">
        <v>122.98</v>
      </c>
      <c r="F125" s="34">
        <v>122.59</v>
      </c>
      <c r="G125" s="34">
        <v>6.6654957407569935</v>
      </c>
      <c r="H125" s="34">
        <v>121.46</v>
      </c>
      <c r="I125" s="34">
        <v>116.1</v>
      </c>
      <c r="J125" s="34">
        <v>115.8</v>
      </c>
      <c r="K125" s="68">
        <v>5.961538461538464</v>
      </c>
      <c r="L125" s="34">
        <v>110.2</v>
      </c>
      <c r="M125" s="34">
        <v>124.7</v>
      </c>
      <c r="N125" s="34">
        <v>124.5</v>
      </c>
      <c r="O125" s="34">
        <v>5.2</v>
      </c>
      <c r="P125" s="34">
        <v>126.7</v>
      </c>
      <c r="Q125" s="34">
        <v>126.341</v>
      </c>
      <c r="R125" s="34">
        <v>126.24</v>
      </c>
      <c r="S125" s="34">
        <v>-1.91</v>
      </c>
      <c r="T125" s="34">
        <v>120.83</v>
      </c>
      <c r="U125" s="34">
        <v>111.499</v>
      </c>
      <c r="V125" s="34">
        <v>113.426</v>
      </c>
      <c r="W125" s="34">
        <v>3.04</v>
      </c>
      <c r="X125" s="34">
        <v>120.37</v>
      </c>
      <c r="Y125" s="34">
        <v>124.87</v>
      </c>
      <c r="Z125" s="34">
        <v>124.808</v>
      </c>
      <c r="AA125" s="34">
        <v>3.73</v>
      </c>
      <c r="AB125" s="34">
        <v>124.21</v>
      </c>
      <c r="AC125" s="34">
        <v>126.939</v>
      </c>
      <c r="AD125" s="34">
        <v>127.263</v>
      </c>
      <c r="AE125" s="34">
        <v>7.59</v>
      </c>
      <c r="AF125" s="34">
        <v>147.82</v>
      </c>
      <c r="AG125" s="34">
        <v>154.643</v>
      </c>
      <c r="AH125" s="34">
        <v>154.592</v>
      </c>
      <c r="AI125" s="34">
        <v>4.96</v>
      </c>
      <c r="AJ125" s="34">
        <v>124.89</v>
      </c>
      <c r="AK125" s="34">
        <v>125.841</v>
      </c>
      <c r="AL125" s="34">
        <v>126.034</v>
      </c>
      <c r="AM125" s="3">
        <v>3</v>
      </c>
    </row>
    <row r="126" spans="1:39" ht="12.75">
      <c r="A126" s="123" t="s">
        <v>180</v>
      </c>
      <c r="B126" s="120" t="s">
        <v>109</v>
      </c>
      <c r="C126" s="34">
        <v>5.4</v>
      </c>
      <c r="D126" s="34">
        <v>122.4</v>
      </c>
      <c r="E126" s="34">
        <v>123.151</v>
      </c>
      <c r="F126" s="34">
        <v>122.81</v>
      </c>
      <c r="G126" s="34">
        <v>3.9381278335852135</v>
      </c>
      <c r="H126" s="34">
        <v>116.92</v>
      </c>
      <c r="I126" s="34">
        <v>116.7</v>
      </c>
      <c r="J126" s="34">
        <v>116.5</v>
      </c>
      <c r="K126" s="34">
        <v>7.671232876712334</v>
      </c>
      <c r="L126" s="34">
        <v>117.9</v>
      </c>
      <c r="M126" s="34">
        <v>125.2</v>
      </c>
      <c r="N126" s="34">
        <v>125.1</v>
      </c>
      <c r="O126" s="34">
        <v>6.4</v>
      </c>
      <c r="P126" s="34">
        <v>124.7</v>
      </c>
      <c r="Q126" s="34">
        <v>126.995</v>
      </c>
      <c r="R126" s="34">
        <v>126.795</v>
      </c>
      <c r="S126" s="34">
        <v>5.79</v>
      </c>
      <c r="T126" s="34">
        <v>122.3</v>
      </c>
      <c r="U126" s="34">
        <v>114.393</v>
      </c>
      <c r="V126" s="34">
        <v>113.766</v>
      </c>
      <c r="W126" s="34">
        <v>4.16</v>
      </c>
      <c r="X126" s="34">
        <v>122.33</v>
      </c>
      <c r="Y126" s="34">
        <v>125.252</v>
      </c>
      <c r="Z126" s="34">
        <v>125.258</v>
      </c>
      <c r="AA126" s="34">
        <v>5.21</v>
      </c>
      <c r="AB126" s="34">
        <v>125.75</v>
      </c>
      <c r="AC126" s="34">
        <v>127.652</v>
      </c>
      <c r="AD126" s="34">
        <v>127.871</v>
      </c>
      <c r="AE126" s="34">
        <v>10.15</v>
      </c>
      <c r="AF126" s="34">
        <v>154.84</v>
      </c>
      <c r="AG126" s="34">
        <v>155.993</v>
      </c>
      <c r="AH126" s="34">
        <v>155.651</v>
      </c>
      <c r="AI126" s="34">
        <v>6.85</v>
      </c>
      <c r="AJ126" s="34">
        <v>125.88</v>
      </c>
      <c r="AK126" s="34">
        <v>127.322</v>
      </c>
      <c r="AL126" s="34">
        <v>126.686</v>
      </c>
      <c r="AM126" s="3">
        <v>4</v>
      </c>
    </row>
    <row r="127" spans="1:39" s="68" customFormat="1" ht="12.75">
      <c r="A127" s="124" t="s">
        <v>180</v>
      </c>
      <c r="B127" s="117" t="s">
        <v>111</v>
      </c>
      <c r="C127" s="34">
        <v>3.9</v>
      </c>
      <c r="D127" s="34">
        <v>121.3</v>
      </c>
      <c r="E127" s="34">
        <v>122.66</v>
      </c>
      <c r="F127" s="34">
        <v>122.908</v>
      </c>
      <c r="G127" s="34">
        <v>1.8006430868167278</v>
      </c>
      <c r="H127" s="34">
        <v>110.81</v>
      </c>
      <c r="I127" s="34">
        <v>108.6</v>
      </c>
      <c r="J127" s="34">
        <v>117.2</v>
      </c>
      <c r="K127" s="34">
        <v>6.227436823104698</v>
      </c>
      <c r="L127" s="34">
        <v>117.7</v>
      </c>
      <c r="M127" s="34">
        <v>125.7</v>
      </c>
      <c r="N127" s="34">
        <v>125.7</v>
      </c>
      <c r="O127" s="34">
        <v>5.1</v>
      </c>
      <c r="P127" s="34">
        <v>130.9</v>
      </c>
      <c r="Q127" s="34">
        <v>127.299</v>
      </c>
      <c r="R127" s="34">
        <v>127.345</v>
      </c>
      <c r="S127" s="34">
        <v>1.13</v>
      </c>
      <c r="T127" s="34">
        <v>111.87</v>
      </c>
      <c r="U127" s="34">
        <v>112.867</v>
      </c>
      <c r="V127" s="34">
        <v>114.088</v>
      </c>
      <c r="W127" s="34">
        <v>3.78</v>
      </c>
      <c r="X127" s="34">
        <v>122.07</v>
      </c>
      <c r="Y127" s="34">
        <v>125.637</v>
      </c>
      <c r="Z127" s="34">
        <v>125.722</v>
      </c>
      <c r="AA127" s="34">
        <v>6.33</v>
      </c>
      <c r="AB127" s="34">
        <v>128.8</v>
      </c>
      <c r="AC127" s="34">
        <v>128.498</v>
      </c>
      <c r="AD127" s="34">
        <v>128.517</v>
      </c>
      <c r="AE127" s="34">
        <v>7.57</v>
      </c>
      <c r="AF127" s="34">
        <v>157.88</v>
      </c>
      <c r="AG127" s="34">
        <v>156.466</v>
      </c>
      <c r="AH127" s="34">
        <v>156.686</v>
      </c>
      <c r="AI127" s="34">
        <v>5.56</v>
      </c>
      <c r="AJ127" s="34">
        <v>126.66</v>
      </c>
      <c r="AK127" s="34">
        <v>127.14</v>
      </c>
      <c r="AL127" s="34">
        <v>127.237</v>
      </c>
      <c r="AM127" s="125">
        <v>5</v>
      </c>
    </row>
    <row r="128" spans="1:39" ht="12.75">
      <c r="A128" s="41" t="s">
        <v>180</v>
      </c>
      <c r="B128" s="18" t="s">
        <v>113</v>
      </c>
      <c r="C128" s="34">
        <v>3.2</v>
      </c>
      <c r="D128" s="34">
        <v>145.5</v>
      </c>
      <c r="E128" s="34">
        <v>122.851</v>
      </c>
      <c r="F128" s="34">
        <v>123.133</v>
      </c>
      <c r="G128" s="34">
        <v>-2.1238408615016477</v>
      </c>
      <c r="H128" s="34">
        <v>130.88</v>
      </c>
      <c r="I128" s="34">
        <v>111.9</v>
      </c>
      <c r="J128" s="34">
        <v>118</v>
      </c>
      <c r="K128" s="34">
        <v>6.254493170381033</v>
      </c>
      <c r="L128" s="34">
        <v>147.8</v>
      </c>
      <c r="M128" s="34">
        <v>126.4</v>
      </c>
      <c r="N128" s="34">
        <v>126.4</v>
      </c>
      <c r="O128" s="34">
        <v>6.7</v>
      </c>
      <c r="P128" s="34">
        <v>153.7</v>
      </c>
      <c r="Q128" s="34">
        <v>128.183</v>
      </c>
      <c r="R128" s="34">
        <v>127.89</v>
      </c>
      <c r="S128" s="34">
        <v>3.61</v>
      </c>
      <c r="T128" s="34">
        <v>145.28</v>
      </c>
      <c r="U128" s="34">
        <v>114.262</v>
      </c>
      <c r="V128" s="34">
        <v>114.391</v>
      </c>
      <c r="W128" s="34">
        <v>4.46</v>
      </c>
      <c r="X128" s="34">
        <v>149.02</v>
      </c>
      <c r="Y128" s="34">
        <v>126.335</v>
      </c>
      <c r="Z128" s="34">
        <v>126.198</v>
      </c>
      <c r="AA128" s="34">
        <v>4.08</v>
      </c>
      <c r="AB128" s="34">
        <v>150.33</v>
      </c>
      <c r="AC128" s="34">
        <v>128.869</v>
      </c>
      <c r="AD128" s="34">
        <v>129.165</v>
      </c>
      <c r="AE128" s="34">
        <v>8.99</v>
      </c>
      <c r="AF128" s="34">
        <v>187.12</v>
      </c>
      <c r="AG128" s="34">
        <v>157.792</v>
      </c>
      <c r="AH128" s="34">
        <v>157.725</v>
      </c>
      <c r="AI128" s="34">
        <v>5.17</v>
      </c>
      <c r="AJ128" s="34">
        <v>151.28</v>
      </c>
      <c r="AK128" s="34">
        <v>127.482</v>
      </c>
      <c r="AL128" s="34">
        <v>127.775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3.4</v>
      </c>
      <c r="D129" s="34">
        <v>141.6</v>
      </c>
      <c r="E129" s="34">
        <v>123.569</v>
      </c>
      <c r="F129" s="34">
        <v>123.556</v>
      </c>
      <c r="G129" s="34">
        <v>-0.11726078799249974</v>
      </c>
      <c r="H129" s="34">
        <v>127.77</v>
      </c>
      <c r="I129" s="34">
        <v>114.6</v>
      </c>
      <c r="J129" s="34">
        <v>118.9</v>
      </c>
      <c r="K129" s="34">
        <v>5.398288347597096</v>
      </c>
      <c r="L129" s="34">
        <v>160.1</v>
      </c>
      <c r="M129" s="34">
        <v>127</v>
      </c>
      <c r="N129" s="34">
        <v>127</v>
      </c>
      <c r="O129" s="34">
        <v>4.5</v>
      </c>
      <c r="P129" s="34">
        <v>135.7</v>
      </c>
      <c r="Q129" s="34">
        <v>128.361</v>
      </c>
      <c r="R129" s="34">
        <v>128.429</v>
      </c>
      <c r="S129" s="34">
        <v>3.82</v>
      </c>
      <c r="T129" s="34">
        <v>116.49</v>
      </c>
      <c r="U129" s="34">
        <v>114.152</v>
      </c>
      <c r="V129" s="34">
        <v>114.677</v>
      </c>
      <c r="W129" s="34">
        <v>4.95</v>
      </c>
      <c r="X129" s="34">
        <v>158.76</v>
      </c>
      <c r="Y129" s="34">
        <v>126.953</v>
      </c>
      <c r="Z129" s="34">
        <v>126.667</v>
      </c>
      <c r="AA129" s="34">
        <v>6.78</v>
      </c>
      <c r="AB129" s="34">
        <v>141.42</v>
      </c>
      <c r="AC129" s="34">
        <v>129.8</v>
      </c>
      <c r="AD129" s="34">
        <v>129.818</v>
      </c>
      <c r="AE129" s="34">
        <v>8.15</v>
      </c>
      <c r="AF129" s="34">
        <v>170.12</v>
      </c>
      <c r="AG129" s="34">
        <v>158.771</v>
      </c>
      <c r="AH129" s="34">
        <v>158.771</v>
      </c>
      <c r="AI129" s="34">
        <v>4.56</v>
      </c>
      <c r="AJ129" s="34">
        <v>141.02</v>
      </c>
      <c r="AK129" s="34">
        <v>128.644</v>
      </c>
      <c r="AL129" s="34">
        <v>128.356</v>
      </c>
      <c r="AM129" s="3">
        <v>7</v>
      </c>
    </row>
    <row r="130" spans="3:39" ht="12.75"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">
        <v>8</v>
      </c>
    </row>
    <row r="131" spans="12:39" ht="12.75">
      <c r="L131" s="34"/>
      <c r="M131" s="68"/>
      <c r="N131" s="68"/>
      <c r="O131" s="68"/>
      <c r="P131" s="68"/>
      <c r="Q131" s="68"/>
      <c r="R131" s="119"/>
      <c r="S131" s="68"/>
      <c r="AM131" s="3">
        <v>9</v>
      </c>
    </row>
    <row r="132" spans="4:24" ht="12.75">
      <c r="D132" s="39" t="s">
        <v>14</v>
      </c>
      <c r="E132" s="39" t="s">
        <v>15</v>
      </c>
      <c r="F132" s="39"/>
      <c r="G132" s="39"/>
      <c r="H132" s="39"/>
      <c r="I132" s="39"/>
      <c r="J132" s="39"/>
      <c r="K132" s="65"/>
      <c r="M132" s="68"/>
      <c r="N132" s="68"/>
      <c r="O132" s="68"/>
      <c r="P132" s="68"/>
      <c r="Q132" s="119"/>
      <c r="R132" s="119"/>
      <c r="S132" s="68"/>
      <c r="W132" s="34"/>
      <c r="X132" s="34"/>
    </row>
    <row r="133" spans="4:24" ht="12.75">
      <c r="D133" s="39" t="s">
        <v>16</v>
      </c>
      <c r="E133" s="39" t="s">
        <v>17</v>
      </c>
      <c r="F133" s="39"/>
      <c r="G133" s="39"/>
      <c r="H133" s="39"/>
      <c r="I133" s="39"/>
      <c r="J133" s="39"/>
      <c r="K133" s="65"/>
      <c r="L133" s="68"/>
      <c r="M133" s="119"/>
      <c r="N133" s="119"/>
      <c r="O133" s="119"/>
      <c r="P133" s="119"/>
      <c r="Q133" s="119"/>
      <c r="R133" s="119"/>
      <c r="S133" s="68"/>
      <c r="W133" s="34"/>
      <c r="X133" s="34"/>
    </row>
    <row r="134" spans="4:24" ht="12.75">
      <c r="D134" s="39"/>
      <c r="E134" s="39"/>
      <c r="F134" s="65"/>
      <c r="G134" s="65"/>
      <c r="H134" s="65"/>
      <c r="I134" s="65"/>
      <c r="J134" s="65"/>
      <c r="K134" s="65"/>
      <c r="L134" s="68"/>
      <c r="M134" s="119"/>
      <c r="N134" s="119"/>
      <c r="O134" s="119"/>
      <c r="P134" s="119"/>
      <c r="Q134" s="126"/>
      <c r="R134" s="119"/>
      <c r="S134" s="68"/>
      <c r="W134" s="34"/>
      <c r="X134" s="34"/>
    </row>
    <row r="135" spans="4:36" ht="12.75">
      <c r="D135" s="39"/>
      <c r="E135" s="39"/>
      <c r="F135" s="65"/>
      <c r="G135" s="65"/>
      <c r="H135" s="65"/>
      <c r="I135" s="65"/>
      <c r="J135" s="65"/>
      <c r="K135" s="65"/>
      <c r="L135" s="119"/>
      <c r="M135" s="126"/>
      <c r="N135" s="119"/>
      <c r="O135" s="119"/>
      <c r="P135" s="119"/>
      <c r="Q135" s="119"/>
      <c r="R135" s="119"/>
      <c r="S135" s="68"/>
      <c r="W135" s="34"/>
      <c r="X135" s="34"/>
      <c r="AJ135" s="127"/>
    </row>
    <row r="136" spans="10:24" ht="12.75">
      <c r="J136" s="68"/>
      <c r="K136" s="68"/>
      <c r="L136" s="119"/>
      <c r="W136" s="34"/>
      <c r="X136" s="34"/>
    </row>
    <row r="137" spans="10:12" ht="12.75">
      <c r="J137" s="68"/>
      <c r="K137" s="68"/>
      <c r="L137" s="119"/>
    </row>
    <row r="138" spans="10:11" ht="12.75">
      <c r="J138" s="119"/>
      <c r="K138" s="119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5"/>
  <sheetViews>
    <sheetView workbookViewId="0" topLeftCell="A1">
      <pane xSplit="2" ySplit="3" topLeftCell="U10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C118" sqref="AC118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7.686929893353262</v>
      </c>
      <c r="E6" s="75">
        <f>100*(SUM(Taulukko!F15:F17)-SUM(Taulukko!F3:F5))/SUM(Taulukko!F3:F5)</f>
        <v>5.7102046670100925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6.166219839142097</v>
      </c>
      <c r="H6" s="75">
        <f>100*(SUM(Taulukko!J15:J17)-SUM(Taulukko!J3:J5))/SUM(Taulukko!J3:J5)</f>
        <v>6.132497761862125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10.170487948265716</v>
      </c>
      <c r="K6" s="75">
        <f>100*(SUM(Taulukko!N15:N17)-SUM(Taulukko!N3:N5))/SUM(Taulukko!N3:N5)</f>
        <v>10.535609181871692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7.564465165662968</v>
      </c>
      <c r="N6" s="75">
        <f>100*(SUM(Taulukko!R15:R17)-SUM(Taulukko!R3:R5))/SUM(Taulukko!R3:R5)</f>
        <v>7.468007471187916</v>
      </c>
      <c r="O6" s="75">
        <f>100*(SUM(Taulukko!T15:T17)-SUM(Taulukko!T3:T5))/SUM(Taulukko!T3:T5)</f>
        <v>3.7222788182744524</v>
      </c>
      <c r="P6" s="75">
        <f>100*(SUM(Taulukko!U15:U17)-SUM(Taulukko!U3:U5))/SUM(Taulukko!U3:U5)</f>
        <v>2.6022241648179962</v>
      </c>
      <c r="Q6" s="75">
        <f>100*(SUM(Taulukko!V15:V17)-SUM(Taulukko!V3:V5))/SUM(Taulukko!V3:V5)</f>
        <v>-1.1249534823148701</v>
      </c>
      <c r="R6" s="75">
        <f>100*(SUM(Taulukko!X15:X17)-SUM(Taulukko!X3:X5))/SUM(Taulukko!X3:X5)</f>
        <v>9.694258016405666</v>
      </c>
      <c r="S6" s="75">
        <f>100*(SUM(Taulukko!Y15:Y17)-SUM(Taulukko!Y3:Y5))/SUM(Taulukko!Y3:Y5)</f>
        <v>9.202102376827911</v>
      </c>
      <c r="T6" s="75">
        <f>100*(SUM(Taulukko!Z15:Z17)-SUM(Taulukko!Z3:Z5))/SUM(Taulukko!Z3:Z5)</f>
        <v>6.783956962593641</v>
      </c>
      <c r="U6" s="75">
        <f>100*(SUM(Taulukko!AB15:AB17)-SUM(Taulukko!AB3:AB5))/SUM(Taulukko!AB3:AB5)</f>
        <v>11.232298885206397</v>
      </c>
      <c r="V6" s="75">
        <f>100*(SUM(Taulukko!AC15:AC17)-SUM(Taulukko!AC3:AC5))/SUM(Taulukko!AC3:AC5)</f>
        <v>11.041986289179793</v>
      </c>
      <c r="W6" s="75">
        <f>100*(SUM(Taulukko!AD15:AD17)-SUM(Taulukko!AD3:AD5))/SUM(Taulukko!AD3:AD5)</f>
        <v>11.03435865714448</v>
      </c>
      <c r="X6" s="75">
        <f>100*(SUM(Taulukko!AF15:AF17)-SUM(Taulukko!AF3:AF5))/SUM(Taulukko!AF3:AF5)</f>
        <v>12.143240183519033</v>
      </c>
      <c r="Y6" s="75">
        <f>100*(SUM(Taulukko!AG15:AG17)-SUM(Taulukko!AG3:AG5))/SUM(Taulukko!AG3:AG5)</f>
        <v>11.818906226158093</v>
      </c>
      <c r="Z6" s="75">
        <f>100*(SUM(Taulukko!AH15:AH17)-SUM(Taulukko!AH3:AH5))/SUM(Taulukko!AH3:AH5)</f>
        <v>11.666197913313372</v>
      </c>
      <c r="AA6" s="75">
        <f>100*(SUM(Taulukko!AJ15:AJ17)-SUM(Taulukko!AJ3:AJ5))/SUM(Taulukko!AJ3:AJ5)</f>
        <v>7.74173327064723</v>
      </c>
      <c r="AB6" s="75">
        <f>100*(SUM(Taulukko!AK15:AK17)-SUM(Taulukko!AK3:AK5))/SUM(Taulukko!AK3:AK5)</f>
        <v>7.080689731073878</v>
      </c>
      <c r="AC6" s="75">
        <f>100*(SUM(Taulukko!AL15:AL17)-SUM(Taulukko!AL3:AL5))/SUM(Taulukko!AL3:AL5)</f>
        <v>6.470534087298561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7.138255792731946</v>
      </c>
      <c r="E7" s="75">
        <f>100*(SUM(Taulukko!F16:F18)-SUM(Taulukko!F4:F6))/SUM(Taulukko!F4:F6)</f>
        <v>5.404656294668276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5.99467140319717</v>
      </c>
      <c r="H7" s="75">
        <f>100*(SUM(Taulukko!J16:J18)-SUM(Taulukko!J4:J6))/SUM(Taulukko!J4:J6)</f>
        <v>5.916370106761571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10.806074766355124</v>
      </c>
      <c r="K7" s="75">
        <f>100*(SUM(Taulukko!N16:N18)-SUM(Taulukko!N4:N6))/SUM(Taulukko!N4:N6)</f>
        <v>10.74766355140189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7.389453511268351</v>
      </c>
      <c r="N7" s="75">
        <f>100*(SUM(Taulukko!R16:R18)-SUM(Taulukko!R4:R6))/SUM(Taulukko!R4:R6)</f>
        <v>7.443556193312513</v>
      </c>
      <c r="O7" s="75">
        <f>100*(SUM(Taulukko!T16:T18)-SUM(Taulukko!T4:T6))/SUM(Taulukko!T4:T6)</f>
        <v>-0.7728455473998915</v>
      </c>
      <c r="P7" s="75">
        <f>100*(SUM(Taulukko!U16:U18)-SUM(Taulukko!U4:U6))/SUM(Taulukko!U4:U6)</f>
        <v>-1.297802827393269</v>
      </c>
      <c r="Q7" s="75">
        <f>100*(SUM(Taulukko!V16:V18)-SUM(Taulukko!V4:V6))/SUM(Taulukko!V4:V6)</f>
        <v>-1.6495203749899536</v>
      </c>
      <c r="R7" s="75">
        <f>100*(SUM(Taulukko!X16:X18)-SUM(Taulukko!X4:X6))/SUM(Taulukko!X4:X6)</f>
        <v>8.916294259195599</v>
      </c>
      <c r="S7" s="75">
        <f>100*(SUM(Taulukko!Y16:Y18)-SUM(Taulukko!Y4:Y6))/SUM(Taulukko!Y4:Y6)</f>
        <v>8.743254050874308</v>
      </c>
      <c r="T7" s="75">
        <f>100*(SUM(Taulukko!Z16:Z18)-SUM(Taulukko!Z4:Z6))/SUM(Taulukko!Z4:Z6)</f>
        <v>6.471697884071229</v>
      </c>
      <c r="U7" s="75">
        <f>100*(SUM(Taulukko!AB16:AB18)-SUM(Taulukko!AB4:AB6))/SUM(Taulukko!AB4:AB6)</f>
        <v>11.025078007627403</v>
      </c>
      <c r="V7" s="75">
        <f>100*(SUM(Taulukko!AC16:AC18)-SUM(Taulukko!AC4:AC6))/SUM(Taulukko!AC4:AC6)</f>
        <v>10.975390755276154</v>
      </c>
      <c r="W7" s="75">
        <f>100*(SUM(Taulukko!AD16:AD18)-SUM(Taulukko!AD4:AD6))/SUM(Taulukko!AD4:AD6)</f>
        <v>10.935632785570668</v>
      </c>
      <c r="X7" s="75">
        <f>100*(SUM(Taulukko!AF16:AF18)-SUM(Taulukko!AF4:AF6))/SUM(Taulukko!AF4:AF6)</f>
        <v>11.63375014607923</v>
      </c>
      <c r="Y7" s="75">
        <f>100*(SUM(Taulukko!AG16:AG18)-SUM(Taulukko!AG4:AG6))/SUM(Taulukko!AG4:AG6)</f>
        <v>11.381135653601287</v>
      </c>
      <c r="Z7" s="75">
        <f>100*(SUM(Taulukko!AH16:AH18)-SUM(Taulukko!AH4:AH6))/SUM(Taulukko!AH4:AH6)</f>
        <v>11.355165969664329</v>
      </c>
      <c r="AA7" s="75">
        <f>100*(SUM(Taulukko!AJ16:AJ18)-SUM(Taulukko!AJ4:AJ6))/SUM(Taulukko!AJ4:AJ6)</f>
        <v>6.859039836567946</v>
      </c>
      <c r="AB7" s="75">
        <f>100*(SUM(Taulukko!AK16:AK18)-SUM(Taulukko!AK4:AK6))/SUM(Taulukko!AK4:AK6)</f>
        <v>6.634306841995923</v>
      </c>
      <c r="AC7" s="75">
        <f>100*(SUM(Taulukko!AL16:AL18)-SUM(Taulukko!AL4:AL6))/SUM(Taulukko!AL4:AL6)</f>
        <v>6.3232991160058925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6.955711353541159</v>
      </c>
      <c r="E8" s="75">
        <f>100*(SUM(Taulukko!F17:F19)-SUM(Taulukko!F5:F7))/SUM(Taulukko!F5:F7)</f>
        <v>5.180173117074655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5.827814569536419</v>
      </c>
      <c r="H8" s="75">
        <f>100*(SUM(Taulukko!J17:J19)-SUM(Taulukko!J5:J7))/SUM(Taulukko!J5:J7)</f>
        <v>5.749668288367978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11.491584445734173</v>
      </c>
      <c r="K8" s="75">
        <f>100*(SUM(Taulukko!N17:N19)-SUM(Taulukko!N5:N7))/SUM(Taulukko!N5:N7)</f>
        <v>10.892236384704526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7.465729757926102</v>
      </c>
      <c r="N8" s="75">
        <f>100*(SUM(Taulukko!R17:R19)-SUM(Taulukko!R5:R7))/SUM(Taulukko!R5:R7)</f>
        <v>7.418275435430359</v>
      </c>
      <c r="O8" s="75">
        <f>100*(SUM(Taulukko!T17:T19)-SUM(Taulukko!T5:T7))/SUM(Taulukko!T5:T7)</f>
        <v>-1.371618057125626</v>
      </c>
      <c r="P8" s="75">
        <f>100*(SUM(Taulukko!U17:U19)-SUM(Taulukko!U5:U7))/SUM(Taulukko!U5:U7)</f>
        <v>-1.4235750608462208</v>
      </c>
      <c r="Q8" s="75">
        <f>100*(SUM(Taulukko!V17:V19)-SUM(Taulukko!V5:V7))/SUM(Taulukko!V5:V7)</f>
        <v>-2.2772279493544256</v>
      </c>
      <c r="R8" s="75">
        <f>100*(SUM(Taulukko!X17:X19)-SUM(Taulukko!X5:X7))/SUM(Taulukko!X5:X7)</f>
        <v>8.216746269918449</v>
      </c>
      <c r="S8" s="75">
        <f>100*(SUM(Taulukko!Y17:Y19)-SUM(Taulukko!Y5:Y7))/SUM(Taulukko!Y5:Y7)</f>
        <v>8.287800624565747</v>
      </c>
      <c r="T8" s="75">
        <f>100*(SUM(Taulukko!Z17:Z19)-SUM(Taulukko!Z5:Z7))/SUM(Taulukko!Z5:Z7)</f>
        <v>6.134913557842008</v>
      </c>
      <c r="U8" s="75">
        <f>100*(SUM(Taulukko!AB17:AB19)-SUM(Taulukko!AB5:AB7))/SUM(Taulukko!AB5:AB7)</f>
        <v>10.271480548558632</v>
      </c>
      <c r="V8" s="75">
        <f>100*(SUM(Taulukko!AC17:AC19)-SUM(Taulukko!AC5:AC7))/SUM(Taulukko!AC5:AC7)</f>
        <v>10.872289241754991</v>
      </c>
      <c r="W8" s="75">
        <f>100*(SUM(Taulukko!AD17:AD19)-SUM(Taulukko!AD5:AD7))/SUM(Taulukko!AD5:AD7)</f>
        <v>10.864048718191892</v>
      </c>
      <c r="X8" s="75">
        <f>100*(SUM(Taulukko!AF17:AF19)-SUM(Taulukko!AF5:AF7))/SUM(Taulukko!AF5:AF7)</f>
        <v>10.831874399954824</v>
      </c>
      <c r="Y8" s="75">
        <f>100*(SUM(Taulukko!AG17:AG19)-SUM(Taulukko!AG5:AG7))/SUM(Taulukko!AG5:AG7)</f>
        <v>10.92626844339821</v>
      </c>
      <c r="Z8" s="75">
        <f>100*(SUM(Taulukko!AH17:AH19)-SUM(Taulukko!AH5:AH7))/SUM(Taulukko!AH5:AH7)</f>
        <v>11.03549027040339</v>
      </c>
      <c r="AA8" s="75">
        <f>100*(SUM(Taulukko!AJ17:AJ19)-SUM(Taulukko!AJ5:AJ7))/SUM(Taulukko!AJ5:AJ7)</f>
        <v>6.4554279800916685</v>
      </c>
      <c r="AB8" s="75">
        <f>100*(SUM(Taulukko!AK17:AK19)-SUM(Taulukko!AK5:AK7))/SUM(Taulukko!AK5:AK7)</f>
        <v>6.313918886030761</v>
      </c>
      <c r="AC8" s="75">
        <f>100*(SUM(Taulukko!AL17:AL19)-SUM(Taulukko!AL5:AL7))/SUM(Taulukko!AL5:AL7)</f>
        <v>6.017365146780325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4.997395955592174</v>
      </c>
      <c r="E9" s="75">
        <f>100*(SUM(Taulukko!F18:F20)-SUM(Taulukko!F6:F8))/SUM(Taulukko!F6:F8)</f>
        <v>5.043607513044451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5.6189640035118575</v>
      </c>
      <c r="H9" s="75">
        <f>100*(SUM(Taulukko!J18:J20)-SUM(Taulukko!J6:J8))/SUM(Taulukko!J6:J8)</f>
        <v>5.54089709762534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11.68009205983892</v>
      </c>
      <c r="K9" s="75">
        <f>100*(SUM(Taulukko!N18:N20)-SUM(Taulukko!N6:N8))/SUM(Taulukko!N6:N8)</f>
        <v>11.098332374928109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7.28898956156494</v>
      </c>
      <c r="N9" s="75">
        <f>100*(SUM(Taulukko!R18:R20)-SUM(Taulukko!R6:R8))/SUM(Taulukko!R6:R8)</f>
        <v>7.394971820409574</v>
      </c>
      <c r="O9" s="75">
        <f>100*(SUM(Taulukko!T18:T20)-SUM(Taulukko!T6:T8))/SUM(Taulukko!T6:T8)</f>
        <v>-4.7569732118199495</v>
      </c>
      <c r="P9" s="75">
        <f>100*(SUM(Taulukko!U18:U20)-SUM(Taulukko!U6:U8))/SUM(Taulukko!U6:U8)</f>
        <v>-3.758328757842947</v>
      </c>
      <c r="Q9" s="75">
        <f>100*(SUM(Taulukko!V18:V20)-SUM(Taulukko!V6:V8))/SUM(Taulukko!V6:V8)</f>
        <v>-2.9478588446047653</v>
      </c>
      <c r="R9" s="75">
        <f>100*(SUM(Taulukko!X18:X20)-SUM(Taulukko!X6:X8))/SUM(Taulukko!X6:X8)</f>
        <v>5.430895586906115</v>
      </c>
      <c r="S9" s="75">
        <f>100*(SUM(Taulukko!Y18:Y20)-SUM(Taulukko!Y6:Y8))/SUM(Taulukko!Y6:Y8)</f>
        <v>5.723785399074595</v>
      </c>
      <c r="T9" s="75">
        <f>100*(SUM(Taulukko!Z18:Z20)-SUM(Taulukko!Z6:Z8))/SUM(Taulukko!Z6:Z8)</f>
        <v>5.790348380165338</v>
      </c>
      <c r="U9" s="75">
        <f>100*(SUM(Taulukko!AB18:AB20)-SUM(Taulukko!AB6:AB8))/SUM(Taulukko!AB6:AB8)</f>
        <v>9.422697539196333</v>
      </c>
      <c r="V9" s="75">
        <f>100*(SUM(Taulukko!AC18:AC20)-SUM(Taulukko!AC6:AC8))/SUM(Taulukko!AC6:AC8)</f>
        <v>10.68810855790659</v>
      </c>
      <c r="W9" s="75">
        <f>100*(SUM(Taulukko!AD18:AD20)-SUM(Taulukko!AD6:AD8))/SUM(Taulukko!AD6:AD8)</f>
        <v>10.857514846413212</v>
      </c>
      <c r="X9" s="75">
        <f>100*(SUM(Taulukko!AF18:AF20)-SUM(Taulukko!AF6:AF8))/SUM(Taulukko!AF6:AF8)</f>
        <v>9.968863518422424</v>
      </c>
      <c r="Y9" s="75">
        <f>100*(SUM(Taulukko!AG18:AG20)-SUM(Taulukko!AG6:AG8))/SUM(Taulukko!AG6:AG8)</f>
        <v>10.587935220722027</v>
      </c>
      <c r="Z9" s="75">
        <f>100*(SUM(Taulukko!AH18:AH20)-SUM(Taulukko!AH6:AH8))/SUM(Taulukko!AH6:AH8)</f>
        <v>10.737984028928722</v>
      </c>
      <c r="AA9" s="75">
        <f>100*(SUM(Taulukko!AJ18:AJ20)-SUM(Taulukko!AJ6:AJ8))/SUM(Taulukko!AJ6:AJ8)</f>
        <v>4.5647316339094575</v>
      </c>
      <c r="AB9" s="75">
        <f>100*(SUM(Taulukko!AK18:AK20)-SUM(Taulukko!AK6:AK8))/SUM(Taulukko!AK6:AK8)</f>
        <v>4.985453750087094</v>
      </c>
      <c r="AC9" s="75">
        <f>100*(SUM(Taulukko!AL18:AL20)-SUM(Taulukko!AL6:AL8))/SUM(Taulukko!AL6:AL8)</f>
        <v>5.696857011992699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4.959652655908546</v>
      </c>
      <c r="E10" s="75">
        <f>100*(SUM(Taulukko!F19:F21)-SUM(Taulukko!F7:F9))/SUM(Taulukko!F7:F9)</f>
        <v>4.9447805993198575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5.458515283842795</v>
      </c>
      <c r="H10" s="75">
        <f>100*(SUM(Taulukko!J19:J21)-SUM(Taulukko!J7:J9))/SUM(Taulukko!J7:J9)</f>
        <v>5.380577427821527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11.637193382772377</v>
      </c>
      <c r="K10" s="75">
        <f>100*(SUM(Taulukko!N19:N21)-SUM(Taulukko!N7:N9))/SUM(Taulukko!N7:N9)</f>
        <v>11.180832857957784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7.423588588150901</v>
      </c>
      <c r="N10" s="75">
        <f>100*(SUM(Taulukko!R19:R21)-SUM(Taulukko!R7:R9))/SUM(Taulukko!R7:R9)</f>
        <v>7.374963961646256</v>
      </c>
      <c r="O10" s="75">
        <f>100*(SUM(Taulukko!T19:T21)-SUM(Taulukko!T7:T9))/SUM(Taulukko!T7:T9)</f>
        <v>-4.571389289887954</v>
      </c>
      <c r="P10" s="75">
        <f>100*(SUM(Taulukko!U19:U21)-SUM(Taulukko!U7:U9))/SUM(Taulukko!U7:U9)</f>
        <v>-3.731028120460835</v>
      </c>
      <c r="Q10" s="75">
        <f>100*(SUM(Taulukko!V19:V21)-SUM(Taulukko!V7:V9))/SUM(Taulukko!V7:V9)</f>
        <v>-3.5521654752814706</v>
      </c>
      <c r="R10" s="75">
        <f>100*(SUM(Taulukko!X19:X21)-SUM(Taulukko!X7:X9))/SUM(Taulukko!X7:X9)</f>
        <v>5.2601239371667265</v>
      </c>
      <c r="S10" s="75">
        <f>100*(SUM(Taulukko!Y19:Y21)-SUM(Taulukko!Y7:Y9))/SUM(Taulukko!Y7:Y9)</f>
        <v>5.267367685644987</v>
      </c>
      <c r="T10" s="75">
        <f>100*(SUM(Taulukko!Z19:Z21)-SUM(Taulukko!Z7:Z9))/SUM(Taulukko!Z7:Z9)</f>
        <v>5.452733954619553</v>
      </c>
      <c r="U10" s="75">
        <f>100*(SUM(Taulukko!AB19:AB21)-SUM(Taulukko!AB7:AB9))/SUM(Taulukko!AB7:AB9)</f>
        <v>9.670843277645181</v>
      </c>
      <c r="V10" s="75">
        <f>100*(SUM(Taulukko!AC19:AC21)-SUM(Taulukko!AC7:AC9))/SUM(Taulukko!AC7:AC9)</f>
        <v>10.76637712043347</v>
      </c>
      <c r="W10" s="75">
        <f>100*(SUM(Taulukko!AD19:AD21)-SUM(Taulukko!AD7:AD9))/SUM(Taulukko!AD7:AD9)</f>
        <v>10.980336770083035</v>
      </c>
      <c r="X10" s="75">
        <f>100*(SUM(Taulukko!AF19:AF21)-SUM(Taulukko!AF7:AF9))/SUM(Taulukko!AF7:AF9)</f>
        <v>9.979346128658491</v>
      </c>
      <c r="Y10" s="75">
        <f>100*(SUM(Taulukko!AG19:AG21)-SUM(Taulukko!AG7:AG9))/SUM(Taulukko!AG7:AG9)</f>
        <v>10.340824366054758</v>
      </c>
      <c r="Z10" s="75">
        <f>100*(SUM(Taulukko!AH19:AH21)-SUM(Taulukko!AH7:AH9))/SUM(Taulukko!AH7:AH9)</f>
        <v>10.479823056294451</v>
      </c>
      <c r="AA10" s="75">
        <f>100*(SUM(Taulukko!AJ19:AJ21)-SUM(Taulukko!AJ7:AJ9))/SUM(Taulukko!AJ7:AJ9)</f>
        <v>4.97182052514308</v>
      </c>
      <c r="AB10" s="75">
        <f>100*(SUM(Taulukko!AK19:AK21)-SUM(Taulukko!AK7:AK9))/SUM(Taulukko!AK7:AK9)</f>
        <v>5.268315054489667</v>
      </c>
      <c r="AC10" s="75">
        <f>100*(SUM(Taulukko!AL19:AL21)-SUM(Taulukko!AL7:AL9))/SUM(Taulukko!AL7:AL9)</f>
        <v>5.5303932102715185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4.829430569500227</v>
      </c>
      <c r="E11" s="75">
        <f>100*(SUM(Taulukko!F20:F22)-SUM(Taulukko!F8:F10))/SUM(Taulukko!F8:F10)</f>
        <v>4.853713117772552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5.299739357080794</v>
      </c>
      <c r="H11" s="75">
        <f>100*(SUM(Taulukko!J20:J22)-SUM(Taulukko!J8:J10))/SUM(Taulukko!J8:J10)</f>
        <v>5.221932114882494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11.425339366515813</v>
      </c>
      <c r="K11" s="75">
        <f>100*(SUM(Taulukko!N20:N22)-SUM(Taulukko!N8:N10))/SUM(Taulukko!N8:N10)</f>
        <v>11.205432937181671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7.393006294764763</v>
      </c>
      <c r="N11" s="75">
        <f>100*(SUM(Taulukko!R20:R22)-SUM(Taulukko!R8:R10))/SUM(Taulukko!R8:R10)</f>
        <v>7.354090660044478</v>
      </c>
      <c r="O11" s="75">
        <f>100*(SUM(Taulukko!T20:T22)-SUM(Taulukko!T8:T10))/SUM(Taulukko!T8:T10)</f>
        <v>-6.255808965467934</v>
      </c>
      <c r="P11" s="75">
        <f>100*(SUM(Taulukko!U20:U22)-SUM(Taulukko!U8:U10))/SUM(Taulukko!U8:U10)</f>
        <v>-5.226328058746801</v>
      </c>
      <c r="Q11" s="75">
        <f>100*(SUM(Taulukko!V20:V22)-SUM(Taulukko!V8:V10))/SUM(Taulukko!V8:V10)</f>
        <v>-4.017925068012083</v>
      </c>
      <c r="R11" s="75">
        <f>100*(SUM(Taulukko!X20:X22)-SUM(Taulukko!X8:X10))/SUM(Taulukko!X8:X10)</f>
        <v>4.8249495557364845</v>
      </c>
      <c r="S11" s="75">
        <f>100*(SUM(Taulukko!Y20:Y22)-SUM(Taulukko!Y8:Y10))/SUM(Taulukko!Y8:Y10)</f>
        <v>4.945121501315683</v>
      </c>
      <c r="T11" s="75">
        <f>100*(SUM(Taulukko!Z20:Z22)-SUM(Taulukko!Z8:Z10))/SUM(Taulukko!Z8:Z10)</f>
        <v>5.1356194992571655</v>
      </c>
      <c r="U11" s="75">
        <f>100*(SUM(Taulukko!AB20:AB22)-SUM(Taulukko!AB8:AB10))/SUM(Taulukko!AB8:AB10)</f>
        <v>10.708876098152066</v>
      </c>
      <c r="V11" s="75">
        <f>100*(SUM(Taulukko!AC20:AC22)-SUM(Taulukko!AC8:AC10))/SUM(Taulukko!AC8:AC10)</f>
        <v>12.322171388285126</v>
      </c>
      <c r="W11" s="75">
        <f>100*(SUM(Taulukko!AD20:AD22)-SUM(Taulukko!AD8:AD10))/SUM(Taulukko!AD8:AD10)</f>
        <v>11.285643696359072</v>
      </c>
      <c r="X11" s="75">
        <f>100*(SUM(Taulukko!AF20:AF22)-SUM(Taulukko!AF8:AF10))/SUM(Taulukko!AF8:AF10)</f>
        <v>10.085102220483213</v>
      </c>
      <c r="Y11" s="75">
        <f>100*(SUM(Taulukko!AG20:AG22)-SUM(Taulukko!AG8:AG10))/SUM(Taulukko!AG8:AG10)</f>
        <v>10.222132623713145</v>
      </c>
      <c r="Z11" s="75">
        <f>100*(SUM(Taulukko!AH20:AH22)-SUM(Taulukko!AH8:AH10))/SUM(Taulukko!AH8:AH10)</f>
        <v>10.261019715444748</v>
      </c>
      <c r="AA11" s="75">
        <f>100*(SUM(Taulukko!AJ20:AJ22)-SUM(Taulukko!AJ8:AJ10))/SUM(Taulukko!AJ8:AJ10)</f>
        <v>5.119739390737816</v>
      </c>
      <c r="AB11" s="75">
        <f>100*(SUM(Taulukko!AK20:AK22)-SUM(Taulukko!AK8:AK10))/SUM(Taulukko!AK8:AK10)</f>
        <v>5.290548858540045</v>
      </c>
      <c r="AC11" s="75">
        <f>100*(SUM(Taulukko!AL20:AL22)-SUM(Taulukko!AL8:AL10))/SUM(Taulukko!AL8:AL10)</f>
        <v>5.525400888331818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4.705696952647389</v>
      </c>
      <c r="E12" s="75">
        <f>100*(SUM(Taulukko!F21:F23)-SUM(Taulukko!F9:F11))/SUM(Taulukko!F9:F11)</f>
        <v>4.784590808872338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5.188067444876771</v>
      </c>
      <c r="H12" s="75">
        <f>100*(SUM(Taulukko!J21:J23)-SUM(Taulukko!J9:J11))/SUM(Taulukko!J9:J11)</f>
        <v>5.108225108225113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10.936623667975324</v>
      </c>
      <c r="K12" s="75">
        <f>100*(SUM(Taulukko!N21:N23)-SUM(Taulukko!N9:N11))/SUM(Taulukko!N9:N11)</f>
        <v>11.111111111111118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7.167375258902757</v>
      </c>
      <c r="N12" s="75">
        <f>100*(SUM(Taulukko!R21:R23)-SUM(Taulukko!R9:R11))/SUM(Taulukko!R9:R11)</f>
        <v>7.3340102183302545</v>
      </c>
      <c r="O12" s="75">
        <f>100*(SUM(Taulukko!T21:T23)-SUM(Taulukko!T9:T11))/SUM(Taulukko!T9:T11)</f>
        <v>-4.898858401762475</v>
      </c>
      <c r="P12" s="75">
        <f>100*(SUM(Taulukko!U21:U23)-SUM(Taulukko!U9:U11))/SUM(Taulukko!U9:U11)</f>
        <v>-4.618521114293573</v>
      </c>
      <c r="Q12" s="75">
        <f>100*(SUM(Taulukko!V21:V23)-SUM(Taulukko!V9:V11))/SUM(Taulukko!V9:V11)</f>
        <v>-4.316254589786251</v>
      </c>
      <c r="R12" s="75">
        <f>100*(SUM(Taulukko!X21:X23)-SUM(Taulukko!X9:X11))/SUM(Taulukko!X9:X11)</f>
        <v>4.61149715729626</v>
      </c>
      <c r="S12" s="75">
        <f>100*(SUM(Taulukko!Y21:Y23)-SUM(Taulukko!Y9:Y11))/SUM(Taulukko!Y9:Y11)</f>
        <v>4.544459603539554</v>
      </c>
      <c r="T12" s="75">
        <f>100*(SUM(Taulukko!Z21:Z23)-SUM(Taulukko!Z9:Z11))/SUM(Taulukko!Z9:Z11)</f>
        <v>4.849660523763335</v>
      </c>
      <c r="U12" s="75">
        <f>100*(SUM(Taulukko!AB21:AB23)-SUM(Taulukko!AB9:AB11))/SUM(Taulukko!AB9:AB11)</f>
        <v>13.229340961839457</v>
      </c>
      <c r="V12" s="75">
        <f>100*(SUM(Taulukko!AC21:AC23)-SUM(Taulukko!AC9:AC11))/SUM(Taulukko!AC9:AC11)</f>
        <v>13.992672470734622</v>
      </c>
      <c r="W12" s="75">
        <f>100*(SUM(Taulukko!AD21:AD23)-SUM(Taulukko!AD9:AD11))/SUM(Taulukko!AD9:AD11)</f>
        <v>11.771114526828526</v>
      </c>
      <c r="X12" s="75">
        <f>100*(SUM(Taulukko!AF21:AF23)-SUM(Taulukko!AF9:AF11))/SUM(Taulukko!AF9:AF11)</f>
        <v>10.335809185061194</v>
      </c>
      <c r="Y12" s="75">
        <f>100*(SUM(Taulukko!AG21:AG23)-SUM(Taulukko!AG9:AG11))/SUM(Taulukko!AG9:AG11)</f>
        <v>9.944621850844007</v>
      </c>
      <c r="Z12" s="75">
        <f>100*(SUM(Taulukko!AH21:AH23)-SUM(Taulukko!AH9:AH11))/SUM(Taulukko!AH9:AH11)</f>
        <v>10.07792487273089</v>
      </c>
      <c r="AA12" s="75">
        <f>100*(SUM(Taulukko!AJ21:AJ23)-SUM(Taulukko!AJ9:AJ11))/SUM(Taulukko!AJ9:AJ11)</f>
        <v>5.5796827794562045</v>
      </c>
      <c r="AB12" s="75">
        <f>100*(SUM(Taulukko!AK21:AK23)-SUM(Taulukko!AK9:AK11))/SUM(Taulukko!AK9:AK11)</f>
        <v>5.430159520481062</v>
      </c>
      <c r="AC12" s="75">
        <f>100*(SUM(Taulukko!AL21:AL23)-SUM(Taulukko!AL9:AL11))/SUM(Taulukko!AL9:AL11)</f>
        <v>5.62379672901668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4.702247806970221</v>
      </c>
      <c r="E13" s="75">
        <f>100*(SUM(Taulukko!F22:F24)-SUM(Taulukko!F10:F12))/SUM(Taulukko!F10:F12)</f>
        <v>4.763146274220494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5.075268817204306</v>
      </c>
      <c r="H13" s="75">
        <f>100*(SUM(Taulukko!J22:J24)-SUM(Taulukko!J10:J12))/SUM(Taulukko!J10:J12)</f>
        <v>5.040930633347677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10.79577072899277</v>
      </c>
      <c r="K13" s="75">
        <f>100*(SUM(Taulukko!N22:N24)-SUM(Taulukko!N10:N12))/SUM(Taulukko!N10:N12)</f>
        <v>11.074012242626603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7.254429311243203</v>
      </c>
      <c r="N13" s="75">
        <f>100*(SUM(Taulukko!R22:R24)-SUM(Taulukko!R10:R12))/SUM(Taulukko!R10:R12)</f>
        <v>7.323232206591018</v>
      </c>
      <c r="O13" s="75">
        <f>100*(SUM(Taulukko!T22:T24)-SUM(Taulukko!T10:T12))/SUM(Taulukko!T10:T12)</f>
        <v>-5.866325393221323</v>
      </c>
      <c r="P13" s="75">
        <f>100*(SUM(Taulukko!U22:U24)-SUM(Taulukko!U10:U12))/SUM(Taulukko!U10:U12)</f>
        <v>-5.176088865137218</v>
      </c>
      <c r="Q13" s="75">
        <f>100*(SUM(Taulukko!V22:V24)-SUM(Taulukko!V10:V12))/SUM(Taulukko!V10:V12)</f>
        <v>-4.461394279564035</v>
      </c>
      <c r="R13" s="75">
        <f>100*(SUM(Taulukko!X22:X24)-SUM(Taulukko!X10:X12))/SUM(Taulukko!X10:X12)</f>
        <v>4.649090835459449</v>
      </c>
      <c r="S13" s="75">
        <f>100*(SUM(Taulukko!Y22:Y24)-SUM(Taulukko!Y10:Y12))/SUM(Taulukko!Y10:Y12)</f>
        <v>4.711243233026039</v>
      </c>
      <c r="T13" s="75">
        <f>100*(SUM(Taulukko!Z22:Z24)-SUM(Taulukko!Z10:Z12))/SUM(Taulukko!Z10:Z12)</f>
        <v>4.590156763636821</v>
      </c>
      <c r="U13" s="75">
        <f>100*(SUM(Taulukko!AB22:AB24)-SUM(Taulukko!AB10:AB12))/SUM(Taulukko!AB10:AB12)</f>
        <v>14.91491491491491</v>
      </c>
      <c r="V13" s="75">
        <f>100*(SUM(Taulukko!AC22:AC24)-SUM(Taulukko!AC10:AC12))/SUM(Taulukko!AC10:AC12)</f>
        <v>15.393846375162108</v>
      </c>
      <c r="W13" s="75">
        <f>100*(SUM(Taulukko!AD22:AD24)-SUM(Taulukko!AD10:AD12))/SUM(Taulukko!AD10:AD12)</f>
        <v>12.348659969020355</v>
      </c>
      <c r="X13" s="75">
        <f>100*(SUM(Taulukko!AF22:AF24)-SUM(Taulukko!AF10:AF12))/SUM(Taulukko!AF10:AF12)</f>
        <v>10.469159578451823</v>
      </c>
      <c r="Y13" s="75">
        <f>100*(SUM(Taulukko!AG22:AG24)-SUM(Taulukko!AG10:AG12))/SUM(Taulukko!AG10:AG12)</f>
        <v>10.017185570882683</v>
      </c>
      <c r="Z13" s="75">
        <f>100*(SUM(Taulukko!AH22:AH24)-SUM(Taulukko!AH10:AH12))/SUM(Taulukko!AH10:AH12)</f>
        <v>9.924618274776707</v>
      </c>
      <c r="AA13" s="75">
        <f>100*(SUM(Taulukko!AJ22:AJ24)-SUM(Taulukko!AJ10:AJ12))/SUM(Taulukko!AJ10:AJ12)</f>
        <v>5.753044855926303</v>
      </c>
      <c r="AB13" s="75">
        <f>100*(SUM(Taulukko!AK22:AK24)-SUM(Taulukko!AK10:AK12))/SUM(Taulukko!AK10:AK12)</f>
        <v>5.6987022219511525</v>
      </c>
      <c r="AC13" s="75">
        <f>100*(SUM(Taulukko!AL22:AL24)-SUM(Taulukko!AL10:AL12))/SUM(Taulukko!AL10:AL12)</f>
        <v>5.804644420347515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4.798686095497478</v>
      </c>
      <c r="E14" s="75">
        <f>100*(SUM(Taulukko!F23:F25)-SUM(Taulukko!F11:F13))/SUM(Taulukko!F11:F13)</f>
        <v>4.776683673556995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5.0513698630136785</v>
      </c>
      <c r="H14" s="75">
        <f>100*(SUM(Taulukko!J23:J25)-SUM(Taulukko!J11:J13))/SUM(Taulukko!J11:J13)</f>
        <v>5.0171526586620745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11.098840419657627</v>
      </c>
      <c r="K14" s="75">
        <f>100*(SUM(Taulukko!N23:N25)-SUM(Taulukko!N11:N13))/SUM(Taulukko!N11:N13)</f>
        <v>11.092715231788093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7.386649319382094</v>
      </c>
      <c r="N14" s="75">
        <f>100*(SUM(Taulukko!R23:R25)-SUM(Taulukko!R11:R13))/SUM(Taulukko!R11:R13)</f>
        <v>7.317665598050221</v>
      </c>
      <c r="O14" s="75">
        <f>100*(SUM(Taulukko!T23:T25)-SUM(Taulukko!T11:T13))/SUM(Taulukko!T11:T13)</f>
        <v>-5.063759769642111</v>
      </c>
      <c r="P14" s="75">
        <f>100*(SUM(Taulukko!U23:U25)-SUM(Taulukko!U11:U13))/SUM(Taulukko!U11:U13)</f>
        <v>-4.677256213082834</v>
      </c>
      <c r="Q14" s="75">
        <f>100*(SUM(Taulukko!V23:V25)-SUM(Taulukko!V11:V13))/SUM(Taulukko!V11:V13)</f>
        <v>-4.4792813902937905</v>
      </c>
      <c r="R14" s="75">
        <f>100*(SUM(Taulukko!X23:X25)-SUM(Taulukko!X11:X13))/SUM(Taulukko!X11:X13)</f>
        <v>4.436958218643422</v>
      </c>
      <c r="S14" s="75">
        <f>100*(SUM(Taulukko!Y23:Y25)-SUM(Taulukko!Y11:Y13))/SUM(Taulukko!Y11:Y13)</f>
        <v>4.561159062597866</v>
      </c>
      <c r="T14" s="75">
        <f>100*(SUM(Taulukko!Z23:Z25)-SUM(Taulukko!Z11:Z13))/SUM(Taulukko!Z11:Z13)</f>
        <v>4.330728698240589</v>
      </c>
      <c r="U14" s="75">
        <f>100*(SUM(Taulukko!AB23:AB25)-SUM(Taulukko!AB11:AB13))/SUM(Taulukko!AB11:AB13)</f>
        <v>15.623149394347232</v>
      </c>
      <c r="V14" s="75">
        <f>100*(SUM(Taulukko!AC23:AC25)-SUM(Taulukko!AC11:AC13))/SUM(Taulukko!AC11:AC13)</f>
        <v>15.284205816507813</v>
      </c>
      <c r="W14" s="75">
        <f>100*(SUM(Taulukko!AD23:AD25)-SUM(Taulukko!AD11:AD13))/SUM(Taulukko!AD11:AD13)</f>
        <v>12.89025188324288</v>
      </c>
      <c r="X14" s="75">
        <f>100*(SUM(Taulukko!AF23:AF25)-SUM(Taulukko!AF11:AF13))/SUM(Taulukko!AF11:AF13)</f>
        <v>9.76041609030044</v>
      </c>
      <c r="Y14" s="75">
        <f>100*(SUM(Taulukko!AG23:AG25)-SUM(Taulukko!AG11:AG13))/SUM(Taulukko!AG11:AG13)</f>
        <v>9.866737126293666</v>
      </c>
      <c r="Z14" s="75">
        <f>100*(SUM(Taulukko!AH23:AH25)-SUM(Taulukko!AH11:AH13))/SUM(Taulukko!AH11:AH13)</f>
        <v>9.783276195218814</v>
      </c>
      <c r="AA14" s="75">
        <f>100*(SUM(Taulukko!AJ23:AJ25)-SUM(Taulukko!AJ11:AJ13))/SUM(Taulukko!AJ11:AJ13)</f>
        <v>5.909882997261627</v>
      </c>
      <c r="AB14" s="75">
        <f>100*(SUM(Taulukko!AK23:AK25)-SUM(Taulukko!AK11:AK13))/SUM(Taulukko!AK11:AK13)</f>
        <v>5.967157957717431</v>
      </c>
      <c r="AC14" s="75">
        <f>100*(SUM(Taulukko!AL23:AL25)-SUM(Taulukko!AL11:AL13))/SUM(Taulukko!AL11:AL13)</f>
        <v>6.041608700371572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4.803076875840098</v>
      </c>
      <c r="E15" s="75">
        <f>100*(SUM(Taulukko!F24:F26)-SUM(Taulukko!F12:F14))/SUM(Taulukko!F12:F14)</f>
        <v>4.790762633682992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5.027694929697478</v>
      </c>
      <c r="H15" s="75">
        <f>100*(SUM(Taulukko!J24:J26)-SUM(Taulukko!J12:J14))/SUM(Taulukko!J12:J14)</f>
        <v>5.038428693424415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11.622807017543868</v>
      </c>
      <c r="K15" s="75">
        <f>100*(SUM(Taulukko!N24:N26)-SUM(Taulukko!N12:N14))/SUM(Taulukko!N12:N14)</f>
        <v>11.111111111111118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6.622224914931004</v>
      </c>
      <c r="N15" s="75">
        <f>100*(SUM(Taulukko!R24:R26)-SUM(Taulukko!R12:R14))/SUM(Taulukko!R12:R14)</f>
        <v>7.298782973218835</v>
      </c>
      <c r="O15" s="75">
        <f>100*(SUM(Taulukko!T24:T26)-SUM(Taulukko!T12:T14))/SUM(Taulukko!T12:T14)</f>
        <v>-4.788925107650198</v>
      </c>
      <c r="P15" s="75">
        <f>100*(SUM(Taulukko!U24:U26)-SUM(Taulukko!U12:U14))/SUM(Taulukko!U12:U14)</f>
        <v>-4.581281034239643</v>
      </c>
      <c r="Q15" s="75">
        <f>100*(SUM(Taulukko!V24:V26)-SUM(Taulukko!V12:V14))/SUM(Taulukko!V12:V14)</f>
        <v>-4.39894296417228</v>
      </c>
      <c r="R15" s="75">
        <f>100*(SUM(Taulukko!X24:X26)-SUM(Taulukko!X12:X14))/SUM(Taulukko!X12:X14)</f>
        <v>3.76819642219666</v>
      </c>
      <c r="S15" s="75">
        <f>100*(SUM(Taulukko!Y24:Y26)-SUM(Taulukko!Y12:Y14))/SUM(Taulukko!Y12:Y14)</f>
        <v>4.259765317251161</v>
      </c>
      <c r="T15" s="75">
        <f>100*(SUM(Taulukko!Z24:Z26)-SUM(Taulukko!Z12:Z14))/SUM(Taulukko!Z12:Z14)</f>
        <v>4.052425924301071</v>
      </c>
      <c r="U15" s="75">
        <f>100*(SUM(Taulukko!AB24:AB26)-SUM(Taulukko!AB12:AB14))/SUM(Taulukko!AB12:AB14)</f>
        <v>14.899410074118899</v>
      </c>
      <c r="V15" s="75">
        <f>100*(SUM(Taulukko!AC24:AC26)-SUM(Taulukko!AC12:AC14))/SUM(Taulukko!AC12:AC14)</f>
        <v>14.831252692278088</v>
      </c>
      <c r="W15" s="75">
        <f>100*(SUM(Taulukko!AD24:AD26)-SUM(Taulukko!AD12:AD14))/SUM(Taulukko!AD12:AD14)</f>
        <v>13.322500806723575</v>
      </c>
      <c r="X15" s="75">
        <f>100*(SUM(Taulukko!AF24:AF26)-SUM(Taulukko!AF12:AF14))/SUM(Taulukko!AF12:AF14)</f>
        <v>9.573509933774847</v>
      </c>
      <c r="Y15" s="75">
        <f>100*(SUM(Taulukko!AG24:AG26)-SUM(Taulukko!AG12:AG14))/SUM(Taulukko!AG12:AG14)</f>
        <v>9.814075717366064</v>
      </c>
      <c r="Z15" s="75">
        <f>100*(SUM(Taulukko!AH24:AH26)-SUM(Taulukko!AH12:AH14))/SUM(Taulukko!AH12:AH14)</f>
        <v>9.639293746092399</v>
      </c>
      <c r="AA15" s="75">
        <f>100*(SUM(Taulukko!AJ24:AJ26)-SUM(Taulukko!AJ12:AJ14))/SUM(Taulukko!AJ12:AJ14)</f>
        <v>6.53474011766419</v>
      </c>
      <c r="AB15" s="75">
        <f>100*(SUM(Taulukko!AK24:AK26)-SUM(Taulukko!AK12:AK14))/SUM(Taulukko!AK12:AK14)</f>
        <v>6.6133154655952175</v>
      </c>
      <c r="AC15" s="75">
        <f>100*(SUM(Taulukko!AL24:AL26)-SUM(Taulukko!AL12:AL14))/SUM(Taulukko!AL12:AL14)</f>
        <v>6.274118841040571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4.873366151756928</v>
      </c>
      <c r="E16" s="77">
        <f>100*(SUM(Taulukko!F25:F27)-SUM(Taulukko!F13:F15))/SUM(Taulukko!F13:F15)</f>
        <v>4.776020520112731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5.093378607809835</v>
      </c>
      <c r="H16" s="77">
        <f>100*(SUM(Taulukko!J25:J27)-SUM(Taulukko!J13:J15))/SUM(Taulukko!J13:J15)</f>
        <v>5.1020408163265305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11.860718171925996</v>
      </c>
      <c r="K16" s="77">
        <f>100*(SUM(Taulukko!N25:N27)-SUM(Taulukko!N13:N15))/SUM(Taulukko!N13:N15)</f>
        <v>11.014650027129685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6.388951531100441</v>
      </c>
      <c r="N16" s="77">
        <f>100*(SUM(Taulukko!R25:R27)-SUM(Taulukko!R13:R15))/SUM(Taulukko!R13:R15)</f>
        <v>7.252531348335775</v>
      </c>
      <c r="O16" s="77">
        <f>100*(SUM(Taulukko!T25:T27)-SUM(Taulukko!T13:T15))/SUM(Taulukko!T13:T15)</f>
        <v>-6.528053814401451</v>
      </c>
      <c r="P16" s="77">
        <f>100*(SUM(Taulukko!U25:U27)-SUM(Taulukko!U13:U15))/SUM(Taulukko!U13:U15)</f>
        <v>-6.8598804798928255</v>
      </c>
      <c r="Q16" s="77">
        <f>100*(SUM(Taulukko!V25:V27)-SUM(Taulukko!V13:V15))/SUM(Taulukko!V13:V15)</f>
        <v>-4.260454112514198</v>
      </c>
      <c r="R16" s="77">
        <f>100*(SUM(Taulukko!X25:X27)-SUM(Taulukko!X13:X15))/SUM(Taulukko!X13:X15)</f>
        <v>3.1014183556556527</v>
      </c>
      <c r="S16" s="77">
        <f>100*(SUM(Taulukko!Y25:Y27)-SUM(Taulukko!Y13:Y15))/SUM(Taulukko!Y13:Y15)</f>
        <v>3.71828477784475</v>
      </c>
      <c r="T16" s="77">
        <f>100*(SUM(Taulukko!Z25:Z27)-SUM(Taulukko!Z13:Z15))/SUM(Taulukko!Z13:Z15)</f>
        <v>3.76313952079339</v>
      </c>
      <c r="U16" s="77">
        <f>100*(SUM(Taulukko!AB25:AB27)-SUM(Taulukko!AB13:AB15))/SUM(Taulukko!AB13:AB15)</f>
        <v>14.831969533220107</v>
      </c>
      <c r="V16" s="77">
        <f>100*(SUM(Taulukko!AC25:AC27)-SUM(Taulukko!AC13:AC15))/SUM(Taulukko!AC13:AC15)</f>
        <v>14.719739537704191</v>
      </c>
      <c r="W16" s="77">
        <f>100*(SUM(Taulukko!AD25:AD27)-SUM(Taulukko!AD13:AD15))/SUM(Taulukko!AD13:AD15)</f>
        <v>13.665487834534826</v>
      </c>
      <c r="X16" s="77">
        <f>100*(SUM(Taulukko!AF25:AF27)-SUM(Taulukko!AF13:AF15))/SUM(Taulukko!AF13:AF15)</f>
        <v>8.843074669038776</v>
      </c>
      <c r="Y16" s="77">
        <f>100*(SUM(Taulukko!AG25:AG27)-SUM(Taulukko!AG13:AG15))/SUM(Taulukko!AG13:AG15)</f>
        <v>9.412925905756298</v>
      </c>
      <c r="Z16" s="77">
        <f>100*(SUM(Taulukko!AH25:AH27)-SUM(Taulukko!AH13:AH15))/SUM(Taulukko!AH13:AH15)</f>
        <v>9.499747658777103</v>
      </c>
      <c r="AA16" s="77">
        <f>100*(SUM(Taulukko!AJ25:AJ27)-SUM(Taulukko!AJ13:AJ15))/SUM(Taulukko!AJ13:AJ15)</f>
        <v>6.091321556134736</v>
      </c>
      <c r="AB16" s="77">
        <f>100*(SUM(Taulukko!AK25:AK27)-SUM(Taulukko!AK13:AK15))/SUM(Taulukko!AK13:AK15)</f>
        <v>6.6561551681299695</v>
      </c>
      <c r="AC16" s="77">
        <f>100*(SUM(Taulukko!AL25:AL27)-SUM(Taulukko!AL13:AL15))/SUM(Taulukko!AL13:AL15)</f>
        <v>6.420992232716142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4.723422337493484</v>
      </c>
      <c r="E17" s="75">
        <f>100*(SUM(Taulukko!F26:F28)-SUM(Taulukko!F14:F16))/SUM(Taulukko!F14:F16)</f>
        <v>4.719250934615284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5.114116652578201</v>
      </c>
      <c r="H17" s="75">
        <f>100*(SUM(Taulukko!J26:J28)-SUM(Taulukko!J14:J16))/SUM(Taulukko!J14:J16)</f>
        <v>5.167301990681897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11.374663072776293</v>
      </c>
      <c r="K17" s="75">
        <f>100*(SUM(Taulukko!N26:N28)-SUM(Taulukko!N14:N16))/SUM(Taulukko!N14:N16)</f>
        <v>10.806451612903238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6.180280897496305</v>
      </c>
      <c r="N17" s="75">
        <f>100*(SUM(Taulukko!R26:R28)-SUM(Taulukko!R14:R16))/SUM(Taulukko!R14:R16)</f>
        <v>7.186622967856454</v>
      </c>
      <c r="O17" s="75">
        <f>100*(SUM(Taulukko!T26:T28)-SUM(Taulukko!T14:T16))/SUM(Taulukko!T14:T16)</f>
        <v>-5.3540259543143405</v>
      </c>
      <c r="P17" s="75">
        <f>100*(SUM(Taulukko!U26:U28)-SUM(Taulukko!U14:U16))/SUM(Taulukko!U14:U16)</f>
        <v>-6.169058818875254</v>
      </c>
      <c r="Q17" s="75">
        <f>100*(SUM(Taulukko!V26:V28)-SUM(Taulukko!V14:V16))/SUM(Taulukko!V14:V16)</f>
        <v>-4.120665993782174</v>
      </c>
      <c r="R17" s="75">
        <f>100*(SUM(Taulukko!X26:X28)-SUM(Taulukko!X14:X16))/SUM(Taulukko!X14:X16)</f>
        <v>3.0077262693156714</v>
      </c>
      <c r="S17" s="75">
        <f>100*(SUM(Taulukko!Y26:Y28)-SUM(Taulukko!Y14:Y16))/SUM(Taulukko!Y14:Y16)</f>
        <v>3.2949276004682857</v>
      </c>
      <c r="T17" s="75">
        <f>100*(SUM(Taulukko!Z26:Z28)-SUM(Taulukko!Z14:Z16))/SUM(Taulukko!Z14:Z16)</f>
        <v>3.486990527771302</v>
      </c>
      <c r="U17" s="75">
        <f>100*(SUM(Taulukko!AB26:AB28)-SUM(Taulukko!AB14:AB16))/SUM(Taulukko!AB14:AB16)</f>
        <v>15.196842214604738</v>
      </c>
      <c r="V17" s="75">
        <f>100*(SUM(Taulukko!AC26:AC28)-SUM(Taulukko!AC14:AC16))/SUM(Taulukko!AC14:AC16)</f>
        <v>14.701424999616528</v>
      </c>
      <c r="W17" s="75">
        <f>100*(SUM(Taulukko!AD26:AD28)-SUM(Taulukko!AD14:AD16))/SUM(Taulukko!AD14:AD16)</f>
        <v>13.943587503735529</v>
      </c>
      <c r="X17" s="75">
        <f>100*(SUM(Taulukko!AF26:AF28)-SUM(Taulukko!AF14:AF16))/SUM(Taulukko!AF14:AF16)</f>
        <v>8.503577724774436</v>
      </c>
      <c r="Y17" s="75">
        <f>100*(SUM(Taulukko!AG26:AG28)-SUM(Taulukko!AG14:AG16))/SUM(Taulukko!AG14:AG16)</f>
        <v>9.125915613926896</v>
      </c>
      <c r="Z17" s="75">
        <f>100*(SUM(Taulukko!AH26:AH28)-SUM(Taulukko!AH14:AH16))/SUM(Taulukko!AH14:AH16)</f>
        <v>9.400533153916342</v>
      </c>
      <c r="AA17" s="75">
        <f>100*(SUM(Taulukko!AJ26:AJ28)-SUM(Taulukko!AJ14:AJ16))/SUM(Taulukko!AJ14:AJ16)</f>
        <v>5.801570857225472</v>
      </c>
      <c r="AB17" s="75">
        <f>100*(SUM(Taulukko!AK26:AK28)-SUM(Taulukko!AK14:AK16))/SUM(Taulukko!AK14:AK16)</f>
        <v>6.621709951103388</v>
      </c>
      <c r="AC17" s="75">
        <f>100*(SUM(Taulukko!AL26:AL28)-SUM(Taulukko!AL14:AL16))/SUM(Taulukko!AL14:AL16)</f>
        <v>6.468205289666657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4.719026659013667</v>
      </c>
      <c r="E18" s="75">
        <f>100*(SUM(Taulukko!F27:F29)-SUM(Taulukko!F15:F17))/SUM(Taulukko!F15:F17)</f>
        <v>4.6223037090009065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5.176767676767669</v>
      </c>
      <c r="H18" s="75">
        <f>100*(SUM(Taulukko!J27:J29)-SUM(Taulukko!J15:J17))/SUM(Taulukko!J15:J17)</f>
        <v>5.187684521299023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10.725720384204937</v>
      </c>
      <c r="K18" s="75">
        <f>100*(SUM(Taulukko!N27:N29)-SUM(Taulukko!N15:N17))/SUM(Taulukko!N15:N17)</f>
        <v>10.54313099041534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5.920589743532321</v>
      </c>
      <c r="N18" s="75">
        <f>100*(SUM(Taulukko!R27:R29)-SUM(Taulukko!R15:R17))/SUM(Taulukko!R15:R17)</f>
        <v>7.120610040777611</v>
      </c>
      <c r="O18" s="75">
        <f>100*(SUM(Taulukko!T27:T29)-SUM(Taulukko!T15:T17))/SUM(Taulukko!T15:T17)</f>
        <v>-6.1007857358718764</v>
      </c>
      <c r="P18" s="75">
        <f>100*(SUM(Taulukko!U27:U29)-SUM(Taulukko!U15:U17))/SUM(Taulukko!U15:U17)</f>
        <v>-6.749489479359326</v>
      </c>
      <c r="Q18" s="75">
        <f>100*(SUM(Taulukko!V27:V29)-SUM(Taulukko!V15:V17))/SUM(Taulukko!V15:V17)</f>
        <v>-4.0157683166846</v>
      </c>
      <c r="R18" s="75">
        <f>100*(SUM(Taulukko!X27:X29)-SUM(Taulukko!X15:X17))/SUM(Taulukko!X15:X17)</f>
        <v>3.403047146798893</v>
      </c>
      <c r="S18" s="75">
        <f>100*(SUM(Taulukko!Y27:Y29)-SUM(Taulukko!Y15:Y17))/SUM(Taulukko!Y15:Y17)</f>
        <v>3.19490948868108</v>
      </c>
      <c r="T18" s="75">
        <f>100*(SUM(Taulukko!Z27:Z29)-SUM(Taulukko!Z15:Z17))/SUM(Taulukko!Z15:Z17)</f>
        <v>3.2393844932905775</v>
      </c>
      <c r="U18" s="75">
        <f>100*(SUM(Taulukko!AB27:AB29)-SUM(Taulukko!AB15:AB17))/SUM(Taulukko!AB15:AB17)</f>
        <v>15.60214529497805</v>
      </c>
      <c r="V18" s="75">
        <f>100*(SUM(Taulukko!AC27:AC29)-SUM(Taulukko!AC15:AC17))/SUM(Taulukko!AC15:AC17)</f>
        <v>14.763748576019529</v>
      </c>
      <c r="W18" s="75">
        <f>100*(SUM(Taulukko!AD27:AD29)-SUM(Taulukko!AD15:AD17))/SUM(Taulukko!AD15:AD17)</f>
        <v>14.141636161424222</v>
      </c>
      <c r="X18" s="75">
        <f>100*(SUM(Taulukko!AF27:AF29)-SUM(Taulukko!AF15:AF17))/SUM(Taulukko!AF15:AF17)</f>
        <v>8.777429467084644</v>
      </c>
      <c r="Y18" s="75">
        <f>100*(SUM(Taulukko!AG27:AG29)-SUM(Taulukko!AG15:AG17))/SUM(Taulukko!AG15:AG17)</f>
        <v>9.203670066036551</v>
      </c>
      <c r="Z18" s="75">
        <f>100*(SUM(Taulukko!AH27:AH29)-SUM(Taulukko!AH15:AH17))/SUM(Taulukko!AH15:AH17)</f>
        <v>9.371835838363136</v>
      </c>
      <c r="AA18" s="75">
        <f>100*(SUM(Taulukko!AJ27:AJ29)-SUM(Taulukko!AJ15:AJ17))/SUM(Taulukko!AJ15:AJ17)</f>
        <v>5.672727272727282</v>
      </c>
      <c r="AB18" s="75">
        <f>100*(SUM(Taulukko!AK27:AK29)-SUM(Taulukko!AK15:AK17))/SUM(Taulukko!AK15:AK17)</f>
        <v>5.968857771043095</v>
      </c>
      <c r="AC18" s="75">
        <f>100*(SUM(Taulukko!AL27:AL29)-SUM(Taulukko!AL15:AL17))/SUM(Taulukko!AL15:AL17)</f>
        <v>6.5191623864085235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4.357302149430925</v>
      </c>
      <c r="E19" s="75">
        <f>100*(SUM(Taulukko!F28:F30)-SUM(Taulukko!F16:F18))/SUM(Taulukko!F16:F18)</f>
        <v>4.517794819540207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5.194805194805185</v>
      </c>
      <c r="H19" s="75">
        <f>100*(SUM(Taulukko!J28:J30)-SUM(Taulukko!J16:J18))/SUM(Taulukko!J16:J18)</f>
        <v>5.249895002099946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9.80495519240908</v>
      </c>
      <c r="K19" s="75">
        <f>100*(SUM(Taulukko!N28:N30)-SUM(Taulukko!N16:N18))/SUM(Taulukko!N16:N18)</f>
        <v>10.284810126582277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5.364823126189463</v>
      </c>
      <c r="N19" s="75">
        <f>100*(SUM(Taulukko!R28:R30)-SUM(Taulukko!R16:R18))/SUM(Taulukko!R16:R18)</f>
        <v>7.06325767791432</v>
      </c>
      <c r="O19" s="75">
        <f>100*(SUM(Taulukko!T28:T30)-SUM(Taulukko!T16:T18))/SUM(Taulukko!T16:T18)</f>
        <v>-3.784735812133089</v>
      </c>
      <c r="P19" s="75">
        <f>100*(SUM(Taulukko!U28:U30)-SUM(Taulukko!U16:U18))/SUM(Taulukko!U16:U18)</f>
        <v>-4.405033209860278</v>
      </c>
      <c r="Q19" s="75">
        <f>100*(SUM(Taulukko!V28:V30)-SUM(Taulukko!V16:V18))/SUM(Taulukko!V16:V18)</f>
        <v>-3.883486094921305</v>
      </c>
      <c r="R19" s="75">
        <f>100*(SUM(Taulukko!X28:X30)-SUM(Taulukko!X16:X18))/SUM(Taulukko!X16:X18)</f>
        <v>3.049670572454318</v>
      </c>
      <c r="S19" s="75">
        <f>100*(SUM(Taulukko!Y28:Y30)-SUM(Taulukko!Y16:Y18))/SUM(Taulukko!Y16:Y18)</f>
        <v>2.815381324977834</v>
      </c>
      <c r="T19" s="75">
        <f>100*(SUM(Taulukko!Z28:Z30)-SUM(Taulukko!Z16:Z18))/SUM(Taulukko!Z16:Z18)</f>
        <v>3.022681708977441</v>
      </c>
      <c r="U19" s="75">
        <f>100*(SUM(Taulukko!AB28:AB30)-SUM(Taulukko!AB16:AB18))/SUM(Taulukko!AB16:AB18)</f>
        <v>15.785364838138864</v>
      </c>
      <c r="V19" s="75">
        <f>100*(SUM(Taulukko!AC28:AC30)-SUM(Taulukko!AC16:AC18))/SUM(Taulukko!AC16:AC18)</f>
        <v>14.573975481716825</v>
      </c>
      <c r="W19" s="75">
        <f>100*(SUM(Taulukko!AD28:AD30)-SUM(Taulukko!AD16:AD18))/SUM(Taulukko!AD16:AD18)</f>
        <v>14.253746289851646</v>
      </c>
      <c r="X19" s="75">
        <f>100*(SUM(Taulukko!AF28:AF30)-SUM(Taulukko!AF16:AF18))/SUM(Taulukko!AF16:AF18)</f>
        <v>9.070923841926204</v>
      </c>
      <c r="Y19" s="75">
        <f>100*(SUM(Taulukko!AG28:AG30)-SUM(Taulukko!AG16:AG18))/SUM(Taulukko!AG16:AG18)</f>
        <v>9.314370157392883</v>
      </c>
      <c r="Z19" s="75">
        <f>100*(SUM(Taulukko!AH28:AH30)-SUM(Taulukko!AH16:AH18))/SUM(Taulukko!AH16:AH18)</f>
        <v>9.407985429557941</v>
      </c>
      <c r="AA19" s="75">
        <f>100*(SUM(Taulukko!AJ28:AJ30)-SUM(Taulukko!AJ16:AJ18))/SUM(Taulukko!AJ16:AJ18)</f>
        <v>6.394876451751658</v>
      </c>
      <c r="AB19" s="75">
        <f>100*(SUM(Taulukko!AK28:AK30)-SUM(Taulukko!AK16:AK18))/SUM(Taulukko!AK16:AK18)</f>
        <v>6.563746941861714</v>
      </c>
      <c r="AC19" s="75">
        <f>100*(SUM(Taulukko!AL28:AL30)-SUM(Taulukko!AL16:AL18))/SUM(Taulukko!AL16:AL18)</f>
        <v>6.686869734187871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4.3240092701733035</v>
      </c>
      <c r="E20" s="75">
        <f>100*(SUM(Taulukko!F29:F31)-SUM(Taulukko!F17:F19))/SUM(Taulukko!F17:F19)</f>
        <v>4.490074106673793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5.2982895285773965</v>
      </c>
      <c r="H20" s="75">
        <f>100*(SUM(Taulukko!J29:J31)-SUM(Taulukko!J17:J19))/SUM(Taulukko!J17:J19)</f>
        <v>5.395232120451684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9.16189484643416</v>
      </c>
      <c r="K20" s="75">
        <f>100*(SUM(Taulukko!N29:N31)-SUM(Taulukko!N17:N19))/SUM(Taulukko!N17:N19)</f>
        <v>10.083594566353177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4.774672314252363</v>
      </c>
      <c r="N20" s="75">
        <f>100*(SUM(Taulukko!R29:R31)-SUM(Taulukko!R17:R19))/SUM(Taulukko!R17:R19)</f>
        <v>7.0094081285982845</v>
      </c>
      <c r="O20" s="75">
        <f>100*(SUM(Taulukko!T29:T31)-SUM(Taulukko!T17:T19))/SUM(Taulukko!T17:T19)</f>
        <v>-5.073737296553843</v>
      </c>
      <c r="P20" s="75">
        <f>100*(SUM(Taulukko!U29:U31)-SUM(Taulukko!U17:U19))/SUM(Taulukko!U17:U19)</f>
        <v>-5.0921995436214225</v>
      </c>
      <c r="Q20" s="75">
        <f>100*(SUM(Taulukko!V29:V31)-SUM(Taulukko!V17:V19))/SUM(Taulukko!V17:V19)</f>
        <v>-3.5970950653032716</v>
      </c>
      <c r="R20" s="75">
        <f>100*(SUM(Taulukko!X29:X31)-SUM(Taulukko!X17:X19))/SUM(Taulukko!X17:X19)</f>
        <v>2.964496348084199</v>
      </c>
      <c r="S20" s="75">
        <f>100*(SUM(Taulukko!Y29:Y31)-SUM(Taulukko!Y17:Y19))/SUM(Taulukko!Y17:Y19)</f>
        <v>2.7004312099824244</v>
      </c>
      <c r="T20" s="75">
        <f>100*(SUM(Taulukko!Z29:Z31)-SUM(Taulukko!Z17:Z19))/SUM(Taulukko!Z17:Z19)</f>
        <v>2.8412241066532444</v>
      </c>
      <c r="U20" s="75">
        <f>100*(SUM(Taulukko!AB29:AB31)-SUM(Taulukko!AB17:AB19))/SUM(Taulukko!AB17:AB19)</f>
        <v>15.177664974619292</v>
      </c>
      <c r="V20" s="75">
        <f>100*(SUM(Taulukko!AC29:AC31)-SUM(Taulukko!AC17:AC19))/SUM(Taulukko!AC17:AC19)</f>
        <v>14.442146476690986</v>
      </c>
      <c r="W20" s="75">
        <f>100*(SUM(Taulukko!AD29:AD31)-SUM(Taulukko!AD17:AD19))/SUM(Taulukko!AD17:AD19)</f>
        <v>14.315052311426454</v>
      </c>
      <c r="X20" s="75">
        <f>100*(SUM(Taulukko!AF29:AF31)-SUM(Taulukko!AF17:AF19))/SUM(Taulukko!AF17:AF19)</f>
        <v>9.447133757961794</v>
      </c>
      <c r="Y20" s="75">
        <f>100*(SUM(Taulukko!AG29:AG31)-SUM(Taulukko!AG17:AG19))/SUM(Taulukko!AG17:AG19)</f>
        <v>9.493360033148718</v>
      </c>
      <c r="Z20" s="75">
        <f>100*(SUM(Taulukko!AH29:AH31)-SUM(Taulukko!AH17:AH19))/SUM(Taulukko!AH17:AH19)</f>
        <v>9.487480681910482</v>
      </c>
      <c r="AA20" s="75">
        <f>100*(SUM(Taulukko!AJ29:AJ31)-SUM(Taulukko!AJ17:AJ19))/SUM(Taulukko!AJ17:AJ19)</f>
        <v>6.563903161597914</v>
      </c>
      <c r="AB20" s="75">
        <f>100*(SUM(Taulukko!AK29:AK31)-SUM(Taulukko!AK17:AK19))/SUM(Taulukko!AK17:AK19)</f>
        <v>6.636703057190937</v>
      </c>
      <c r="AC20" s="75">
        <f>100*(SUM(Taulukko!AL29:AL31)-SUM(Taulukko!AL17:AL19))/SUM(Taulukko!AL17:AL19)</f>
        <v>6.9778350092288655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4.312915135319214</v>
      </c>
      <c r="E21" s="75">
        <f>100*(SUM(Taulukko!F30:F32)-SUM(Taulukko!F18:F20))/SUM(Taulukko!F18:F20)</f>
        <v>4.620232270999845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5.4862842892767905</v>
      </c>
      <c r="H21" s="75">
        <f>100*(SUM(Taulukko!J30:J32)-SUM(Taulukko!J18:J20))/SUM(Taulukko!J18:J20)</f>
        <v>5.625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8.861411643482734</v>
      </c>
      <c r="K21" s="75">
        <f>100*(SUM(Taulukko!N30:N32)-SUM(Taulukko!N18:N20))/SUM(Taulukko!N18:N20)</f>
        <v>9.9896480331263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5.405179162982332</v>
      </c>
      <c r="N21" s="75">
        <f>100*(SUM(Taulukko!R30:R32)-SUM(Taulukko!R18:R20))/SUM(Taulukko!R18:R20)</f>
        <v>6.955780402212643</v>
      </c>
      <c r="O21" s="75">
        <f>100*(SUM(Taulukko!T30:T32)-SUM(Taulukko!T18:T20))/SUM(Taulukko!T18:T20)</f>
        <v>-3.1134469010510966</v>
      </c>
      <c r="P21" s="75">
        <f>100*(SUM(Taulukko!U30:U32)-SUM(Taulukko!U18:U20))/SUM(Taulukko!U18:U20)</f>
        <v>-3.09016277267015</v>
      </c>
      <c r="Q21" s="75">
        <f>100*(SUM(Taulukko!V30:V32)-SUM(Taulukko!V18:V20))/SUM(Taulukko!V18:V20)</f>
        <v>-3.11210866148837</v>
      </c>
      <c r="R21" s="75">
        <f>100*(SUM(Taulukko!X30:X32)-SUM(Taulukko!X18:X20))/SUM(Taulukko!X18:X20)</f>
        <v>2.8439375302843706</v>
      </c>
      <c r="S21" s="75">
        <f>100*(SUM(Taulukko!Y30:Y32)-SUM(Taulukko!Y18:Y20))/SUM(Taulukko!Y18:Y20)</f>
        <v>2.582830304332721</v>
      </c>
      <c r="T21" s="75">
        <f>100*(SUM(Taulukko!Z30:Z32)-SUM(Taulukko!Z18:Z20))/SUM(Taulukko!Z18:Z20)</f>
        <v>2.6945071618774503</v>
      </c>
      <c r="U21" s="75">
        <f>100*(SUM(Taulukko!AB30:AB32)-SUM(Taulukko!AB18:AB20))/SUM(Taulukko!AB18:AB20)</f>
        <v>15.543008967120567</v>
      </c>
      <c r="V21" s="75">
        <f>100*(SUM(Taulukko!AC30:AC32)-SUM(Taulukko!AC18:AC20))/SUM(Taulukko!AC18:AC20)</f>
        <v>14.597446625347763</v>
      </c>
      <c r="W21" s="75">
        <f>100*(SUM(Taulukko!AD30:AD32)-SUM(Taulukko!AD18:AD20))/SUM(Taulukko!AD18:AD20)</f>
        <v>14.335491740447278</v>
      </c>
      <c r="X21" s="75">
        <f>100*(SUM(Taulukko!AF30:AF32)-SUM(Taulukko!AF18:AF20))/SUM(Taulukko!AF18:AF20)</f>
        <v>9.650323250436514</v>
      </c>
      <c r="Y21" s="75">
        <f>100*(SUM(Taulukko!AG30:AG32)-SUM(Taulukko!AG18:AG20))/SUM(Taulukko!AG18:AG20)</f>
        <v>9.545367705942123</v>
      </c>
      <c r="Z21" s="75">
        <f>100*(SUM(Taulukko!AH30:AH32)-SUM(Taulukko!AH18:AH20))/SUM(Taulukko!AH18:AH20)</f>
        <v>9.59438184569074</v>
      </c>
      <c r="AA21" s="75">
        <f>100*(SUM(Taulukko!AJ30:AJ32)-SUM(Taulukko!AJ18:AJ20))/SUM(Taulukko!AJ18:AJ20)</f>
        <v>7.557784561709544</v>
      </c>
      <c r="AB21" s="75">
        <f>100*(SUM(Taulukko!AK30:AK32)-SUM(Taulukko!AK18:AK20))/SUM(Taulukko!AK18:AK20)</f>
        <v>7.550228458883168</v>
      </c>
      <c r="AC21" s="75">
        <f>100*(SUM(Taulukko!AL30:AL32)-SUM(Taulukko!AL18:AL20))/SUM(Taulukko!AL18:AL20)</f>
        <v>7.333215080376792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4.885492302043764</v>
      </c>
      <c r="E22" s="75">
        <f>100*(SUM(Taulukko!F31:F33)-SUM(Taulukko!F19:F21))/SUM(Taulukko!F19:F21)</f>
        <v>4.9096950861767406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5.755693581780529</v>
      </c>
      <c r="H22" s="75">
        <f>100*(SUM(Taulukko!J31:J33)-SUM(Taulukko!J19:J21))/SUM(Taulukko!J19:J21)</f>
        <v>5.853051058530508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9.095554420030666</v>
      </c>
      <c r="K22" s="75">
        <f>100*(SUM(Taulukko!N31:N33)-SUM(Taulukko!N19:N21))/SUM(Taulukko!N19:N21)</f>
        <v>10.05643919958953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5.68697395315858</v>
      </c>
      <c r="N22" s="75">
        <f>100*(SUM(Taulukko!R31:R33)-SUM(Taulukko!R19:R21))/SUM(Taulukko!R19:R21)</f>
        <v>6.908148614068945</v>
      </c>
      <c r="O22" s="75">
        <f>100*(SUM(Taulukko!T31:T33)-SUM(Taulukko!T19:T21))/SUM(Taulukko!T19:T21)</f>
        <v>-2.625702348364776</v>
      </c>
      <c r="P22" s="75">
        <f>100*(SUM(Taulukko!U31:U33)-SUM(Taulukko!U19:U21))/SUM(Taulukko!U19:U21)</f>
        <v>-2.4698105835992585</v>
      </c>
      <c r="Q22" s="75">
        <f>100*(SUM(Taulukko!V31:V33)-SUM(Taulukko!V19:V21))/SUM(Taulukko!V19:V21)</f>
        <v>-2.5275276657281163</v>
      </c>
      <c r="R22" s="75">
        <f>100*(SUM(Taulukko!X31:X33)-SUM(Taulukko!X19:X21))/SUM(Taulukko!X19:X21)</f>
        <v>3.710295728368029</v>
      </c>
      <c r="S22" s="75">
        <f>100*(SUM(Taulukko!Y31:Y33)-SUM(Taulukko!Y19:Y21))/SUM(Taulukko!Y19:Y21)</f>
        <v>2.8718816992441267</v>
      </c>
      <c r="T22" s="75">
        <f>100*(SUM(Taulukko!Z31:Z33)-SUM(Taulukko!Z19:Z21))/SUM(Taulukko!Z19:Z21)</f>
        <v>2.5639383539711593</v>
      </c>
      <c r="U22" s="75">
        <f>100*(SUM(Taulukko!AB31:AB33)-SUM(Taulukko!AB19:AB21))/SUM(Taulukko!AB19:AB21)</f>
        <v>15.31486602892507</v>
      </c>
      <c r="V22" s="75">
        <f>100*(SUM(Taulukko!AC31:AC33)-SUM(Taulukko!AC19:AC21))/SUM(Taulukko!AC19:AC21)</f>
        <v>14.613912994174656</v>
      </c>
      <c r="W22" s="75">
        <f>100*(SUM(Taulukko!AD31:AD33)-SUM(Taulukko!AD19:AD21))/SUM(Taulukko!AD19:AD21)</f>
        <v>14.247786316117951</v>
      </c>
      <c r="X22" s="75">
        <f>100*(SUM(Taulukko!AF31:AF33)-SUM(Taulukko!AF19:AF21))/SUM(Taulukko!AF19:AF21)</f>
        <v>9.861670941736888</v>
      </c>
      <c r="Y22" s="75">
        <f>100*(SUM(Taulukko!AG31:AG33)-SUM(Taulukko!AG19:AG21))/SUM(Taulukko!AG19:AG21)</f>
        <v>9.738018026341187</v>
      </c>
      <c r="Z22" s="75">
        <f>100*(SUM(Taulukko!AH31:AH33)-SUM(Taulukko!AH19:AH21))/SUM(Taulukko!AH19:AH21)</f>
        <v>9.720561127284098</v>
      </c>
      <c r="AA22" s="75">
        <f>100*(SUM(Taulukko!AJ31:AJ33)-SUM(Taulukko!AJ19:AJ21))/SUM(Taulukko!AJ19:AJ21)</f>
        <v>7.554001748033453</v>
      </c>
      <c r="AB22" s="75">
        <f>100*(SUM(Taulukko!AK31:AK33)-SUM(Taulukko!AK19:AK21))/SUM(Taulukko!AK19:AK21)</f>
        <v>7.584503877508642</v>
      </c>
      <c r="AC22" s="75">
        <f>100*(SUM(Taulukko!AL31:AL33)-SUM(Taulukko!AL19:AL21))/SUM(Taulukko!AL19:AL21)</f>
        <v>7.691540326097552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5.396263482552653</v>
      </c>
      <c r="E23" s="75">
        <f>100*(SUM(Taulukko!F32:F34)-SUM(Taulukko!F20:F22))/SUM(Taulukko!F20:F22)</f>
        <v>5.239462845125333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6.064356435643572</v>
      </c>
      <c r="H23" s="75">
        <f>100*(SUM(Taulukko!J32:J34)-SUM(Taulukko!J20:J22))/SUM(Taulukko!J20:J22)</f>
        <v>6.120760959470655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9.695431472081244</v>
      </c>
      <c r="K23" s="75">
        <f>100*(SUM(Taulukko!N32:N34)-SUM(Taulukko!N20:N22))/SUM(Taulukko!N20:N22)</f>
        <v>10.27989821882951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6.08220103491264</v>
      </c>
      <c r="N23" s="75">
        <f>100*(SUM(Taulukko!R32:R34)-SUM(Taulukko!R20:R22))/SUM(Taulukko!R20:R22)</f>
        <v>6.872652007923781</v>
      </c>
      <c r="O23" s="75">
        <f>100*(SUM(Taulukko!T32:T34)-SUM(Taulukko!T20:T22))/SUM(Taulukko!T20:T22)</f>
        <v>-1.0753508236729687</v>
      </c>
      <c r="P23" s="75">
        <f>100*(SUM(Taulukko!U32:U34)-SUM(Taulukko!U20:U22))/SUM(Taulukko!U20:U22)</f>
        <v>-1.0322375097255108</v>
      </c>
      <c r="Q23" s="75">
        <f>100*(SUM(Taulukko!V32:V34)-SUM(Taulukko!V20:V22))/SUM(Taulukko!V20:V22)</f>
        <v>-1.9612295730021838</v>
      </c>
      <c r="R23" s="75">
        <f>100*(SUM(Taulukko!X32:X34)-SUM(Taulukko!X20:X22))/SUM(Taulukko!X20:X22)</f>
        <v>2.968391192759699</v>
      </c>
      <c r="S23" s="75">
        <f>100*(SUM(Taulukko!Y32:Y34)-SUM(Taulukko!Y20:Y22))/SUM(Taulukko!Y20:Y22)</f>
        <v>2.7204467191804365</v>
      </c>
      <c r="T23" s="75">
        <f>100*(SUM(Taulukko!Z32:Z34)-SUM(Taulukko!Z20:Z22))/SUM(Taulukko!Z20:Z22)</f>
        <v>2.421117872436324</v>
      </c>
      <c r="U23" s="75">
        <f>100*(SUM(Taulukko!AB32:AB34)-SUM(Taulukko!AB20:AB22))/SUM(Taulukko!AB20:AB22)</f>
        <v>13.613353399917921</v>
      </c>
      <c r="V23" s="75">
        <f>100*(SUM(Taulukko!AC32:AC34)-SUM(Taulukko!AC20:AC22))/SUM(Taulukko!AC20:AC22)</f>
        <v>12.965926330713113</v>
      </c>
      <c r="W23" s="75">
        <f>100*(SUM(Taulukko!AD32:AD34)-SUM(Taulukko!AD20:AD22))/SUM(Taulukko!AD20:AD22)</f>
        <v>13.977134890071229</v>
      </c>
      <c r="X23" s="75">
        <f>100*(SUM(Taulukko!AF32:AF34)-SUM(Taulukko!AF20:AF22))/SUM(Taulukko!AF20:AF22)</f>
        <v>10.134174515727741</v>
      </c>
      <c r="Y23" s="75">
        <f>100*(SUM(Taulukko!AG32:AG34)-SUM(Taulukko!AG20:AG22))/SUM(Taulukko!AG20:AG22)</f>
        <v>9.974603679369375</v>
      </c>
      <c r="Z23" s="75">
        <f>100*(SUM(Taulukko!AH32:AH34)-SUM(Taulukko!AH20:AH22))/SUM(Taulukko!AH20:AH22)</f>
        <v>9.851012024155576</v>
      </c>
      <c r="AA23" s="75">
        <f>100*(SUM(Taulukko!AJ32:AJ34)-SUM(Taulukko!AJ20:AJ22))/SUM(Taulukko!AJ20:AJ22)</f>
        <v>7.831148708069847</v>
      </c>
      <c r="AB23" s="75">
        <f>100*(SUM(Taulukko!AK32:AK34)-SUM(Taulukko!AK20:AK22))/SUM(Taulukko!AK20:AK22)</f>
        <v>8.255063102023884</v>
      </c>
      <c r="AC23" s="75">
        <f>100*(SUM(Taulukko!AL32:AL34)-SUM(Taulukko!AL20:AL22))/SUM(Taulukko!AL20:AL22)</f>
        <v>8.025917647208852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5.872458107623435</v>
      </c>
      <c r="E24" s="75">
        <f>100*(SUM(Taulukko!F33:F35)-SUM(Taulukko!F21:F23))/SUM(Taulukko!F21:F23)</f>
        <v>5.424542851760388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6.370735717221549</v>
      </c>
      <c r="H24" s="75">
        <f>100*(SUM(Taulukko!J33:J35)-SUM(Taulukko!J21:J23))/SUM(Taulukko!J21:J23)</f>
        <v>6.342668863261935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10.819009100101132</v>
      </c>
      <c r="K24" s="75">
        <f>100*(SUM(Taulukko!N33:N35)-SUM(Taulukko!N21:N23))/SUM(Taulukko!N21:N23)</f>
        <v>10.555555555555545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6.433835953299845</v>
      </c>
      <c r="N24" s="75">
        <f>100*(SUM(Taulukko!R33:R35)-SUM(Taulukko!R21:R23))/SUM(Taulukko!R21:R23)</f>
        <v>6.845180886674606</v>
      </c>
      <c r="O24" s="75">
        <f>100*(SUM(Taulukko!T33:T35)-SUM(Taulukko!T21:T23))/SUM(Taulukko!T21:T23)</f>
        <v>-1.0277145986016214</v>
      </c>
      <c r="P24" s="75">
        <f>100*(SUM(Taulukko!U33:U35)-SUM(Taulukko!U21:U23))/SUM(Taulukko!U21:U23)</f>
        <v>-1.3365830584028549</v>
      </c>
      <c r="Q24" s="75">
        <f>100*(SUM(Taulukko!V33:V35)-SUM(Taulukko!V21:V23))/SUM(Taulukko!V21:V23)</f>
        <v>-1.4626675683201371</v>
      </c>
      <c r="R24" s="75">
        <f>100*(SUM(Taulukko!X33:X35)-SUM(Taulukko!X21:X23))/SUM(Taulukko!X21:X23)</f>
        <v>3.5201761864166046</v>
      </c>
      <c r="S24" s="75">
        <f>100*(SUM(Taulukko!Y33:Y35)-SUM(Taulukko!Y21:Y23))/SUM(Taulukko!Y21:Y23)</f>
        <v>2.725968328487996</v>
      </c>
      <c r="T24" s="75">
        <f>100*(SUM(Taulukko!Z33:Z35)-SUM(Taulukko!Z21:Z23))/SUM(Taulukko!Z21:Z23)</f>
        <v>2.248180759305928</v>
      </c>
      <c r="U24" s="75">
        <f>100*(SUM(Taulukko!AB33:AB35)-SUM(Taulukko!AB21:AB23))/SUM(Taulukko!AB21:AB23)</f>
        <v>11.66460101058253</v>
      </c>
      <c r="V24" s="75">
        <f>100*(SUM(Taulukko!AC33:AC35)-SUM(Taulukko!AC21:AC23))/SUM(Taulukko!AC21:AC23)</f>
        <v>11.328936737525282</v>
      </c>
      <c r="W24" s="75">
        <f>100*(SUM(Taulukko!AD33:AD35)-SUM(Taulukko!AD21:AD23))/SUM(Taulukko!AD21:AD23)</f>
        <v>13.530784552653886</v>
      </c>
      <c r="X24" s="75">
        <f>100*(SUM(Taulukko!AF33:AF35)-SUM(Taulukko!AF21:AF23))/SUM(Taulukko!AF21:AF23)</f>
        <v>11.069498435574095</v>
      </c>
      <c r="Y24" s="75">
        <f>100*(SUM(Taulukko!AG33:AG35)-SUM(Taulukko!AG21:AG23))/SUM(Taulukko!AG21:AG23)</f>
        <v>10.35322363883884</v>
      </c>
      <c r="Z24" s="75">
        <f>100*(SUM(Taulukko!AH33:AH35)-SUM(Taulukko!AH21:AH23))/SUM(Taulukko!AH21:AH23)</f>
        <v>9.951870684766046</v>
      </c>
      <c r="AA24" s="75">
        <f>100*(SUM(Taulukko!AJ33:AJ35)-SUM(Taulukko!AJ21:AJ23))/SUM(Taulukko!AJ21:AJ23)</f>
        <v>8.830367522131807</v>
      </c>
      <c r="AB24" s="75">
        <f>100*(SUM(Taulukko!AK33:AK35)-SUM(Taulukko!AK21:AK23))/SUM(Taulukko!AK21:AK23)</f>
        <v>8.70531649731199</v>
      </c>
      <c r="AC24" s="75">
        <f>100*(SUM(Taulukko!AL33:AL35)-SUM(Taulukko!AL21:AL23))/SUM(Taulukko!AL21:AL23)</f>
        <v>8.277011035561749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5.61532788064609</v>
      </c>
      <c r="E25" s="75">
        <f>100*(SUM(Taulukko!F34:F36)-SUM(Taulukko!F22:F24))/SUM(Taulukko!F22:F24)</f>
        <v>5.350078078968949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6.590257879656146</v>
      </c>
      <c r="H25" s="75">
        <f>100*(SUM(Taulukko!J34:J36)-SUM(Taulukko!J22:J24))/SUM(Taulukko!J22:J24)</f>
        <v>6.562756357670211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11.551983927674549</v>
      </c>
      <c r="K25" s="75">
        <f>100*(SUM(Taulukko!N34:N36)-SUM(Taulukko!N22:N24))/SUM(Taulukko!N22:N24)</f>
        <v>10.821643286573144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6.437544778383309</v>
      </c>
      <c r="N25" s="75">
        <f>100*(SUM(Taulukko!R34:R36)-SUM(Taulukko!R22:R24))/SUM(Taulukko!R22:R24)</f>
        <v>6.819784989922601</v>
      </c>
      <c r="O25" s="75">
        <f>100*(SUM(Taulukko!T34:T36)-SUM(Taulukko!T22:T24))/SUM(Taulukko!T22:T24)</f>
        <v>-0.9911411279712267</v>
      </c>
      <c r="P25" s="75">
        <f>100*(SUM(Taulukko!U34:U36)-SUM(Taulukko!U22:U24))/SUM(Taulukko!U22:U24)</f>
        <v>-0.857653993274033</v>
      </c>
      <c r="Q25" s="75">
        <f>100*(SUM(Taulukko!V34:V36)-SUM(Taulukko!V22:V24))/SUM(Taulukko!V22:V24)</f>
        <v>-1.0028873901870148</v>
      </c>
      <c r="R25" s="75">
        <f>100*(SUM(Taulukko!X34:X36)-SUM(Taulukko!X22:X24))/SUM(Taulukko!X22:X24)</f>
        <v>1.586625904570243</v>
      </c>
      <c r="S25" s="75">
        <f>100*(SUM(Taulukko!Y34:Y36)-SUM(Taulukko!Y22:Y24))/SUM(Taulukko!Y22:Y24)</f>
        <v>1.9613730095918456</v>
      </c>
      <c r="T25" s="75">
        <f>100*(SUM(Taulukko!Z34:Z36)-SUM(Taulukko!Z22:Z24))/SUM(Taulukko!Z22:Z24)</f>
        <v>2.0551088513892246</v>
      </c>
      <c r="U25" s="75">
        <f>100*(SUM(Taulukko!AB34:AB36)-SUM(Taulukko!AB22:AB24))/SUM(Taulukko!AB22:AB24)</f>
        <v>9.756097560975608</v>
      </c>
      <c r="V25" s="75">
        <f>100*(SUM(Taulukko!AC34:AC36)-SUM(Taulukko!AC22:AC24))/SUM(Taulukko!AC22:AC24)</f>
        <v>10.034956525485436</v>
      </c>
      <c r="W25" s="75">
        <f>100*(SUM(Taulukko!AD34:AD36)-SUM(Taulukko!AD22:AD24))/SUM(Taulukko!AD22:AD24)</f>
        <v>13.004560191376669</v>
      </c>
      <c r="X25" s="75">
        <f>100*(SUM(Taulukko!AF34:AF36)-SUM(Taulukko!AF22:AF24))/SUM(Taulukko!AF22:AF24)</f>
        <v>10.36319612590798</v>
      </c>
      <c r="Y25" s="75">
        <f>100*(SUM(Taulukko!AG34:AG36)-SUM(Taulukko!AG22:AG24))/SUM(Taulukko!AG22:AG24)</f>
        <v>10.11174662505602</v>
      </c>
      <c r="Z25" s="75">
        <f>100*(SUM(Taulukko!AH34:AH36)-SUM(Taulukko!AH22:AH24))/SUM(Taulukko!AH22:AH24)</f>
        <v>10.001575020936277</v>
      </c>
      <c r="AA25" s="75">
        <f>100*(SUM(Taulukko!AJ34:AJ36)-SUM(Taulukko!AJ22:AJ24))/SUM(Taulukko!AJ22:AJ24)</f>
        <v>8.932584269662941</v>
      </c>
      <c r="AB25" s="75">
        <f>100*(SUM(Taulukko!AK34:AK36)-SUM(Taulukko!AK22:AK24))/SUM(Taulukko!AK22:AK24)</f>
        <v>8.596510366751396</v>
      </c>
      <c r="AC25" s="75">
        <f>100*(SUM(Taulukko!AL34:AL36)-SUM(Taulukko!AL22:AL24))/SUM(Taulukko!AL22:AL24)</f>
        <v>8.388687795432588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4.957813551002233</v>
      </c>
      <c r="E26" s="75">
        <f>100*(SUM(Taulukko!F35:F37)-SUM(Taulukko!F23:F25))/SUM(Taulukko!F23:F25)</f>
        <v>5.114129693224311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6.723716381418093</v>
      </c>
      <c r="H26" s="75">
        <f>100*(SUM(Taulukko!J35:J37)-SUM(Taulukko!J23:J25))/SUM(Taulukko!J23:J25)</f>
        <v>6.696610861576145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11.182902584493043</v>
      </c>
      <c r="K26" s="75">
        <f>100*(SUM(Taulukko!N35:N37)-SUM(Taulukko!N23:N25))/SUM(Taulukko!N23:N25)</f>
        <v>10.978638847491288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6.267694293866579</v>
      </c>
      <c r="N26" s="75">
        <f>100*(SUM(Taulukko!R35:R37)-SUM(Taulukko!R23:R25))/SUM(Taulukko!R23:R25)</f>
        <v>6.808556154308572</v>
      </c>
      <c r="O26" s="75">
        <f>100*(SUM(Taulukko!T35:T37)-SUM(Taulukko!T23:T25))/SUM(Taulukko!T23:T25)</f>
        <v>-1.0529052385285353</v>
      </c>
      <c r="P26" s="75">
        <f>100*(SUM(Taulukko!U35:U37)-SUM(Taulukko!U23:U25))/SUM(Taulukko!U23:U25)</f>
        <v>-0.6782819109946634</v>
      </c>
      <c r="Q26" s="75">
        <f>100*(SUM(Taulukko!V35:V37)-SUM(Taulukko!V23:V25))/SUM(Taulukko!V23:V25)</f>
        <v>-0.5355978470541579</v>
      </c>
      <c r="R26" s="75">
        <f>100*(SUM(Taulukko!X35:X37)-SUM(Taulukko!X23:X25))/SUM(Taulukko!X23:X25)</f>
        <v>1.479092089217595</v>
      </c>
      <c r="S26" s="75">
        <f>100*(SUM(Taulukko!Y35:Y37)-SUM(Taulukko!Y23:Y25))/SUM(Taulukko!Y23:Y25)</f>
        <v>1.5997071780398302</v>
      </c>
      <c r="T26" s="75">
        <f>100*(SUM(Taulukko!Z35:Z37)-SUM(Taulukko!Z23:Z25))/SUM(Taulukko!Z23:Z25)</f>
        <v>1.8831684834781581</v>
      </c>
      <c r="U26" s="75">
        <f>100*(SUM(Taulukko!AB35:AB37)-SUM(Taulukko!AB23:AB25))/SUM(Taulukko!AB23:AB25)</f>
        <v>9.349536713693727</v>
      </c>
      <c r="V26" s="75">
        <f>100*(SUM(Taulukko!AC35:AC37)-SUM(Taulukko!AC23:AC25))/SUM(Taulukko!AC23:AC25)</f>
        <v>10.297219943304702</v>
      </c>
      <c r="W26" s="75">
        <f>100*(SUM(Taulukko!AD35:AD37)-SUM(Taulukko!AD23:AD25))/SUM(Taulukko!AD23:AD25)</f>
        <v>12.504043750948565</v>
      </c>
      <c r="X26" s="75">
        <f>100*(SUM(Taulukko!AF35:AF37)-SUM(Taulukko!AF23:AF25))/SUM(Taulukko!AF23:AF25)</f>
        <v>9.981347986086611</v>
      </c>
      <c r="Y26" s="75">
        <f>100*(SUM(Taulukko!AG35:AG37)-SUM(Taulukko!AG23:AG25))/SUM(Taulukko!AG23:AG25)</f>
        <v>9.888758138123928</v>
      </c>
      <c r="Z26" s="75">
        <f>100*(SUM(Taulukko!AH35:AH37)-SUM(Taulukko!AH23:AH25))/SUM(Taulukko!AH23:AH25)</f>
        <v>10.03067030117122</v>
      </c>
      <c r="AA26" s="75">
        <f>100*(SUM(Taulukko!AJ35:AJ37)-SUM(Taulukko!AJ23:AJ25))/SUM(Taulukko!AJ23:AJ25)</f>
        <v>7.991726212862006</v>
      </c>
      <c r="AB26" s="75">
        <f>100*(SUM(Taulukko!AK35:AK37)-SUM(Taulukko!AK23:AK25))/SUM(Taulukko!AK23:AK25)</f>
        <v>8.101501836590586</v>
      </c>
      <c r="AC26" s="75">
        <f>100*(SUM(Taulukko!AL35:AL37)-SUM(Taulukko!AL23:AL25))/SUM(Taulukko!AL23:AL25)</f>
        <v>8.444579138846818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4.525214975380518</v>
      </c>
      <c r="E27" s="75">
        <f>100*(SUM(Taulukko!F36:F38)-SUM(Taulukko!F24:F26))/SUM(Taulukko!F24:F26)</f>
        <v>4.977972544852746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6.815415821501019</v>
      </c>
      <c r="H27" s="75">
        <f>100*(SUM(Taulukko!J36:J38)-SUM(Taulukko!J24:J26))/SUM(Taulukko!J24:J26)</f>
        <v>6.829268292682908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10.510805500982306</v>
      </c>
      <c r="K27" s="75">
        <f>100*(SUM(Taulukko!N36:N38)-SUM(Taulukko!N24:N26))/SUM(Taulukko!N24:N26)</f>
        <v>11.182266009852212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6.10499533542533</v>
      </c>
      <c r="N27" s="75">
        <f>100*(SUM(Taulukko!R36:R38)-SUM(Taulukko!R24:R26))/SUM(Taulukko!R24:R26)</f>
        <v>6.83841436827205</v>
      </c>
      <c r="O27" s="75">
        <f>100*(SUM(Taulukko!T36:T38)-SUM(Taulukko!T24:T26))/SUM(Taulukko!T24:T26)</f>
        <v>-0.7565831184750075</v>
      </c>
      <c r="P27" s="75">
        <f>100*(SUM(Taulukko!U36:U38)-SUM(Taulukko!U24:U26))/SUM(Taulukko!U24:U26)</f>
        <v>-0.30426788459724713</v>
      </c>
      <c r="Q27" s="75">
        <f>100*(SUM(Taulukko!V36:V38)-SUM(Taulukko!V24:V26))/SUM(Taulukko!V24:V26)</f>
        <v>-0.030557414498313083</v>
      </c>
      <c r="R27" s="75">
        <f>100*(SUM(Taulukko!X36:X38)-SUM(Taulukko!X24:X26))/SUM(Taulukko!X24:X26)</f>
        <v>0.3554909980505141</v>
      </c>
      <c r="S27" s="75">
        <f>100*(SUM(Taulukko!Y36:Y38)-SUM(Taulukko!Y24:Y26))/SUM(Taulukko!Y24:Y26)</f>
        <v>1.1754033550038943</v>
      </c>
      <c r="T27" s="75">
        <f>100*(SUM(Taulukko!Z36:Z38)-SUM(Taulukko!Z24:Z26))/SUM(Taulukko!Z24:Z26)</f>
        <v>1.777070816112303</v>
      </c>
      <c r="U27" s="75">
        <f>100*(SUM(Taulukko!AB36:AB38)-SUM(Taulukko!AB24:AB26))/SUM(Taulukko!AB24:AB26)</f>
        <v>9.654203967000175</v>
      </c>
      <c r="V27" s="75">
        <f>100*(SUM(Taulukko!AC36:AC38)-SUM(Taulukko!AC24:AC26))/SUM(Taulukko!AC24:AC26)</f>
        <v>10.639960674959063</v>
      </c>
      <c r="W27" s="75">
        <f>100*(SUM(Taulukko!AD36:AD38)-SUM(Taulukko!AD24:AD26))/SUM(Taulukko!AD24:AD26)</f>
        <v>12.072663877522192</v>
      </c>
      <c r="X27" s="75">
        <f>100*(SUM(Taulukko!AF36:AF38)-SUM(Taulukko!AF24:AF26))/SUM(Taulukko!AF24:AF26)</f>
        <v>9.12387583405859</v>
      </c>
      <c r="Y27" s="75">
        <f>100*(SUM(Taulukko!AG36:AG38)-SUM(Taulukko!AG24:AG26))/SUM(Taulukko!AG24:AG26)</f>
        <v>9.610307837031732</v>
      </c>
      <c r="Z27" s="75">
        <f>100*(SUM(Taulukko!AH36:AH38)-SUM(Taulukko!AH24:AH26))/SUM(Taulukko!AH24:AH26)</f>
        <v>10.102067546340807</v>
      </c>
      <c r="AA27" s="75">
        <f>100*(SUM(Taulukko!AJ36:AJ38)-SUM(Taulukko!AJ24:AJ26))/SUM(Taulukko!AJ24:AJ26)</f>
        <v>8.443247683811812</v>
      </c>
      <c r="AB27" s="75">
        <f>100*(SUM(Taulukko!AK36:AK38)-SUM(Taulukko!AK24:AK26))/SUM(Taulukko!AK24:AK26)</f>
        <v>8.243464370937959</v>
      </c>
      <c r="AC27" s="75">
        <f>100*(SUM(Taulukko!AL36:AL38)-SUM(Taulukko!AL24:AL26))/SUM(Taulukko!AL24:AL26)</f>
        <v>8.58561642315189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4.637396023690174</v>
      </c>
      <c r="E28" s="77">
        <f>100*(SUM(Taulukko!F37:F39)-SUM(Taulukko!F25:F27))/SUM(Taulukko!F25:F27)</f>
        <v>5.15459064050984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6.987075928917601</v>
      </c>
      <c r="H28" s="77">
        <f>100*(SUM(Taulukko!J37:J39)-SUM(Taulukko!J25:J27))/SUM(Taulukko!J25:J27)</f>
        <v>6.9579288025889925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10.457198443579767</v>
      </c>
      <c r="K28" s="77">
        <f>100*(SUM(Taulukko!N37:N39)-SUM(Taulukko!N25:N27))/SUM(Taulukko!N25:N27)</f>
        <v>11.436950146627554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6.507036579912645</v>
      </c>
      <c r="N28" s="77">
        <f>100*(SUM(Taulukko!R37:R39)-SUM(Taulukko!R25:R27))/SUM(Taulukko!R25:R27)</f>
        <v>6.9243106467357585</v>
      </c>
      <c r="O28" s="77">
        <f>100*(SUM(Taulukko!T37:T39)-SUM(Taulukko!T25:T27))/SUM(Taulukko!T25:T27)</f>
        <v>-0.3475629702322747</v>
      </c>
      <c r="P28" s="77">
        <f>100*(SUM(Taulukko!U37:U39)-SUM(Taulukko!U25:U27))/SUM(Taulukko!U25:U27)</f>
        <v>0.2544506756069513</v>
      </c>
      <c r="Q28" s="77">
        <f>100*(SUM(Taulukko!V37:V39)-SUM(Taulukko!V25:V27))/SUM(Taulukko!V25:V27)</f>
        <v>0.5364991086428756</v>
      </c>
      <c r="R28" s="77">
        <f>100*(SUM(Taulukko!X37:X39)-SUM(Taulukko!X25:X27))/SUM(Taulukko!X25:X27)</f>
        <v>0.43684855916615045</v>
      </c>
      <c r="S28" s="77">
        <f>100*(SUM(Taulukko!Y37:Y39)-SUM(Taulukko!Y25:Y27))/SUM(Taulukko!Y25:Y27)</f>
        <v>1.2380786044298235</v>
      </c>
      <c r="T28" s="77">
        <f>100*(SUM(Taulukko!Z37:Z39)-SUM(Taulukko!Z25:Z27))/SUM(Taulukko!Z25:Z27)</f>
        <v>1.7628556853300732</v>
      </c>
      <c r="U28" s="77">
        <f>100*(SUM(Taulukko!AB37:AB39)-SUM(Taulukko!AB25:AB27))/SUM(Taulukko!AB25:AB27)</f>
        <v>9.142652265495453</v>
      </c>
      <c r="V28" s="77">
        <f>100*(SUM(Taulukko!AC37:AC39)-SUM(Taulukko!AC25:AC27))/SUM(Taulukko!AC25:AC27)</f>
        <v>10.581027191853236</v>
      </c>
      <c r="W28" s="77">
        <f>100*(SUM(Taulukko!AD37:AD39)-SUM(Taulukko!AD25:AD27))/SUM(Taulukko!AD25:AD27)</f>
        <v>11.709648263163956</v>
      </c>
      <c r="X28" s="77">
        <f>100*(SUM(Taulukko!AF37:AF39)-SUM(Taulukko!AF25:AF27))/SUM(Taulukko!AF25:AF27)</f>
        <v>9.427431373491666</v>
      </c>
      <c r="Y28" s="77">
        <f>100*(SUM(Taulukko!AG37:AG39)-SUM(Taulukko!AG25:AG27))/SUM(Taulukko!AG25:AG27)</f>
        <v>10.025519777827812</v>
      </c>
      <c r="Z28" s="77">
        <f>100*(SUM(Taulukko!AH37:AH39)-SUM(Taulukko!AH25:AH27))/SUM(Taulukko!AH25:AH27)</f>
        <v>10.252499035492935</v>
      </c>
      <c r="AA28" s="77">
        <f>100*(SUM(Taulukko!AJ37:AJ39)-SUM(Taulukko!AJ25:AJ27))/SUM(Taulukko!AJ25:AJ27)</f>
        <v>8.248407643312127</v>
      </c>
      <c r="AB28" s="77">
        <f>100*(SUM(Taulukko!AK37:AK39)-SUM(Taulukko!AK25:AK27))/SUM(Taulukko!AK25:AK27)</f>
        <v>8.398533917147741</v>
      </c>
      <c r="AC28" s="77">
        <f>100*(SUM(Taulukko!AL37:AL39)-SUM(Taulukko!AL25:AL27))/SUM(Taulukko!AL25:AL27)</f>
        <v>8.886099406560914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5.56302332179355</v>
      </c>
      <c r="E29" s="75">
        <f>100*(SUM(Taulukko!F38:F40)-SUM(Taulukko!F26:F28))/SUM(Taulukko!F26:F28)</f>
        <v>5.642850175990016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7.157217531162048</v>
      </c>
      <c r="H29" s="75">
        <f>100*(SUM(Taulukko!J38:J40)-SUM(Taulukko!J26:J28))/SUM(Taulukko!J26:J28)</f>
        <v>7.128473620620225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11.37463697967086</v>
      </c>
      <c r="K29" s="75">
        <f>100*(SUM(Taulukko!N38:N40)-SUM(Taulukko!N26:N28))/SUM(Taulukko!N26:N28)</f>
        <v>11.790393013100427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6.997915672001225</v>
      </c>
      <c r="N29" s="75">
        <f>100*(SUM(Taulukko!R38:R40)-SUM(Taulukko!R26:R28))/SUM(Taulukko!R26:R28)</f>
        <v>7.0486268479721605</v>
      </c>
      <c r="O29" s="75">
        <f>100*(SUM(Taulukko!T38:T40)-SUM(Taulukko!T26:T28))/SUM(Taulukko!T26:T28)</f>
        <v>0.13631078859799342</v>
      </c>
      <c r="P29" s="75">
        <f>100*(SUM(Taulukko!U38:U40)-SUM(Taulukko!U26:U28))/SUM(Taulukko!U26:U28)</f>
        <v>0.5533586997897622</v>
      </c>
      <c r="Q29" s="75">
        <f>100*(SUM(Taulukko!V38:V40)-SUM(Taulukko!V26:V28))/SUM(Taulukko!V26:V28)</f>
        <v>1.1862327543655826</v>
      </c>
      <c r="R29" s="75">
        <f>100*(SUM(Taulukko!X38:X40)-SUM(Taulukko!X26:X28))/SUM(Taulukko!X26:X28)</f>
        <v>1.43507711147679</v>
      </c>
      <c r="S29" s="75">
        <f>100*(SUM(Taulukko!Y38:Y40)-SUM(Taulukko!Y26:Y28))/SUM(Taulukko!Y26:Y28)</f>
        <v>1.7002068154016412</v>
      </c>
      <c r="T29" s="75">
        <f>100*(SUM(Taulukko!Z38:Z40)-SUM(Taulukko!Z26:Z28))/SUM(Taulukko!Z26:Z28)</f>
        <v>1.8317598307516199</v>
      </c>
      <c r="U29" s="75">
        <f>100*(SUM(Taulukko!AB38:AB40)-SUM(Taulukko!AB26:AB28))/SUM(Taulukko!AB26:AB28)</f>
        <v>9.779080252479725</v>
      </c>
      <c r="V29" s="75">
        <f>100*(SUM(Taulukko!AC38:AC40)-SUM(Taulukko!AC26:AC28))/SUM(Taulukko!AC26:AC28)</f>
        <v>10.571033366186443</v>
      </c>
      <c r="W29" s="75">
        <f>100*(SUM(Taulukko!AD38:AD40)-SUM(Taulukko!AD26:AD28))/SUM(Taulukko!AD26:AD28)</f>
        <v>11.435388615183097</v>
      </c>
      <c r="X29" s="75">
        <f>100*(SUM(Taulukko!AF38:AF40)-SUM(Taulukko!AF26:AF28))/SUM(Taulukko!AF26:AF28)</f>
        <v>10.274299913982619</v>
      </c>
      <c r="Y29" s="75">
        <f>100*(SUM(Taulukko!AG38:AG40)-SUM(Taulukko!AG26:AG28))/SUM(Taulukko!AG26:AG28)</f>
        <v>10.55129285906122</v>
      </c>
      <c r="Z29" s="75">
        <f>100*(SUM(Taulukko!AH38:AH40)-SUM(Taulukko!AH26:AH28))/SUM(Taulukko!AH26:AH28)</f>
        <v>10.451559398790488</v>
      </c>
      <c r="AA29" s="75">
        <f>100*(SUM(Taulukko!AJ38:AJ40)-SUM(Taulukko!AJ26:AJ28))/SUM(Taulukko!AJ26:AJ28)</f>
        <v>9.923942250762863</v>
      </c>
      <c r="AB29" s="75">
        <f>100*(SUM(Taulukko!AK38:AK40)-SUM(Taulukko!AK26:AK28))/SUM(Taulukko!AK26:AK28)</f>
        <v>9.26630717195889</v>
      </c>
      <c r="AC29" s="75">
        <f>100*(SUM(Taulukko!AL38:AL40)-SUM(Taulukko!AL26:AL28))/SUM(Taulukko!AL26:AL28)</f>
        <v>9.332137574824495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6.393071693458674</v>
      </c>
      <c r="E30" s="75">
        <f>100*(SUM(Taulukko!F39:F41)-SUM(Taulukko!F27:F29))/SUM(Taulukko!F27:F29)</f>
        <v>6.237918585048913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7.282913165266125</v>
      </c>
      <c r="H30" s="75">
        <f>100*(SUM(Taulukko!J39:J41)-SUM(Taulukko!J27:J29))/SUM(Taulukko!J27:J29)</f>
        <v>7.297514033680853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12.433734939759013</v>
      </c>
      <c r="K30" s="75">
        <f>100*(SUM(Taulukko!N39:N41)-SUM(Taulukko!N27:N29))/SUM(Taulukko!N27:N29)</f>
        <v>12.1387283236994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8.389315662536493</v>
      </c>
      <c r="N30" s="75">
        <f>100*(SUM(Taulukko!R39:R41)-SUM(Taulukko!R27:R29))/SUM(Taulukko!R27:R29)</f>
        <v>7.178060952403277</v>
      </c>
      <c r="O30" s="75">
        <f>100*(SUM(Taulukko!T39:T41)-SUM(Taulukko!T27:T29))/SUM(Taulukko!T27:T29)</f>
        <v>1.0620750693969452</v>
      </c>
      <c r="P30" s="75">
        <f>100*(SUM(Taulukko!U39:U41)-SUM(Taulukko!U27:U29))/SUM(Taulukko!U27:U29)</f>
        <v>1.2538567318492408</v>
      </c>
      <c r="Q30" s="75">
        <f>100*(SUM(Taulukko!V39:V41)-SUM(Taulukko!V27:V29))/SUM(Taulukko!V27:V29)</f>
        <v>1.9511003804754523</v>
      </c>
      <c r="R30" s="75">
        <f>100*(SUM(Taulukko!X39:X41)-SUM(Taulukko!X27:X29))/SUM(Taulukko!X27:X29)</f>
        <v>2.165674066053068</v>
      </c>
      <c r="S30" s="75">
        <f>100*(SUM(Taulukko!Y39:Y41)-SUM(Taulukko!Y27:Y29))/SUM(Taulukko!Y27:Y29)</f>
        <v>2.0244651028797587</v>
      </c>
      <c r="T30" s="75">
        <f>100*(SUM(Taulukko!Z39:Z41)-SUM(Taulukko!Z27:Z29))/SUM(Taulukko!Z27:Z29)</f>
        <v>1.9449840197026163</v>
      </c>
      <c r="U30" s="75">
        <f>100*(SUM(Taulukko!AB39:AB41)-SUM(Taulukko!AB27:AB29))/SUM(Taulukko!AB27:AB29)</f>
        <v>10.619054313697937</v>
      </c>
      <c r="V30" s="75">
        <f>100*(SUM(Taulukko!AC39:AC41)-SUM(Taulukko!AC27:AC29))/SUM(Taulukko!AC27:AC29)</f>
        <v>10.648721463972137</v>
      </c>
      <c r="W30" s="75">
        <f>100*(SUM(Taulukko!AD39:AD41)-SUM(Taulukko!AD27:AD29))/SUM(Taulukko!AD27:AD29)</f>
        <v>11.266935078096367</v>
      </c>
      <c r="X30" s="75">
        <f>100*(SUM(Taulukko!AF39:AF41)-SUM(Taulukko!AF27:AF29))/SUM(Taulukko!AF27:AF29)</f>
        <v>11.087774141552282</v>
      </c>
      <c r="Y30" s="75">
        <f>100*(SUM(Taulukko!AG39:AG41)-SUM(Taulukko!AG27:AG29))/SUM(Taulukko!AG27:AG29)</f>
        <v>10.836874614130751</v>
      </c>
      <c r="Z30" s="75">
        <f>100*(SUM(Taulukko!AH39:AH41)-SUM(Taulukko!AH27:AH29))/SUM(Taulukko!AH27:AH29)</f>
        <v>10.638910828272875</v>
      </c>
      <c r="AA30" s="75">
        <f>100*(SUM(Taulukko!AJ39:AJ41)-SUM(Taulukko!AJ27:AJ29))/SUM(Taulukko!AJ27:AJ29)</f>
        <v>9.704060564349623</v>
      </c>
      <c r="AB30" s="75">
        <f>100*(SUM(Taulukko!AK39:AK41)-SUM(Taulukko!AK27:AK29))/SUM(Taulukko!AK27:AK29)</f>
        <v>9.736046268796269</v>
      </c>
      <c r="AC30" s="75">
        <f>100*(SUM(Taulukko!AL39:AL41)-SUM(Taulukko!AL27:AL29))/SUM(Taulukko!AL27:AL29)</f>
        <v>9.854163030197263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7.189642305770009</v>
      </c>
      <c r="E31" s="75">
        <f>100*(SUM(Taulukko!F40:F42)-SUM(Taulukko!F28:F30))/SUM(Taulukko!F28:F30)</f>
        <v>6.693570400140973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7.327757865392276</v>
      </c>
      <c r="H31" s="75">
        <f>100*(SUM(Taulukko!J40:J42)-SUM(Taulukko!J28:J30))/SUM(Taulukko!J28:J30)</f>
        <v>7.342378292098965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13.39414306289005</v>
      </c>
      <c r="K31" s="75">
        <f>100*(SUM(Taulukko!N40:N42)-SUM(Taulukko!N28:N30))/SUM(Taulukko!N28:N30)</f>
        <v>12.48206599713054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9.058864834225872</v>
      </c>
      <c r="N31" s="75">
        <f>100*(SUM(Taulukko!R40:R42)-SUM(Taulukko!R28:R30))/SUM(Taulukko!R28:R30)</f>
        <v>7.295770472500276</v>
      </c>
      <c r="O31" s="75">
        <f>100*(SUM(Taulukko!T40:T42)-SUM(Taulukko!T28:T30))/SUM(Taulukko!T28:T30)</f>
        <v>3.92547695561974</v>
      </c>
      <c r="P31" s="75">
        <f>100*(SUM(Taulukko!U40:U42)-SUM(Taulukko!U28:U30))/SUM(Taulukko!U28:U30)</f>
        <v>2.950040045607956</v>
      </c>
      <c r="Q31" s="75">
        <f>100*(SUM(Taulukko!V40:V42)-SUM(Taulukko!V28:V30))/SUM(Taulukko!V28:V30)</f>
        <v>2.810939211828129</v>
      </c>
      <c r="R31" s="75">
        <f>100*(SUM(Taulukko!X40:X42)-SUM(Taulukko!X28:X30))/SUM(Taulukko!X28:X30)</f>
        <v>3.0091883614088872</v>
      </c>
      <c r="S31" s="75">
        <f>100*(SUM(Taulukko!Y40:Y42)-SUM(Taulukko!Y28:Y30))/SUM(Taulukko!Y28:Y30)</f>
        <v>2.523174080500362</v>
      </c>
      <c r="T31" s="75">
        <f>100*(SUM(Taulukko!Z40:Z42)-SUM(Taulukko!Z28:Z30))/SUM(Taulukko!Z28:Z30)</f>
        <v>2.0581743325695285</v>
      </c>
      <c r="U31" s="75">
        <f>100*(SUM(Taulukko!AB40:AB42)-SUM(Taulukko!AB28:AB30))/SUM(Taulukko!AB28:AB30)</f>
        <v>11.111610554232032</v>
      </c>
      <c r="V31" s="75">
        <f>100*(SUM(Taulukko!AC40:AC42)-SUM(Taulukko!AC28:AC30))/SUM(Taulukko!AC28:AC30)</f>
        <v>10.928415028264844</v>
      </c>
      <c r="W31" s="75">
        <f>100*(SUM(Taulukko!AD40:AD42)-SUM(Taulukko!AD28:AD30))/SUM(Taulukko!AD28:AD30)</f>
        <v>11.160522465764265</v>
      </c>
      <c r="X31" s="75">
        <f>100*(SUM(Taulukko!AF40:AF42)-SUM(Taulukko!AF28:AF30))/SUM(Taulukko!AF28:AF30)</f>
        <v>11.191093195124273</v>
      </c>
      <c r="Y31" s="75">
        <f>100*(SUM(Taulukko!AG40:AG42)-SUM(Taulukko!AG28:AG30))/SUM(Taulukko!AG28:AG30)</f>
        <v>10.911049539575728</v>
      </c>
      <c r="Z31" s="75">
        <f>100*(SUM(Taulukko!AH40:AH42)-SUM(Taulukko!AH28:AH30))/SUM(Taulukko!AH28:AH30)</f>
        <v>10.783740168662417</v>
      </c>
      <c r="AA31" s="75">
        <f>100*(SUM(Taulukko!AJ40:AJ42)-SUM(Taulukko!AJ28:AJ30))/SUM(Taulukko!AJ28:AJ30)</f>
        <v>10.884506536094523</v>
      </c>
      <c r="AB31" s="75">
        <f>100*(SUM(Taulukko!AK40:AK42)-SUM(Taulukko!AK28:AK30))/SUM(Taulukko!AK28:AK30)</f>
        <v>10.732204255363484</v>
      </c>
      <c r="AC31" s="75">
        <f>100*(SUM(Taulukko!AL40:AL42)-SUM(Taulukko!AL28:AL30))/SUM(Taulukko!AL28:AL30)</f>
        <v>10.365353919390373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7.184669934828628</v>
      </c>
      <c r="E32" s="75">
        <f>100*(SUM(Taulukko!F41:F43)-SUM(Taulukko!F29:F31))/SUM(Taulukko!F29:F31)</f>
        <v>6.8612127791002235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7.250396196513464</v>
      </c>
      <c r="H32" s="75">
        <f>100*(SUM(Taulukko!J41:J43)-SUM(Taulukko!J29:J31))/SUM(Taulukko!J29:J31)</f>
        <v>7.22222222222224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13.686218407248429</v>
      </c>
      <c r="K32" s="75">
        <f>100*(SUM(Taulukko!N41:N43)-SUM(Taulukko!N29:N31))/SUM(Taulukko!N29:N31)</f>
        <v>12.766967252017103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9.65902798501627</v>
      </c>
      <c r="N32" s="75">
        <f>100*(SUM(Taulukko!R41:R43)-SUM(Taulukko!R29:R31))/SUM(Taulukko!R29:R31)</f>
        <v>7.40606067131973</v>
      </c>
      <c r="O32" s="75">
        <f>100*(SUM(Taulukko!T41:T43)-SUM(Taulukko!T29:T31))/SUM(Taulukko!T29:T31)</f>
        <v>5.385172663607823</v>
      </c>
      <c r="P32" s="75">
        <f>100*(SUM(Taulukko!U41:U43)-SUM(Taulukko!U29:U31))/SUM(Taulukko!U29:U31)</f>
        <v>4.6391909241828095</v>
      </c>
      <c r="Q32" s="75">
        <f>100*(SUM(Taulukko!V41:V43)-SUM(Taulukko!V29:V31))/SUM(Taulukko!V29:V31)</f>
        <v>3.646940174359041</v>
      </c>
      <c r="R32" s="75">
        <f>100*(SUM(Taulukko!X41:X43)-SUM(Taulukko!X29:X31))/SUM(Taulukko!X29:X31)</f>
        <v>2.4846369774675714</v>
      </c>
      <c r="S32" s="75">
        <f>100*(SUM(Taulukko!Y41:Y43)-SUM(Taulukko!Y29:Y31))/SUM(Taulukko!Y29:Y31)</f>
        <v>2.4699221070807016</v>
      </c>
      <c r="T32" s="75">
        <f>100*(SUM(Taulukko!Z41:Z43)-SUM(Taulukko!Z29:Z31))/SUM(Taulukko!Z29:Z31)</f>
        <v>2.139011618694574</v>
      </c>
      <c r="U32" s="75">
        <f>100*(SUM(Taulukko!AB41:AB43)-SUM(Taulukko!AB29:AB31))/SUM(Taulukko!AB29:AB31)</f>
        <v>11.436756280299686</v>
      </c>
      <c r="V32" s="75">
        <f>100*(SUM(Taulukko!AC41:AC43)-SUM(Taulukko!AC29:AC31))/SUM(Taulukko!AC29:AC31)</f>
        <v>10.946117964999765</v>
      </c>
      <c r="W32" s="75">
        <f>100*(SUM(Taulukko!AD41:AD43)-SUM(Taulukko!AD29:AD31))/SUM(Taulukko!AD29:AD31)</f>
        <v>11.0352263150315</v>
      </c>
      <c r="X32" s="75">
        <f>100*(SUM(Taulukko!AF41:AF43)-SUM(Taulukko!AF29:AF31))/SUM(Taulukko!AF29:AF31)</f>
        <v>11.155081707714503</v>
      </c>
      <c r="Y32" s="75">
        <f>100*(SUM(Taulukko!AG41:AG43)-SUM(Taulukko!AG29:AG31))/SUM(Taulukko!AG29:AG31)</f>
        <v>10.99236439596211</v>
      </c>
      <c r="Z32" s="75">
        <f>100*(SUM(Taulukko!AH41:AH43)-SUM(Taulukko!AH29:AH31))/SUM(Taulukko!AH29:AH31)</f>
        <v>10.884337949364314</v>
      </c>
      <c r="AA32" s="75">
        <f>100*(SUM(Taulukko!AJ41:AJ43)-SUM(Taulukko!AJ29:AJ31))/SUM(Taulukko!AJ29:AJ31)</f>
        <v>10.368793710090788</v>
      </c>
      <c r="AB32" s="75">
        <f>100*(SUM(Taulukko!AK41:AK43)-SUM(Taulukko!AK29:AK31))/SUM(Taulukko!AK29:AK31)</f>
        <v>11.361042793475724</v>
      </c>
      <c r="AC32" s="75">
        <f>100*(SUM(Taulukko!AL41:AL43)-SUM(Taulukko!AL29:AL31))/SUM(Taulukko!AL29:AL31)</f>
        <v>10.73905566187697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6.947206915960125</v>
      </c>
      <c r="E33" s="75">
        <f>100*(SUM(Taulukko!F42:F44)-SUM(Taulukko!F30:F32))/SUM(Taulukko!F30:F32)</f>
        <v>6.7691430321950286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7.0921985815602735</v>
      </c>
      <c r="H33" s="75">
        <f>100*(SUM(Taulukko!J42:J44)-SUM(Taulukko!J30:J32))/SUM(Taulukko!J30:J32)</f>
        <v>6.982248520710055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13.77188831045906</v>
      </c>
      <c r="K33" s="75">
        <f>100*(SUM(Taulukko!N42:N44)-SUM(Taulukko!N30:N32))/SUM(Taulukko!N30:N32)</f>
        <v>12.894117647058813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9.148720152246687</v>
      </c>
      <c r="N33" s="75">
        <f>100*(SUM(Taulukko!R42:R44)-SUM(Taulukko!R30:R32))/SUM(Taulukko!R30:R32)</f>
        <v>7.512574302697761</v>
      </c>
      <c r="O33" s="75">
        <f>100*(SUM(Taulukko!T42:T44)-SUM(Taulukko!T30:T32))/SUM(Taulukko!T30:T32)</f>
        <v>4.938086865437128</v>
      </c>
      <c r="P33" s="75">
        <f>100*(SUM(Taulukko!U42:U44)-SUM(Taulukko!U30:U32))/SUM(Taulukko!U30:U32)</f>
        <v>4.578762734388945</v>
      </c>
      <c r="Q33" s="75">
        <f>100*(SUM(Taulukko!V42:V44)-SUM(Taulukko!V30:V32))/SUM(Taulukko!V30:V32)</f>
        <v>4.370322790721031</v>
      </c>
      <c r="R33" s="75">
        <f>100*(SUM(Taulukko!X42:X44)-SUM(Taulukko!X30:X32))/SUM(Taulukko!X30:X32)</f>
        <v>2.6565671209046253</v>
      </c>
      <c r="S33" s="75">
        <f>100*(SUM(Taulukko!Y42:Y44)-SUM(Taulukko!Y30:Y32))/SUM(Taulukko!Y30:Y32)</f>
        <v>2.4518984559570813</v>
      </c>
      <c r="T33" s="75">
        <f>100*(SUM(Taulukko!Z42:Z44)-SUM(Taulukko!Z30:Z32))/SUM(Taulukko!Z30:Z32)</f>
        <v>2.1825459602444455</v>
      </c>
      <c r="U33" s="75">
        <f>100*(SUM(Taulukko!AB42:AB44)-SUM(Taulukko!AB30:AB32))/SUM(Taulukko!AB30:AB32)</f>
        <v>11.070504660616766</v>
      </c>
      <c r="V33" s="75">
        <f>100*(SUM(Taulukko!AC42:AC44)-SUM(Taulukko!AC30:AC32))/SUM(Taulukko!AC30:AC32)</f>
        <v>10.707001614839458</v>
      </c>
      <c r="W33" s="75">
        <f>100*(SUM(Taulukko!AD42:AD44)-SUM(Taulukko!AD30:AD32))/SUM(Taulukko!AD30:AD32)</f>
        <v>10.859554989105458</v>
      </c>
      <c r="X33" s="75">
        <f>100*(SUM(Taulukko!AF42:AF44)-SUM(Taulukko!AF30:AF32))/SUM(Taulukko!AF30:AF32)</f>
        <v>10.836632811155107</v>
      </c>
      <c r="Y33" s="75">
        <f>100*(SUM(Taulukko!AG42:AG44)-SUM(Taulukko!AG30:AG32))/SUM(Taulukko!AG30:AG32)</f>
        <v>11.107145196888823</v>
      </c>
      <c r="Z33" s="75">
        <f>100*(SUM(Taulukko!AH42:AH44)-SUM(Taulukko!AH30:AH32))/SUM(Taulukko!AH30:AH32)</f>
        <v>10.940643227332659</v>
      </c>
      <c r="AA33" s="75">
        <f>100*(SUM(Taulukko!AJ42:AJ44)-SUM(Taulukko!AJ30:AJ32))/SUM(Taulukko!AJ30:AJ32)</f>
        <v>10.838097555041973</v>
      </c>
      <c r="AB33" s="75">
        <f>100*(SUM(Taulukko!AK42:AK44)-SUM(Taulukko!AK30:AK32))/SUM(Taulukko!AK30:AK32)</f>
        <v>11.325686504592975</v>
      </c>
      <c r="AC33" s="75">
        <f>100*(SUM(Taulukko!AL42:AL44)-SUM(Taulukko!AL30:AL32))/SUM(Taulukko!AL30:AL32)</f>
        <v>10.887200700773132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6.5179782593666005</v>
      </c>
      <c r="E34" s="75">
        <f>100*(SUM(Taulukko!F43:F45)-SUM(Taulukko!F31:F33))/SUM(Taulukko!F31:F33)</f>
        <v>6.55075032940566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6.773688332028196</v>
      </c>
      <c r="H34" s="75">
        <f>100*(SUM(Taulukko!J43:J45)-SUM(Taulukko!J31:J33))/SUM(Taulukko!J31:J33)</f>
        <v>6.7058823529411855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13.442622950819668</v>
      </c>
      <c r="K34" s="75">
        <f>100*(SUM(Taulukko!N43:N45)-SUM(Taulukko!N31:N33))/SUM(Taulukko!N31:N33)</f>
        <v>12.867132867132865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8.875776402660088</v>
      </c>
      <c r="N34" s="75">
        <f>100*(SUM(Taulukko!R43:R45)-SUM(Taulukko!R31:R33))/SUM(Taulukko!R31:R33)</f>
        <v>7.607074610526052</v>
      </c>
      <c r="O34" s="75">
        <f>100*(SUM(Taulukko!T43:T45)-SUM(Taulukko!T31:T33))/SUM(Taulukko!T31:T33)</f>
        <v>4.494174218605503</v>
      </c>
      <c r="P34" s="75">
        <f>100*(SUM(Taulukko!U43:U45)-SUM(Taulukko!U31:U33))/SUM(Taulukko!U31:U33)</f>
        <v>4.987886845199292</v>
      </c>
      <c r="Q34" s="75">
        <f>100*(SUM(Taulukko!V43:V45)-SUM(Taulukko!V31:V33))/SUM(Taulukko!V31:V33)</f>
        <v>5.017460464562898</v>
      </c>
      <c r="R34" s="75">
        <f>100*(SUM(Taulukko!X43:X45)-SUM(Taulukko!X31:X33))/SUM(Taulukko!X31:X33)</f>
        <v>2.181518151815186</v>
      </c>
      <c r="S34" s="75">
        <f>100*(SUM(Taulukko!Y43:Y45)-SUM(Taulukko!Y31:Y33))/SUM(Taulukko!Y31:Y33)</f>
        <v>1.9326301188690616</v>
      </c>
      <c r="T34" s="75">
        <f>100*(SUM(Taulukko!Z43:Z45)-SUM(Taulukko!Z31:Z33))/SUM(Taulukko!Z31:Z33)</f>
        <v>2.213717186334965</v>
      </c>
      <c r="U34" s="75">
        <f>100*(SUM(Taulukko!AB43:AB45)-SUM(Taulukko!AB31:AB33))/SUM(Taulukko!AB31:AB33)</f>
        <v>10.945547473953201</v>
      </c>
      <c r="V34" s="75">
        <f>100*(SUM(Taulukko!AC43:AC45)-SUM(Taulukko!AC31:AC33))/SUM(Taulukko!AC31:AC33)</f>
        <v>10.432774524813734</v>
      </c>
      <c r="W34" s="75">
        <f>100*(SUM(Taulukko!AD43:AD45)-SUM(Taulukko!AD31:AD33))/SUM(Taulukko!AD31:AD33)</f>
        <v>10.67788833951819</v>
      </c>
      <c r="X34" s="75">
        <f>100*(SUM(Taulukko!AF43:AF45)-SUM(Taulukko!AF31:AF33))/SUM(Taulukko!AF31:AF33)</f>
        <v>11.161142380654592</v>
      </c>
      <c r="Y34" s="75">
        <f>100*(SUM(Taulukko!AG43:AG45)-SUM(Taulukko!AG31:AG33))/SUM(Taulukko!AG31:AG33)</f>
        <v>11.029026842406715</v>
      </c>
      <c r="Z34" s="75">
        <f>100*(SUM(Taulukko!AH43:AH45)-SUM(Taulukko!AH31:AH33))/SUM(Taulukko!AH31:AH33)</f>
        <v>10.95192626643943</v>
      </c>
      <c r="AA34" s="75">
        <f>100*(SUM(Taulukko!AJ43:AJ45)-SUM(Taulukko!AJ31:AJ33))/SUM(Taulukko!AJ31:AJ33)</f>
        <v>10.815726336970842</v>
      </c>
      <c r="AB34" s="75">
        <f>100*(SUM(Taulukko!AK43:AK45)-SUM(Taulukko!AK31:AK33))/SUM(Taulukko!AK31:AK33)</f>
        <v>11.05448976987534</v>
      </c>
      <c r="AC34" s="75">
        <f>100*(SUM(Taulukko!AL43:AL45)-SUM(Taulukko!AL31:AL33))/SUM(Taulukko!AL31:AL33)</f>
        <v>10.84461497930636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6.206777412201988</v>
      </c>
      <c r="E35" s="75">
        <f>100*(SUM(Taulukko!F44:F46)-SUM(Taulukko!F32:F34))/SUM(Taulukko!F32:F34)</f>
        <v>6.33745801857135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6.3399455464799725</v>
      </c>
      <c r="H35" s="75">
        <f>100*(SUM(Taulukko!J44:J46)-SUM(Taulukko!J32:J34))/SUM(Taulukko!J32:J34)</f>
        <v>6.352299298519077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13.095788986580265</v>
      </c>
      <c r="K35" s="75">
        <f>100*(SUM(Taulukko!N44:N46)-SUM(Taulukko!N32:N34))/SUM(Taulukko!N32:N34)</f>
        <v>12.73650207660361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8.522258202701208</v>
      </c>
      <c r="N35" s="75">
        <f>100*(SUM(Taulukko!R44:R46)-SUM(Taulukko!R32:R34))/SUM(Taulukko!R32:R34)</f>
        <v>7.681773156944508</v>
      </c>
      <c r="O35" s="75">
        <f>100*(SUM(Taulukko!T44:T46)-SUM(Taulukko!T32:T34))/SUM(Taulukko!T32:T34)</f>
        <v>4.91480996068152</v>
      </c>
      <c r="P35" s="75">
        <f>100*(SUM(Taulukko!U44:U46)-SUM(Taulukko!U32:U34))/SUM(Taulukko!U32:U34)</f>
        <v>5.050165542641719</v>
      </c>
      <c r="Q35" s="75">
        <f>100*(SUM(Taulukko!V44:V46)-SUM(Taulukko!V32:V34))/SUM(Taulukko!V32:V34)</f>
        <v>5.668140900717791</v>
      </c>
      <c r="R35" s="75">
        <f>100*(SUM(Taulukko!X44:X46)-SUM(Taulukko!X32:X34))/SUM(Taulukko!X32:X34)</f>
        <v>2.3974287494670565</v>
      </c>
      <c r="S35" s="75">
        <f>100*(SUM(Taulukko!Y44:Y46)-SUM(Taulukko!Y32:Y34))/SUM(Taulukko!Y32:Y34)</f>
        <v>1.9385792048911776</v>
      </c>
      <c r="T35" s="75">
        <f>100*(SUM(Taulukko!Z44:Z46)-SUM(Taulukko!Z32:Z34))/SUM(Taulukko!Z32:Z34)</f>
        <v>2.2713544617855908</v>
      </c>
      <c r="U35" s="75">
        <f>100*(SUM(Taulukko!AB44:AB46)-SUM(Taulukko!AB32:AB34))/SUM(Taulukko!AB32:AB34)</f>
        <v>11.014771997430957</v>
      </c>
      <c r="V35" s="75">
        <f>100*(SUM(Taulukko!AC44:AC46)-SUM(Taulukko!AC32:AC34))/SUM(Taulukko!AC32:AC34)</f>
        <v>10.43324857996171</v>
      </c>
      <c r="W35" s="75">
        <f>100*(SUM(Taulukko!AD44:AD46)-SUM(Taulukko!AD32:AD34))/SUM(Taulukko!AD32:AD34)</f>
        <v>10.526598518805503</v>
      </c>
      <c r="X35" s="75">
        <f>100*(SUM(Taulukko!AF44:AF46)-SUM(Taulukko!AF32:AF34))/SUM(Taulukko!AF32:AF34)</f>
        <v>10.904030013312369</v>
      </c>
      <c r="Y35" s="75">
        <f>100*(SUM(Taulukko!AG44:AG46)-SUM(Taulukko!AG32:AG34))/SUM(Taulukko!AG32:AG34)</f>
        <v>10.795695949008483</v>
      </c>
      <c r="Z35" s="75">
        <f>100*(SUM(Taulukko!AH44:AH46)-SUM(Taulukko!AH32:AH34))/SUM(Taulukko!AH32:AH34)</f>
        <v>10.937443133551037</v>
      </c>
      <c r="AA35" s="75">
        <f>100*(SUM(Taulukko!AJ44:AJ46)-SUM(Taulukko!AJ32:AJ34))/SUM(Taulukko!AJ32:AJ34)</f>
        <v>11.192667676414613</v>
      </c>
      <c r="AB35" s="75">
        <f>100*(SUM(Taulukko!AK44:AK46)-SUM(Taulukko!AK32:AK34))/SUM(Taulukko!AK32:AK34)</f>
        <v>10.525683689676072</v>
      </c>
      <c r="AC35" s="75">
        <f>100*(SUM(Taulukko!AL44:AL46)-SUM(Taulukko!AL32:AL34))/SUM(Taulukko!AL32:AL34)</f>
        <v>10.722523357354348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6.02873972623125</v>
      </c>
      <c r="E36" s="75">
        <f>100*(SUM(Taulukko!F45:F47)-SUM(Taulukko!F33:F35))/SUM(Taulukko!F33:F35)</f>
        <v>6.221436058597278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5.911901081916542</v>
      </c>
      <c r="H36" s="75">
        <f>100*(SUM(Taulukko!J45:J47)-SUM(Taulukko!J33:J35))/SUM(Taulukko!J33:J35)</f>
        <v>5.964368706429138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12.545620437956204</v>
      </c>
      <c r="K36" s="75">
        <f>100*(SUM(Taulukko!N45:N47)-SUM(Taulukko!N33:N35))/SUM(Taulukko!N33:N35)</f>
        <v>12.608497030607607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8.327756692376198</v>
      </c>
      <c r="N36" s="75">
        <f>100*(SUM(Taulukko!R45:R47)-SUM(Taulukko!R33:R35))/SUM(Taulukko!R33:R35)</f>
        <v>7.737006763083803</v>
      </c>
      <c r="O36" s="75">
        <f>100*(SUM(Taulukko!T45:T47)-SUM(Taulukko!T33:T35))/SUM(Taulukko!T33:T35)</f>
        <v>7.158056004766347</v>
      </c>
      <c r="P36" s="75">
        <f>100*(SUM(Taulukko!U45:U47)-SUM(Taulukko!U33:U35))/SUM(Taulukko!U33:U35)</f>
        <v>6.957177474008897</v>
      </c>
      <c r="Q36" s="75">
        <f>100*(SUM(Taulukko!V45:V47)-SUM(Taulukko!V33:V35))/SUM(Taulukko!V33:V35)</f>
        <v>6.325021294804877</v>
      </c>
      <c r="R36" s="75">
        <f>100*(SUM(Taulukko!X45:X47)-SUM(Taulukko!X33:X35))/SUM(Taulukko!X33:X35)</f>
        <v>2.2063617335209162</v>
      </c>
      <c r="S36" s="75">
        <f>100*(SUM(Taulukko!Y45:Y47)-SUM(Taulukko!Y33:Y35))/SUM(Taulukko!Y33:Y35)</f>
        <v>2.0581439265267454</v>
      </c>
      <c r="T36" s="75">
        <f>100*(SUM(Taulukko!Z45:Z47)-SUM(Taulukko!Z33:Z35))/SUM(Taulukko!Z33:Z35)</f>
        <v>2.375189462063276</v>
      </c>
      <c r="U36" s="75">
        <f>100*(SUM(Taulukko!AB45:AB47)-SUM(Taulukko!AB33:AB35))/SUM(Taulukko!AB33:AB35)</f>
        <v>10.719316969050166</v>
      </c>
      <c r="V36" s="75">
        <f>100*(SUM(Taulukko!AC45:AC47)-SUM(Taulukko!AC33:AC35))/SUM(Taulukko!AC33:AC35)</f>
        <v>10.401158146713415</v>
      </c>
      <c r="W36" s="75">
        <f>100*(SUM(Taulukko!AD45:AD47)-SUM(Taulukko!AD33:AD35))/SUM(Taulukko!AD33:AD35)</f>
        <v>10.378497268286694</v>
      </c>
      <c r="X36" s="75">
        <f>100*(SUM(Taulukko!AF45:AF47)-SUM(Taulukko!AF33:AF35))/SUM(Taulukko!AF33:AF35)</f>
        <v>10.96504332237826</v>
      </c>
      <c r="Y36" s="75">
        <f>100*(SUM(Taulukko!AG45:AG47)-SUM(Taulukko!AG33:AG35))/SUM(Taulukko!AG33:AG35)</f>
        <v>10.638772556073981</v>
      </c>
      <c r="Z36" s="75">
        <f>100*(SUM(Taulukko!AH45:AH47)-SUM(Taulukko!AH33:AH35))/SUM(Taulukko!AH33:AH35)</f>
        <v>10.934906805071597</v>
      </c>
      <c r="AA36" s="75">
        <f>100*(SUM(Taulukko!AJ45:AJ47)-SUM(Taulukko!AJ33:AJ35))/SUM(Taulukko!AJ33:AJ35)</f>
        <v>10.80481492132615</v>
      </c>
      <c r="AB36" s="75">
        <f>100*(SUM(Taulukko!AK45:AK47)-SUM(Taulukko!AK33:AK35))/SUM(Taulukko!AK33:AK35)</f>
        <v>10.536449043189137</v>
      </c>
      <c r="AC36" s="75">
        <f>100*(SUM(Taulukko!AL45:AL47)-SUM(Taulukko!AL33:AL35))/SUM(Taulukko!AL33:AL35)</f>
        <v>10.619889215703896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6.088263009027256</v>
      </c>
      <c r="E37" s="75">
        <f>100*(SUM(Taulukko!F46:F48)-SUM(Taulukko!F34:F36))/SUM(Taulukko!F34:F36)</f>
        <v>6.23721585464775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5.4915514592934</v>
      </c>
      <c r="H37" s="75">
        <f>100*(SUM(Taulukko!J46:J48)-SUM(Taulukko!J34:J36))/SUM(Taulukko!J34:J36)</f>
        <v>5.542725173210197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12.066636650157589</v>
      </c>
      <c r="K37" s="75">
        <f>100*(SUM(Taulukko!N46:N48)-SUM(Taulukko!N34:N36))/SUM(Taulukko!N34:N36)</f>
        <v>12.43218806509947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8.215601059206401</v>
      </c>
      <c r="N37" s="75">
        <f>100*(SUM(Taulukko!R46:R48)-SUM(Taulukko!R34:R36))/SUM(Taulukko!R34:R36)</f>
        <v>7.774242962669316</v>
      </c>
      <c r="O37" s="75">
        <f>100*(SUM(Taulukko!T46:T48)-SUM(Taulukko!T34:T36))/SUM(Taulukko!T34:T36)</f>
        <v>7.472537207654148</v>
      </c>
      <c r="P37" s="75">
        <f>100*(SUM(Taulukko!U46:U48)-SUM(Taulukko!U34:U36))/SUM(Taulukko!U34:U36)</f>
        <v>7.359315445000141</v>
      </c>
      <c r="Q37" s="75">
        <f>100*(SUM(Taulukko!V46:V48)-SUM(Taulukko!V34:V36))/SUM(Taulukko!V34:V36)</f>
        <v>6.902179300473633</v>
      </c>
      <c r="R37" s="75">
        <f>100*(SUM(Taulukko!X46:X48)-SUM(Taulukko!X34:X36))/SUM(Taulukko!X34:X36)</f>
        <v>2.5256180716925054</v>
      </c>
      <c r="S37" s="75">
        <f>100*(SUM(Taulukko!Y46:Y48)-SUM(Taulukko!Y34:Y36))/SUM(Taulukko!Y34:Y36)</f>
        <v>2.5661500397063013</v>
      </c>
      <c r="T37" s="75">
        <f>100*(SUM(Taulukko!Z46:Z48)-SUM(Taulukko!Z34:Z36))/SUM(Taulukko!Z34:Z36)</f>
        <v>2.5115576216271527</v>
      </c>
      <c r="U37" s="75">
        <f>100*(SUM(Taulukko!AB46:AB48)-SUM(Taulukko!AB34:AB36))/SUM(Taulukko!AB34:AB36)</f>
        <v>10.515873015873026</v>
      </c>
      <c r="V37" s="75">
        <f>100*(SUM(Taulukko!AC46:AC48)-SUM(Taulukko!AC34:AC36))/SUM(Taulukko!AC34:AC36)</f>
        <v>10.269489224637944</v>
      </c>
      <c r="W37" s="75">
        <f>100*(SUM(Taulukko!AD46:AD48)-SUM(Taulukko!AD34:AD36))/SUM(Taulukko!AD34:AD36)</f>
        <v>10.18539317429655</v>
      </c>
      <c r="X37" s="75">
        <f>100*(SUM(Taulukko!AF46:AF48)-SUM(Taulukko!AF34:AF36))/SUM(Taulukko!AF34:AF36)</f>
        <v>10.860026327336552</v>
      </c>
      <c r="Y37" s="75">
        <f>100*(SUM(Taulukko!AG46:AG48)-SUM(Taulukko!AG34:AG36))/SUM(Taulukko!AG34:AG36)</f>
        <v>10.831188449988518</v>
      </c>
      <c r="Z37" s="75">
        <f>100*(SUM(Taulukko!AH46:AH48)-SUM(Taulukko!AH34:AH36))/SUM(Taulukko!AH34:AH36)</f>
        <v>10.963438036385584</v>
      </c>
      <c r="AA37" s="75">
        <f>100*(SUM(Taulukko!AJ46:AJ48)-SUM(Taulukko!AJ34:AJ36))/SUM(Taulukko!AJ34:AJ36)</f>
        <v>10.366168127900956</v>
      </c>
      <c r="AB37" s="75">
        <f>100*(SUM(Taulukko!AK46:AK48)-SUM(Taulukko!AK34:AK36))/SUM(Taulukko!AK34:AK36)</f>
        <v>10.477235349155384</v>
      </c>
      <c r="AC37" s="75">
        <f>100*(SUM(Taulukko!AL46:AL48)-SUM(Taulukko!AL34:AL36))/SUM(Taulukko!AL34:AL36)</f>
        <v>10.555342618319624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6.468830900854976</v>
      </c>
      <c r="E38" s="75">
        <f>100*(SUM(Taulukko!F47:F49)-SUM(Taulukko!F35:F37))/SUM(Taulukko!F35:F37)</f>
        <v>6.321150856577985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5.154639175257732</v>
      </c>
      <c r="H38" s="75">
        <f>100*(SUM(Taulukko!J47:J49)-SUM(Taulukko!J35:J37))/SUM(Taulukko!J35:J37)</f>
        <v>5.16647531572907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12.33795261510952</v>
      </c>
      <c r="K38" s="75">
        <f>100*(SUM(Taulukko!N47:N49)-SUM(Taulukko!N35:N37))/SUM(Taulukko!N35:N37)</f>
        <v>12.264995523724279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8.221511382261223</v>
      </c>
      <c r="N38" s="75">
        <f>100*(SUM(Taulukko!R47:R49)-SUM(Taulukko!R35:R37))/SUM(Taulukko!R35:R37)</f>
        <v>7.789139476501948</v>
      </c>
      <c r="O38" s="75">
        <f>100*(SUM(Taulukko!T47:T49)-SUM(Taulukko!T35:T37))/SUM(Taulukko!T35:T37)</f>
        <v>7.383079348397248</v>
      </c>
      <c r="P38" s="75">
        <f>100*(SUM(Taulukko!U47:U49)-SUM(Taulukko!U35:U37))/SUM(Taulukko!U35:U37)</f>
        <v>7.740501588972335</v>
      </c>
      <c r="Q38" s="75">
        <f>100*(SUM(Taulukko!V47:V49)-SUM(Taulukko!V35:V37))/SUM(Taulukko!V35:V37)</f>
        <v>7.354979259783258</v>
      </c>
      <c r="R38" s="75">
        <f>100*(SUM(Taulukko!X47:X49)-SUM(Taulukko!X35:X37))/SUM(Taulukko!X35:X37)</f>
        <v>2.791022211885076</v>
      </c>
      <c r="S38" s="75">
        <f>100*(SUM(Taulukko!Y47:Y49)-SUM(Taulukko!Y35:Y37))/SUM(Taulukko!Y35:Y37)</f>
        <v>2.818766221036231</v>
      </c>
      <c r="T38" s="75">
        <f>100*(SUM(Taulukko!Z47:Z49)-SUM(Taulukko!Z35:Z37))/SUM(Taulukko!Z35:Z37)</f>
        <v>2.6483472865587716</v>
      </c>
      <c r="U38" s="75">
        <f>100*(SUM(Taulukko!AB47:AB49)-SUM(Taulukko!AB35:AB37))/SUM(Taulukko!AB35:AB37)</f>
        <v>9.721098573557596</v>
      </c>
      <c r="V38" s="75">
        <f>100*(SUM(Taulukko!AC47:AC49)-SUM(Taulukko!AC35:AC37))/SUM(Taulukko!AC35:AC37)</f>
        <v>9.83706219654628</v>
      </c>
      <c r="W38" s="75">
        <f>100*(SUM(Taulukko!AD47:AD49)-SUM(Taulukko!AD35:AD37))/SUM(Taulukko!AD35:AD37)</f>
        <v>9.948571885909283</v>
      </c>
      <c r="X38" s="75">
        <f>100*(SUM(Taulukko!AF47:AF49)-SUM(Taulukko!AF35:AF37))/SUM(Taulukko!AF35:AF37)</f>
        <v>11.275610762249604</v>
      </c>
      <c r="Y38" s="75">
        <f>100*(SUM(Taulukko!AG47:AG49)-SUM(Taulukko!AG35:AG37))/SUM(Taulukko!AG35:AG37)</f>
        <v>11.105111318070263</v>
      </c>
      <c r="Z38" s="75">
        <f>100*(SUM(Taulukko!AH47:AH49)-SUM(Taulukko!AH35:AH37))/SUM(Taulukko!AH35:AH37)</f>
        <v>10.998556268712427</v>
      </c>
      <c r="AA38" s="75">
        <f>100*(SUM(Taulukko!AJ47:AJ49)-SUM(Taulukko!AJ35:AJ37))/SUM(Taulukko!AJ35:AJ37)</f>
        <v>10.869754483719298</v>
      </c>
      <c r="AB38" s="75">
        <f>100*(SUM(Taulukko!AK47:AK49)-SUM(Taulukko!AK35:AK37))/SUM(Taulukko!AK35:AK37)</f>
        <v>10.843652790220256</v>
      </c>
      <c r="AC38" s="75">
        <f>100*(SUM(Taulukko!AL47:AL49)-SUM(Taulukko!AL35:AL37))/SUM(Taulukko!AL35:AL37)</f>
        <v>10.467288409872388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6.734300859655757</v>
      </c>
      <c r="E39" s="75">
        <f>100*(SUM(Taulukko!F48:F50)-SUM(Taulukko!F36:F38))/SUM(Taulukko!F36:F38)</f>
        <v>6.288667198568133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4.823395366502084</v>
      </c>
      <c r="H39" s="75">
        <f>100*(SUM(Taulukko!J48:J50)-SUM(Taulukko!J36:J38))/SUM(Taulukko!J36:J38)</f>
        <v>4.794520547945215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12.755555555555551</v>
      </c>
      <c r="K39" s="75">
        <f>100*(SUM(Taulukko!N48:N50)-SUM(Taulukko!N36:N38))/SUM(Taulukko!N36:N38)</f>
        <v>12.007089056269383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8.284935304104293</v>
      </c>
      <c r="N39" s="75">
        <f>100*(SUM(Taulukko!R48:R50)-SUM(Taulukko!R36:R38))/SUM(Taulukko!R36:R38)</f>
        <v>7.770532847459357</v>
      </c>
      <c r="O39" s="75">
        <f>100*(SUM(Taulukko!T48:T50)-SUM(Taulukko!T36:T38))/SUM(Taulukko!T36:T38)</f>
        <v>8.002555366269162</v>
      </c>
      <c r="P39" s="75">
        <f>100*(SUM(Taulukko!U48:U50)-SUM(Taulukko!U36:U38))/SUM(Taulukko!U36:U38)</f>
        <v>8.426792019652765</v>
      </c>
      <c r="Q39" s="75">
        <f>100*(SUM(Taulukko!V48:V50)-SUM(Taulukko!V36:V38))/SUM(Taulukko!V36:V38)</f>
        <v>7.677343264257026</v>
      </c>
      <c r="R39" s="75">
        <f>100*(SUM(Taulukko!X48:X50)-SUM(Taulukko!X36:X38))/SUM(Taulukko!X36:X38)</f>
        <v>3.1995124552449283</v>
      </c>
      <c r="S39" s="75">
        <f>100*(SUM(Taulukko!Y48:Y50)-SUM(Taulukko!Y36:Y38))/SUM(Taulukko!Y36:Y38)</f>
        <v>3.1657014111073343</v>
      </c>
      <c r="T39" s="75">
        <f>100*(SUM(Taulukko!Z48:Z50)-SUM(Taulukko!Z36:Z38))/SUM(Taulukko!Z36:Z38)</f>
        <v>2.7543656535012118</v>
      </c>
      <c r="U39" s="75">
        <f>100*(SUM(Taulukko!AB48:AB50)-SUM(Taulukko!AB36:AB38))/SUM(Taulukko!AB36:AB38)</f>
        <v>9.492556427085011</v>
      </c>
      <c r="V39" s="75">
        <f>100*(SUM(Taulukko!AC48:AC50)-SUM(Taulukko!AC36:AC38))/SUM(Taulukko!AC36:AC38)</f>
        <v>9.603148116678506</v>
      </c>
      <c r="W39" s="75">
        <f>100*(SUM(Taulukko!AD48:AD50)-SUM(Taulukko!AD36:AD38))/SUM(Taulukko!AD36:AD38)</f>
        <v>9.716703878408646</v>
      </c>
      <c r="X39" s="75">
        <f>100*(SUM(Taulukko!AF48:AF50)-SUM(Taulukko!AF36:AF38))/SUM(Taulukko!AF36:AF38)</f>
        <v>11.511365146882888</v>
      </c>
      <c r="Y39" s="75">
        <f>100*(SUM(Taulukko!AG48:AG50)-SUM(Taulukko!AG36:AG38))/SUM(Taulukko!AG36:AG38)</f>
        <v>11.325852296093371</v>
      </c>
      <c r="Z39" s="75">
        <f>100*(SUM(Taulukko!AH48:AH50)-SUM(Taulukko!AH36:AH38))/SUM(Taulukko!AH36:AH38)</f>
        <v>10.990285675021063</v>
      </c>
      <c r="AA39" s="75">
        <f>100*(SUM(Taulukko!AJ48:AJ50)-SUM(Taulukko!AJ36:AJ38))/SUM(Taulukko!AJ36:AJ38)</f>
        <v>10.971760447792597</v>
      </c>
      <c r="AB39" s="75">
        <f>100*(SUM(Taulukko!AK48:AK50)-SUM(Taulukko!AK36:AK38))/SUM(Taulukko!AK36:AK38)</f>
        <v>10.957559061534043</v>
      </c>
      <c r="AC39" s="75">
        <f>100*(SUM(Taulukko!AL48:AL50)-SUM(Taulukko!AL36:AL38))/SUM(Taulukko!AL36:AL38)</f>
        <v>10.220560426688026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6.285082934461846</v>
      </c>
      <c r="E40" s="77">
        <f>100*(SUM(Taulukko!F49:F51)-SUM(Taulukko!F37:F39))/SUM(Taulukko!F37:F39)</f>
        <v>5.99425079294753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4.3790109475273775</v>
      </c>
      <c r="H40" s="77">
        <f>100*(SUM(Taulukko!J49:J51)-SUM(Taulukko!J37:J39))/SUM(Taulukko!J37:J39)</f>
        <v>4.3872919818456975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12.505504183179207</v>
      </c>
      <c r="K40" s="77">
        <f>100*(SUM(Taulukko!N49:N51)-SUM(Taulukko!N37:N39))/SUM(Taulukko!N37:N39)</f>
        <v>11.754385964912272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8.073118506357714</v>
      </c>
      <c r="N40" s="77">
        <f>100*(SUM(Taulukko!R49:R51)-SUM(Taulukko!R37:R39))/SUM(Taulukko!R37:R39)</f>
        <v>7.709552732859553</v>
      </c>
      <c r="O40" s="77">
        <f>100*(SUM(Taulukko!T49:T51)-SUM(Taulukko!T37:T39))/SUM(Taulukko!T37:T39)</f>
        <v>6.979606909851893</v>
      </c>
      <c r="P40" s="77">
        <f>100*(SUM(Taulukko!U49:U51)-SUM(Taulukko!U37:U39))/SUM(Taulukko!U37:U39)</f>
        <v>8.041150956349899</v>
      </c>
      <c r="Q40" s="77">
        <f>100*(SUM(Taulukko!V49:V51)-SUM(Taulukko!V37:V39))/SUM(Taulukko!V37:V39)</f>
        <v>7.863412446402953</v>
      </c>
      <c r="R40" s="77">
        <f>100*(SUM(Taulukko!X49:X51)-SUM(Taulukko!X37:X39))/SUM(Taulukko!X37:X39)</f>
        <v>3.4605112552460864</v>
      </c>
      <c r="S40" s="77">
        <f>100*(SUM(Taulukko!Y49:Y51)-SUM(Taulukko!Y37:Y39))/SUM(Taulukko!Y37:Y39)</f>
        <v>3.3847072665356475</v>
      </c>
      <c r="T40" s="77">
        <f>100*(SUM(Taulukko!Z49:Z51)-SUM(Taulukko!Z37:Z39))/SUM(Taulukko!Z37:Z39)</f>
        <v>2.802346770967592</v>
      </c>
      <c r="U40" s="77">
        <f>100*(SUM(Taulukko!AB49:AB51)-SUM(Taulukko!AB37:AB39))/SUM(Taulukko!AB37:AB39)</f>
        <v>9.32123352359053</v>
      </c>
      <c r="V40" s="77">
        <f>100*(SUM(Taulukko!AC49:AC51)-SUM(Taulukko!AC37:AC39))/SUM(Taulukko!AC37:AC39)</f>
        <v>9.553371712498492</v>
      </c>
      <c r="W40" s="77">
        <f>100*(SUM(Taulukko!AD49:AD51)-SUM(Taulukko!AD37:AD39))/SUM(Taulukko!AD37:AD39)</f>
        <v>9.4938098227245</v>
      </c>
      <c r="X40" s="77">
        <f>100*(SUM(Taulukko!AF49:AF51)-SUM(Taulukko!AF37:AF39))/SUM(Taulukko!AF37:AF39)</f>
        <v>11.12380282927686</v>
      </c>
      <c r="Y40" s="77">
        <f>100*(SUM(Taulukko!AG49:AG51)-SUM(Taulukko!AG37:AG39))/SUM(Taulukko!AG37:AG39)</f>
        <v>11.164914010110042</v>
      </c>
      <c r="Z40" s="77">
        <f>100*(SUM(Taulukko!AH49:AH51)-SUM(Taulukko!AH37:AH39))/SUM(Taulukko!AH37:AH39)</f>
        <v>10.903321493156415</v>
      </c>
      <c r="AA40" s="77">
        <f>100*(SUM(Taulukko!AJ49:AJ51)-SUM(Taulukko!AJ37:AJ39))/SUM(Taulukko!AJ37:AJ39)</f>
        <v>9.16656159374606</v>
      </c>
      <c r="AB40" s="77">
        <f>100*(SUM(Taulukko!AK49:AK51)-SUM(Taulukko!AK37:AK39))/SUM(Taulukko!AK37:AK39)</f>
        <v>10.243799786149086</v>
      </c>
      <c r="AC40" s="77">
        <f>100*(SUM(Taulukko!AL49:AL51)-SUM(Taulukko!AL37:AL39))/SUM(Taulukko!AL37:AL39)</f>
        <v>9.714897467389614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5.481767513302147</v>
      </c>
      <c r="E41" s="75">
        <f>100*(SUM(Taulukko!F50:F52)-SUM(Taulukko!F38:F40))/SUM(Taulukko!F38:F40)</f>
        <v>5.503375656579856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3.9399624765478425</v>
      </c>
      <c r="H41" s="75">
        <f>100*(SUM(Taulukko!J50:J52)-SUM(Taulukko!J38:J40))/SUM(Taulukko!J38:J40)</f>
        <v>3.9473684210526314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11.647109952194677</v>
      </c>
      <c r="K41" s="75">
        <f>100*(SUM(Taulukko!N50:N52)-SUM(Taulukko!N38:N40))/SUM(Taulukko!N38:N40)</f>
        <v>11.414930555555548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7.761642444009026</v>
      </c>
      <c r="N41" s="75">
        <f>100*(SUM(Taulukko!R50:R52)-SUM(Taulukko!R38:R40))/SUM(Taulukko!R38:R40)</f>
        <v>7.61312027310119</v>
      </c>
      <c r="O41" s="75">
        <f>100*(SUM(Taulukko!T50:T52)-SUM(Taulukko!T38:T40))/SUM(Taulukko!T38:T40)</f>
        <v>7.098530648196348</v>
      </c>
      <c r="P41" s="75">
        <f>100*(SUM(Taulukko!U50:U52)-SUM(Taulukko!U38:U40))/SUM(Taulukko!U38:U40)</f>
        <v>7.926215423712643</v>
      </c>
      <c r="Q41" s="75">
        <f>100*(SUM(Taulukko!V50:V52)-SUM(Taulukko!V38:V40))/SUM(Taulukko!V38:V40)</f>
        <v>7.95832823545675</v>
      </c>
      <c r="R41" s="75">
        <f>100*(SUM(Taulukko!X50:X52)-SUM(Taulukko!X38:X40))/SUM(Taulukko!X38:X40)</f>
        <v>2.8333207575643216</v>
      </c>
      <c r="S41" s="75">
        <f>100*(SUM(Taulukko!Y50:Y52)-SUM(Taulukko!Y38:Y40))/SUM(Taulukko!Y38:Y40)</f>
        <v>3.086922679624916</v>
      </c>
      <c r="T41" s="75">
        <f>100*(SUM(Taulukko!Z50:Z52)-SUM(Taulukko!Z38:Z40))/SUM(Taulukko!Z38:Z40)</f>
        <v>2.7831014869595445</v>
      </c>
      <c r="U41" s="75">
        <f>100*(SUM(Taulukko!AB50:AB52)-SUM(Taulukko!AB38:AB40))/SUM(Taulukko!AB38:AB40)</f>
        <v>9.339192574643725</v>
      </c>
      <c r="V41" s="75">
        <f>100*(SUM(Taulukko!AC50:AC52)-SUM(Taulukko!AC38:AC40))/SUM(Taulukko!AC38:AC40)</f>
        <v>9.482672777358712</v>
      </c>
      <c r="W41" s="75">
        <f>100*(SUM(Taulukko!AD50:AD52)-SUM(Taulukko!AD38:AD40))/SUM(Taulukko!AD38:AD40)</f>
        <v>9.209583502812047</v>
      </c>
      <c r="X41" s="75">
        <f>100*(SUM(Taulukko!AF50:AF52)-SUM(Taulukko!AF38:AF40))/SUM(Taulukko!AF38:AF40)</f>
        <v>10.578089790258263</v>
      </c>
      <c r="Y41" s="75">
        <f>100*(SUM(Taulukko!AG50:AG52)-SUM(Taulukko!AG38:AG40))/SUM(Taulukko!AG38:AG40)</f>
        <v>10.83990792063088</v>
      </c>
      <c r="Z41" s="75">
        <f>100*(SUM(Taulukko!AH50:AH52)-SUM(Taulukko!AH38:AH40))/SUM(Taulukko!AH38:AH40)</f>
        <v>10.742930467640733</v>
      </c>
      <c r="AA41" s="75">
        <f>100*(SUM(Taulukko!AJ50:AJ52)-SUM(Taulukko!AJ38:AJ40))/SUM(Taulukko!AJ38:AJ40)</f>
        <v>8.079217765992707</v>
      </c>
      <c r="AB41" s="75">
        <f>100*(SUM(Taulukko!AK50:AK52)-SUM(Taulukko!AK38:AK40))/SUM(Taulukko!AK38:AK40)</f>
        <v>9.066096140278198</v>
      </c>
      <c r="AC41" s="75">
        <f>100*(SUM(Taulukko!AL50:AL52)-SUM(Taulukko!AL38:AL40))/SUM(Taulukko!AL38:AL40)</f>
        <v>9.011413954705342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4.750229419662139</v>
      </c>
      <c r="E42" s="75">
        <f>100*(SUM(Taulukko!F51:F53)-SUM(Taulukko!F39:F41))/SUM(Taulukko!F39:F41)</f>
        <v>5.0194957346663704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3.5061544199925314</v>
      </c>
      <c r="H42" s="75">
        <f>100*(SUM(Taulukko!J51:J53)-SUM(Taulukko!J39:J41))/SUM(Taulukko!J39:J41)</f>
        <v>3.5127055306427417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10.672953279039865</v>
      </c>
      <c r="K42" s="75">
        <f>100*(SUM(Taulukko!N51:N53)-SUM(Taulukko!N39:N41))/SUM(Taulukko!N39:N41)</f>
        <v>11.125429553264633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7.3869430242619245</v>
      </c>
      <c r="N42" s="75">
        <f>100*(SUM(Taulukko!R51:R53)-SUM(Taulukko!R39:R41))/SUM(Taulukko!R39:R41)</f>
        <v>7.502189088846933</v>
      </c>
      <c r="O42" s="75">
        <f>100*(SUM(Taulukko!T51:T53)-SUM(Taulukko!T39:T41))/SUM(Taulukko!T39:T41)</f>
        <v>8.407308626248957</v>
      </c>
      <c r="P42" s="75">
        <f>100*(SUM(Taulukko!U51:U53)-SUM(Taulukko!U39:U41))/SUM(Taulukko!U39:U41)</f>
        <v>8.167091591590385</v>
      </c>
      <c r="Q42" s="75">
        <f>100*(SUM(Taulukko!V51:V53)-SUM(Taulukko!V39:V41))/SUM(Taulukko!V39:V41)</f>
        <v>7.999460823319614</v>
      </c>
      <c r="R42" s="75">
        <f>100*(SUM(Taulukko!X51:X53)-SUM(Taulukko!X39:X41))/SUM(Taulukko!X39:X41)</f>
        <v>2.5247937012642954</v>
      </c>
      <c r="S42" s="75">
        <f>100*(SUM(Taulukko!Y51:Y53)-SUM(Taulukko!Y39:Y41))/SUM(Taulukko!Y39:Y41)</f>
        <v>2.682360590267014</v>
      </c>
      <c r="T42" s="75">
        <f>100*(SUM(Taulukko!Z51:Z53)-SUM(Taulukko!Z39:Z41))/SUM(Taulukko!Z39:Z41)</f>
        <v>2.7234036382619338</v>
      </c>
      <c r="U42" s="75">
        <f>100*(SUM(Taulukko!AB51:AB53)-SUM(Taulukko!AB39:AB41))/SUM(Taulukko!AB39:AB41)</f>
        <v>9.269222622325776</v>
      </c>
      <c r="V42" s="75">
        <f>100*(SUM(Taulukko!AC51:AC53)-SUM(Taulukko!AC39:AC41))/SUM(Taulukko!AC39:AC41)</f>
        <v>8.95430639983608</v>
      </c>
      <c r="W42" s="75">
        <f>100*(SUM(Taulukko!AD51:AD53)-SUM(Taulukko!AD39:AD41))/SUM(Taulukko!AD39:AD41)</f>
        <v>8.808409994405178</v>
      </c>
      <c r="X42" s="75">
        <f>100*(SUM(Taulukko!AF51:AF53)-SUM(Taulukko!AF39:AF41))/SUM(Taulukko!AF39:AF41)</f>
        <v>10.411994899529516</v>
      </c>
      <c r="Y42" s="75">
        <f>100*(SUM(Taulukko!AG51:AG53)-SUM(Taulukko!AG39:AG41))/SUM(Taulukko!AG39:AG41)</f>
        <v>10.57657256648511</v>
      </c>
      <c r="Z42" s="75">
        <f>100*(SUM(Taulukko!AH51:AH53)-SUM(Taulukko!AH39:AH41))/SUM(Taulukko!AH39:AH41)</f>
        <v>10.537981177743141</v>
      </c>
      <c r="AA42" s="75">
        <f>100*(SUM(Taulukko!AJ51:AJ53)-SUM(Taulukko!AJ39:AJ41))/SUM(Taulukko!AJ39:AJ41)</f>
        <v>8.017565872020057</v>
      </c>
      <c r="AB42" s="75">
        <f>100*(SUM(Taulukko!AK51:AK53)-SUM(Taulukko!AK39:AK41))/SUM(Taulukko!AK39:AK41)</f>
        <v>8.148955322878662</v>
      </c>
      <c r="AC42" s="75">
        <f>100*(SUM(Taulukko!AL51:AL53)-SUM(Taulukko!AL39:AL41))/SUM(Taulukko!AL39:AL41)</f>
        <v>8.25357568747025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4.465131812551674</v>
      </c>
      <c r="E43" s="75">
        <f>100*(SUM(Taulukko!F52:F54)-SUM(Taulukko!F40:F42))/SUM(Taulukko!F40:F42)</f>
        <v>4.692362487552966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3.191094619666057</v>
      </c>
      <c r="H43" s="75">
        <f>100*(SUM(Taulukko!J52:J54)-SUM(Taulukko!J40:J42))/SUM(Taulukko!J40:J42)</f>
        <v>3.1970260223048412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10.0762066045724</v>
      </c>
      <c r="K43" s="75">
        <f>100*(SUM(Taulukko!N52:N54)-SUM(Taulukko!N40:N42))/SUM(Taulukko!N40:N42)</f>
        <v>10.799319727891172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7.36070703125453</v>
      </c>
      <c r="N43" s="75">
        <f>100*(SUM(Taulukko!R52:R54)-SUM(Taulukko!R40:R42))/SUM(Taulukko!R40:R42)</f>
        <v>7.394258115864463</v>
      </c>
      <c r="O43" s="75">
        <f>100*(SUM(Taulukko!T52:T54)-SUM(Taulukko!T40:T42))/SUM(Taulukko!T40:T42)</f>
        <v>10.102552058869591</v>
      </c>
      <c r="P43" s="75">
        <f>100*(SUM(Taulukko!U52:U54)-SUM(Taulukko!U40:U42))/SUM(Taulukko!U40:U42)</f>
        <v>8.652648299000413</v>
      </c>
      <c r="Q43" s="75">
        <f>100*(SUM(Taulukko!V52:V54)-SUM(Taulukko!V40:V42))/SUM(Taulukko!V40:V42)</f>
        <v>7.9555656531193195</v>
      </c>
      <c r="R43" s="75">
        <f>100*(SUM(Taulukko!X52:X54)-SUM(Taulukko!X40:X42))/SUM(Taulukko!X40:X42)</f>
        <v>2.1370697985579423</v>
      </c>
      <c r="S43" s="75">
        <f>100*(SUM(Taulukko!Y52:Y54)-SUM(Taulukko!Y40:Y42))/SUM(Taulukko!Y40:Y42)</f>
        <v>2.288557464949224</v>
      </c>
      <c r="T43" s="75">
        <f>100*(SUM(Taulukko!Z52:Z54)-SUM(Taulukko!Z40:Z42))/SUM(Taulukko!Z40:Z42)</f>
        <v>2.670737850182237</v>
      </c>
      <c r="U43" s="75">
        <f>100*(SUM(Taulukko!AB52:AB54)-SUM(Taulukko!AB40:AB42))/SUM(Taulukko!AB40:AB42)</f>
        <v>8.49953477082408</v>
      </c>
      <c r="V43" s="75">
        <f>100*(SUM(Taulukko!AC52:AC54)-SUM(Taulukko!AC40:AC42))/SUM(Taulukko!AC40:AC42)</f>
        <v>8.214733234296165</v>
      </c>
      <c r="W43" s="75">
        <f>100*(SUM(Taulukko!AD52:AD54)-SUM(Taulukko!AD40:AD42))/SUM(Taulukko!AD40:AD42)</f>
        <v>8.341494878975936</v>
      </c>
      <c r="X43" s="75">
        <f>100*(SUM(Taulukko!AF52:AF54)-SUM(Taulukko!AF40:AF42))/SUM(Taulukko!AF40:AF42)</f>
        <v>10.634441087613288</v>
      </c>
      <c r="Y43" s="75">
        <f>100*(SUM(Taulukko!AG52:AG54)-SUM(Taulukko!AG40:AG42))/SUM(Taulukko!AG40:AG42)</f>
        <v>10.361630741511108</v>
      </c>
      <c r="Z43" s="75">
        <f>100*(SUM(Taulukko!AH52:AH54)-SUM(Taulukko!AH40:AH42))/SUM(Taulukko!AH40:AH42)</f>
        <v>10.309260843885973</v>
      </c>
      <c r="AA43" s="75">
        <f>100*(SUM(Taulukko!AJ52:AJ54)-SUM(Taulukko!AJ40:AJ42))/SUM(Taulukko!AJ40:AJ42)</f>
        <v>7.993031923513191</v>
      </c>
      <c r="AB43" s="75">
        <f>100*(SUM(Taulukko!AK52:AK54)-SUM(Taulukko!AK40:AK42))/SUM(Taulukko!AK40:AK42)</f>
        <v>7.207752687025103</v>
      </c>
      <c r="AC43" s="75">
        <f>100*(SUM(Taulukko!AL52:AL54)-SUM(Taulukko!AL40:AL42))/SUM(Taulukko!AL40:AL42)</f>
        <v>7.552811419909366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4.368862583073048</v>
      </c>
      <c r="E44" s="75">
        <f>100*(SUM(Taulukko!F53:F55)-SUM(Taulukko!F41:F43))/SUM(Taulukko!F41:F43)</f>
        <v>4.542221884577351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2.992242334687855</v>
      </c>
      <c r="H44" s="75">
        <f>100*(SUM(Taulukko!J53:J55)-SUM(Taulukko!J41:J43))/SUM(Taulukko!J41:J43)</f>
        <v>2.997779422649876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9.899328859060413</v>
      </c>
      <c r="K44" s="75">
        <f>100*(SUM(Taulukko!N53:N55)-SUM(Taulukko!N41:N43))/SUM(Taulukko!N41:N43)</f>
        <v>10.563973063973048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7.253931347320037</v>
      </c>
      <c r="N44" s="75">
        <f>100*(SUM(Taulukko!R53:R55)-SUM(Taulukko!R41:R43))/SUM(Taulukko!R41:R43)</f>
        <v>7.292385225057764</v>
      </c>
      <c r="O44" s="75">
        <f>100*(SUM(Taulukko!T53:T55)-SUM(Taulukko!T41:T43))/SUM(Taulukko!T41:T43)</f>
        <v>9.234647112740609</v>
      </c>
      <c r="P44" s="75">
        <f>100*(SUM(Taulukko!U53:U55)-SUM(Taulukko!U41:U43))/SUM(Taulukko!U41:U43)</f>
        <v>8.102147321617828</v>
      </c>
      <c r="Q44" s="75">
        <f>100*(SUM(Taulukko!V53:V55)-SUM(Taulukko!V41:V43))/SUM(Taulukko!V41:V43)</f>
        <v>7.789920387931587</v>
      </c>
      <c r="R44" s="75">
        <f>100*(SUM(Taulukko!X53:X55)-SUM(Taulukko!X41:X43))/SUM(Taulukko!X41:X43)</f>
        <v>2.505829662804894</v>
      </c>
      <c r="S44" s="75">
        <f>100*(SUM(Taulukko!Y53:Y55)-SUM(Taulukko!Y41:Y43))/SUM(Taulukko!Y41:Y43)</f>
        <v>2.2812537340076746</v>
      </c>
      <c r="T44" s="75">
        <f>100*(SUM(Taulukko!Z53:Z55)-SUM(Taulukko!Z41:Z43))/SUM(Taulukko!Z41:Z43)</f>
        <v>2.663381650111097</v>
      </c>
      <c r="U44" s="75">
        <f>100*(SUM(Taulukko!AB53:AB55)-SUM(Taulukko!AB41:AB43))/SUM(Taulukko!AB41:AB43)</f>
        <v>8.459561004548156</v>
      </c>
      <c r="V44" s="75">
        <f>100*(SUM(Taulukko!AC53:AC55)-SUM(Taulukko!AC41:AC43))/SUM(Taulukko!AC41:AC43)</f>
        <v>7.816728184162734</v>
      </c>
      <c r="W44" s="75">
        <f>100*(SUM(Taulukko!AD53:AD55)-SUM(Taulukko!AD41:AD43))/SUM(Taulukko!AD41:AD43)</f>
        <v>7.904593931732661</v>
      </c>
      <c r="X44" s="75">
        <f>100*(SUM(Taulukko!AF53:AF55)-SUM(Taulukko!AF41:AF43))/SUM(Taulukko!AF41:AF43)</f>
        <v>10.316230366492144</v>
      </c>
      <c r="Y44" s="75">
        <f>100*(SUM(Taulukko!AG53:AG55)-SUM(Taulukko!AG41:AG43))/SUM(Taulukko!AG41:AG43)</f>
        <v>9.944782663282567</v>
      </c>
      <c r="Z44" s="75">
        <f>100*(SUM(Taulukko!AH53:AH55)-SUM(Taulukko!AH41:AH43))/SUM(Taulukko!AH41:AH43)</f>
        <v>10.075787306221432</v>
      </c>
      <c r="AA44" s="75">
        <f>100*(SUM(Taulukko!AJ53:AJ55)-SUM(Taulukko!AJ41:AJ43))/SUM(Taulukko!AJ41:AJ43)</f>
        <v>7.474023929471025</v>
      </c>
      <c r="AB44" s="75">
        <f>100*(SUM(Taulukko!AK53:AK55)-SUM(Taulukko!AK41:AK43))/SUM(Taulukko!AK41:AK43)</f>
        <v>6.584883288411692</v>
      </c>
      <c r="AC44" s="75">
        <f>100*(SUM(Taulukko!AL53:AL55)-SUM(Taulukko!AL41:AL43))/SUM(Taulukko!AL41:AL43)</f>
        <v>6.983124514809351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4.380008802569597</v>
      </c>
      <c r="E45" s="75">
        <f>100*(SUM(Taulukko!F54:F56)-SUM(Taulukko!F42:F44))/SUM(Taulukko!F42:F44)</f>
        <v>4.5354603819098465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2.83296541574689</v>
      </c>
      <c r="H45" s="75">
        <f>100*(SUM(Taulukko!J54:J56)-SUM(Taulukko!J42:J44))/SUM(Taulukko!J42:J44)</f>
        <v>2.912979351032461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9.900166389351075</v>
      </c>
      <c r="K45" s="75">
        <f>100*(SUM(Taulukko!N54:N56)-SUM(Taulukko!N42:N44))/SUM(Taulukko!N42:N44)</f>
        <v>10.37932471863278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7.15682933087226</v>
      </c>
      <c r="N45" s="75">
        <f>100*(SUM(Taulukko!R54:R56)-SUM(Taulukko!R42:R44))/SUM(Taulukko!R42:R44)</f>
        <v>7.194908088031042</v>
      </c>
      <c r="O45" s="75">
        <f>100*(SUM(Taulukko!T54:T56)-SUM(Taulukko!T42:T44))/SUM(Taulukko!T42:T44)</f>
        <v>9.329435670742583</v>
      </c>
      <c r="P45" s="75">
        <f>100*(SUM(Taulukko!U54:U56)-SUM(Taulukko!U42:U44))/SUM(Taulukko!U42:U44)</f>
        <v>8.397385814960083</v>
      </c>
      <c r="Q45" s="75">
        <f>100*(SUM(Taulukko!V54:V56)-SUM(Taulukko!V42:V44))/SUM(Taulukko!V42:V44)</f>
        <v>7.491393306491408</v>
      </c>
      <c r="R45" s="75">
        <f>100*(SUM(Taulukko!X54:X56)-SUM(Taulukko!X42:X44))/SUM(Taulukko!X42:X44)</f>
        <v>2.488967343336259</v>
      </c>
      <c r="S45" s="75">
        <f>100*(SUM(Taulukko!Y54:Y56)-SUM(Taulukko!Y42:Y44))/SUM(Taulukko!Y42:Y44)</f>
        <v>2.304063671603118</v>
      </c>
      <c r="T45" s="75">
        <f>100*(SUM(Taulukko!Z54:Z56)-SUM(Taulukko!Z42:Z44))/SUM(Taulukko!Z42:Z44)</f>
        <v>2.716788229711313</v>
      </c>
      <c r="U45" s="75">
        <f>100*(SUM(Taulukko!AB54:AB56)-SUM(Taulukko!AB42:AB44))/SUM(Taulukko!AB42:AB44)</f>
        <v>7.715627195090393</v>
      </c>
      <c r="V45" s="75">
        <f>100*(SUM(Taulukko!AC54:AC56)-SUM(Taulukko!AC42:AC44))/SUM(Taulukko!AC42:AC44)</f>
        <v>7.50348421074749</v>
      </c>
      <c r="W45" s="75">
        <f>100*(SUM(Taulukko!AD54:AD56)-SUM(Taulukko!AD42:AD44))/SUM(Taulukko!AD42:AD44)</f>
        <v>7.5298735874539515</v>
      </c>
      <c r="X45" s="75">
        <f>100*(SUM(Taulukko!AF54:AF56)-SUM(Taulukko!AF42:AF44))/SUM(Taulukko!AF42:AF44)</f>
        <v>9.7227615127747</v>
      </c>
      <c r="Y45" s="75">
        <f>100*(SUM(Taulukko!AG54:AG56)-SUM(Taulukko!AG42:AG44))/SUM(Taulukko!AG42:AG44)</f>
        <v>9.580341094854315</v>
      </c>
      <c r="Z45" s="75">
        <f>100*(SUM(Taulukko!AH54:AH56)-SUM(Taulukko!AH42:AH44))/SUM(Taulukko!AH42:AH44)</f>
        <v>9.8719227939501</v>
      </c>
      <c r="AA45" s="75">
        <f>100*(SUM(Taulukko!AJ54:AJ56)-SUM(Taulukko!AJ42:AJ44))/SUM(Taulukko!AJ42:AJ44)</f>
        <v>6.21158911325725</v>
      </c>
      <c r="AB45" s="75">
        <f>100*(SUM(Taulukko!AK54:AK56)-SUM(Taulukko!AK42:AK44))/SUM(Taulukko!AK42:AK44)</f>
        <v>6.099185828198162</v>
      </c>
      <c r="AC45" s="75">
        <f>100*(SUM(Taulukko!AL54:AL56)-SUM(Taulukko!AL42:AL44))/SUM(Taulukko!AL42:AL44)</f>
        <v>6.590774745472862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4.623538311640827</v>
      </c>
      <c r="E46" s="75">
        <f>100*(SUM(Taulukko!F55:F57)-SUM(Taulukko!F43:F45))/SUM(Taulukko!F43:F45)</f>
        <v>4.623858276087815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2.8602860286028644</v>
      </c>
      <c r="H46" s="75">
        <f>100*(SUM(Taulukko!J55:J57)-SUM(Taulukko!J43:J45))/SUM(Taulukko!J43:J45)</f>
        <v>2.903344358691649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10.239471511147816</v>
      </c>
      <c r="K46" s="75">
        <f>100*(SUM(Taulukko!N55:N57)-SUM(Taulukko!N43:N45))/SUM(Taulukko!N43:N45)</f>
        <v>10.326311441553088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7.019675296369457</v>
      </c>
      <c r="N46" s="75">
        <f>100*(SUM(Taulukko!R55:R57)-SUM(Taulukko!R43:R45))/SUM(Taulukko!R43:R45)</f>
        <v>7.103574632309795</v>
      </c>
      <c r="O46" s="75">
        <f>100*(SUM(Taulukko!T55:T57)-SUM(Taulukko!T43:T45))/SUM(Taulukko!T43:T45)</f>
        <v>7.037168141592919</v>
      </c>
      <c r="P46" s="75">
        <f>100*(SUM(Taulukko!U55:U57)-SUM(Taulukko!U43:U45))/SUM(Taulukko!U43:U45)</f>
        <v>6.7996904178274455</v>
      </c>
      <c r="Q46" s="75">
        <f>100*(SUM(Taulukko!V55:V57)-SUM(Taulukko!V43:V45))/SUM(Taulukko!V43:V45)</f>
        <v>7.084758995496311</v>
      </c>
      <c r="R46" s="75">
        <f>100*(SUM(Taulukko!X55:X57)-SUM(Taulukko!X43:X45))/SUM(Taulukko!X43:X45)</f>
        <v>3.394593197894122</v>
      </c>
      <c r="S46" s="75">
        <f>100*(SUM(Taulukko!Y55:Y57)-SUM(Taulukko!Y43:Y45))/SUM(Taulukko!Y43:Y45)</f>
        <v>2.860649597754856</v>
      </c>
      <c r="T46" s="75">
        <f>100*(SUM(Taulukko!Z55:Z57)-SUM(Taulukko!Z43:Z45))/SUM(Taulukko!Z43:Z45)</f>
        <v>2.8192422129910506</v>
      </c>
      <c r="U46" s="75">
        <f>100*(SUM(Taulukko!AB55:AB57)-SUM(Taulukko!AB43:AB45))/SUM(Taulukko!AB43:AB45)</f>
        <v>8.18597398915623</v>
      </c>
      <c r="V46" s="75">
        <f>100*(SUM(Taulukko!AC55:AC57)-SUM(Taulukko!AC43:AC45))/SUM(Taulukko!AC43:AC45)</f>
        <v>8.263857378147577</v>
      </c>
      <c r="W46" s="75">
        <f>100*(SUM(Taulukko!AD55:AD57)-SUM(Taulukko!AD43:AD45))/SUM(Taulukko!AD43:AD45)</f>
        <v>7.19892244445926</v>
      </c>
      <c r="X46" s="75">
        <f>100*(SUM(Taulukko!AF55:AF57)-SUM(Taulukko!AF43:AF45))/SUM(Taulukko!AF43:AF45)</f>
        <v>9.766709174105454</v>
      </c>
      <c r="Y46" s="75">
        <f>100*(SUM(Taulukko!AG55:AG57)-SUM(Taulukko!AG43:AG45))/SUM(Taulukko!AG43:AG45)</f>
        <v>9.566673940057846</v>
      </c>
      <c r="Z46" s="75">
        <f>100*(SUM(Taulukko!AH55:AH57)-SUM(Taulukko!AH43:AH45))/SUM(Taulukko!AH43:AH45)</f>
        <v>9.72219868680438</v>
      </c>
      <c r="AA46" s="75">
        <f>100*(SUM(Taulukko!AJ55:AJ57)-SUM(Taulukko!AJ43:AJ45))/SUM(Taulukko!AJ43:AJ45)</f>
        <v>6.337954394664237</v>
      </c>
      <c r="AB46" s="75">
        <f>100*(SUM(Taulukko!AK55:AK57)-SUM(Taulukko!AK43:AK45))/SUM(Taulukko!AK43:AK45)</f>
        <v>6.205999739541457</v>
      </c>
      <c r="AC46" s="75">
        <f>100*(SUM(Taulukko!AL55:AL57)-SUM(Taulukko!AL43:AL45))/SUM(Taulukko!AL43:AL45)</f>
        <v>6.36603228941248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4.806984577334298</v>
      </c>
      <c r="E47" s="75">
        <f>100*(SUM(Taulukko!F56:F58)-SUM(Taulukko!F44:F46))/SUM(Taulukko!F44:F46)</f>
        <v>4.726836100174534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2.9626920263350276</v>
      </c>
      <c r="H47" s="75">
        <f>100*(SUM(Taulukko!J56:J58)-SUM(Taulukko!J44:J46))/SUM(Taulukko!J44:J46)</f>
        <v>3.0047636496885475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10.270049099836344</v>
      </c>
      <c r="K47" s="75">
        <f>100*(SUM(Taulukko!N56:N58)-SUM(Taulukko!N44:N46))/SUM(Taulukko!N44:N46)</f>
        <v>10.23331968890708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6.990451531331783</v>
      </c>
      <c r="N47" s="75">
        <f>100*(SUM(Taulukko!R56:R58)-SUM(Taulukko!R44:R46))/SUM(Taulukko!R44:R46)</f>
        <v>7.0196861194410705</v>
      </c>
      <c r="O47" s="75">
        <f>100*(SUM(Taulukko!T56:T58)-SUM(Taulukko!T44:T46))/SUM(Taulukko!T44:T46)</f>
        <v>7.892126244626507</v>
      </c>
      <c r="P47" s="75">
        <f>100*(SUM(Taulukko!U56:U58)-SUM(Taulukko!U44:U46))/SUM(Taulukko!U44:U46)</f>
        <v>7.140505589941763</v>
      </c>
      <c r="Q47" s="75">
        <f>100*(SUM(Taulukko!V56:V58)-SUM(Taulukko!V44:V46))/SUM(Taulukko!V44:V46)</f>
        <v>6.622987268400293</v>
      </c>
      <c r="R47" s="75">
        <f>100*(SUM(Taulukko!X56:X58)-SUM(Taulukko!X44:X46))/SUM(Taulukko!X44:X46)</f>
        <v>3.5776055345589515</v>
      </c>
      <c r="S47" s="75">
        <f>100*(SUM(Taulukko!Y56:Y58)-SUM(Taulukko!Y44:Y46))/SUM(Taulukko!Y44:Y46)</f>
        <v>3.191304485204662</v>
      </c>
      <c r="T47" s="75">
        <f>100*(SUM(Taulukko!Z56:Z58)-SUM(Taulukko!Z44:Z46))/SUM(Taulukko!Z44:Z46)</f>
        <v>2.934783817037085</v>
      </c>
      <c r="U47" s="75">
        <f>100*(SUM(Taulukko!AB56:AB58)-SUM(Taulukko!AB44:AB46))/SUM(Taulukko!AB44:AB46)</f>
        <v>7.560746311831077</v>
      </c>
      <c r="V47" s="75">
        <f>100*(SUM(Taulukko!AC56:AC58)-SUM(Taulukko!AC44:AC46))/SUM(Taulukko!AC44:AC46)</f>
        <v>7.727260718086003</v>
      </c>
      <c r="W47" s="75">
        <f>100*(SUM(Taulukko!AD56:AD58)-SUM(Taulukko!AD44:AD46))/SUM(Taulukko!AD44:AD46)</f>
        <v>6.924578268989377</v>
      </c>
      <c r="X47" s="75">
        <f>100*(SUM(Taulukko!AF56:AF58)-SUM(Taulukko!AF44:AF46))/SUM(Taulukko!AF44:AF46)</f>
        <v>9.71191619380183</v>
      </c>
      <c r="Y47" s="75">
        <f>100*(SUM(Taulukko!AG56:AG58)-SUM(Taulukko!AG44:AG46))/SUM(Taulukko!AG44:AG46)</f>
        <v>9.68046151111908</v>
      </c>
      <c r="Z47" s="75">
        <f>100*(SUM(Taulukko!AH56:AH58)-SUM(Taulukko!AH44:AH46))/SUM(Taulukko!AH44:AH46)</f>
        <v>9.611220732333795</v>
      </c>
      <c r="AA47" s="75">
        <f>100*(SUM(Taulukko!AJ56:AJ58)-SUM(Taulukko!AJ44:AJ46))/SUM(Taulukko!AJ44:AJ46)</f>
        <v>6.430093255562162</v>
      </c>
      <c r="AB47" s="75">
        <f>100*(SUM(Taulukko!AK56:AK58)-SUM(Taulukko!AK44:AK46))/SUM(Taulukko!AK44:AK46)</f>
        <v>6.359142938407563</v>
      </c>
      <c r="AC47" s="75">
        <f>100*(SUM(Taulukko!AL56:AL58)-SUM(Taulukko!AL44:AL46))/SUM(Taulukko!AL44:AL46)</f>
        <v>6.216197486638908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4.870520212852805</v>
      </c>
      <c r="E48" s="75">
        <f>100*(SUM(Taulukko!F57:F59)-SUM(Taulukko!F45:F47))/SUM(Taulukko!F45:F47)</f>
        <v>4.779945834527256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3.1375410434148203</v>
      </c>
      <c r="H48" s="75">
        <f>100*(SUM(Taulukko!J57:J59)-SUM(Taulukko!J45:J47))/SUM(Taulukko!J45:J47)</f>
        <v>3.1798245614035046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10.133765707336835</v>
      </c>
      <c r="K48" s="75">
        <f>100*(SUM(Taulukko!N57:N59)-SUM(Taulukko!N45:N47))/SUM(Taulukko!N45:N47)</f>
        <v>10.18255578093306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6.992810178028331</v>
      </c>
      <c r="N48" s="75">
        <f>100*(SUM(Taulukko!R57:R59)-SUM(Taulukko!R45:R47))/SUM(Taulukko!R45:R47)</f>
        <v>6.93951603349199</v>
      </c>
      <c r="O48" s="75">
        <f>100*(SUM(Taulukko!T57:T59)-SUM(Taulukko!T45:T47))/SUM(Taulukko!T45:T47)</f>
        <v>4.964257347100885</v>
      </c>
      <c r="P48" s="75">
        <f>100*(SUM(Taulukko!U57:U59)-SUM(Taulukko!U45:U47))/SUM(Taulukko!U45:U47)</f>
        <v>5.196698145460915</v>
      </c>
      <c r="Q48" s="75">
        <f>100*(SUM(Taulukko!V57:V59)-SUM(Taulukko!V45:V47))/SUM(Taulukko!V45:V47)</f>
        <v>6.16422830964585</v>
      </c>
      <c r="R48" s="75">
        <f>100*(SUM(Taulukko!X57:X59)-SUM(Taulukko!X45:X47))/SUM(Taulukko!X45:X47)</f>
        <v>3.269992613979725</v>
      </c>
      <c r="S48" s="75">
        <f>100*(SUM(Taulukko!Y57:Y59)-SUM(Taulukko!Y45:Y47))/SUM(Taulukko!Y45:Y47)</f>
        <v>3.21831140919901</v>
      </c>
      <c r="T48" s="75">
        <f>100*(SUM(Taulukko!Z57:Z59)-SUM(Taulukko!Z45:Z47))/SUM(Taulukko!Z45:Z47)</f>
        <v>3.0358758658047726</v>
      </c>
      <c r="U48" s="75">
        <f>100*(SUM(Taulukko!AB57:AB59)-SUM(Taulukko!AB45:AB47))/SUM(Taulukko!AB45:AB47)</f>
        <v>7.541640962368908</v>
      </c>
      <c r="V48" s="75">
        <f>100*(SUM(Taulukko!AC57:AC59)-SUM(Taulukko!AC45:AC47))/SUM(Taulukko!AC45:AC47)</f>
        <v>7.604172567614885</v>
      </c>
      <c r="W48" s="75">
        <f>100*(SUM(Taulukko!AD57:AD59)-SUM(Taulukko!AD45:AD47))/SUM(Taulukko!AD45:AD47)</f>
        <v>6.761121480553774</v>
      </c>
      <c r="X48" s="75">
        <f>100*(SUM(Taulukko!AF57:AF59)-SUM(Taulukko!AF45:AF47))/SUM(Taulukko!AF45:AF47)</f>
        <v>9.72767135933532</v>
      </c>
      <c r="Y48" s="75">
        <f>100*(SUM(Taulukko!AG57:AG59)-SUM(Taulukko!AG45:AG47))/SUM(Taulukko!AG45:AG47)</f>
        <v>9.686825688423001</v>
      </c>
      <c r="Z48" s="75">
        <f>100*(SUM(Taulukko!AH57:AH59)-SUM(Taulukko!AH45:AH47))/SUM(Taulukko!AH45:AH47)</f>
        <v>9.50281139697846</v>
      </c>
      <c r="AA48" s="75">
        <f>100*(SUM(Taulukko!AJ57:AJ59)-SUM(Taulukko!AJ45:AJ47))/SUM(Taulukko!AJ45:AJ47)</f>
        <v>6.050943606095434</v>
      </c>
      <c r="AB48" s="75">
        <f>100*(SUM(Taulukko!AK57:AK59)-SUM(Taulukko!AK45:AK47))/SUM(Taulukko!AK45:AK47)</f>
        <v>6.042127325243232</v>
      </c>
      <c r="AC48" s="75">
        <f>100*(SUM(Taulukko!AL57:AL59)-SUM(Taulukko!AL45:AL47))/SUM(Taulukko!AL45:AL47)</f>
        <v>6.05898792483369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4.777856232708686</v>
      </c>
      <c r="E49" s="75">
        <f>100*(SUM(Taulukko!F58:F60)-SUM(Taulukko!F46:F48))/SUM(Taulukko!F46:F48)</f>
        <v>4.781737003544454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3.349108117946847</v>
      </c>
      <c r="H49" s="75">
        <f>100*(SUM(Taulukko!J58:J60)-SUM(Taulukko!J46:J48))/SUM(Taulukko!J46:J48)</f>
        <v>3.3916849015317116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9.9236641221374</v>
      </c>
      <c r="K49" s="75">
        <f>100*(SUM(Taulukko!N58:N60)-SUM(Taulukko!N46:N48))/SUM(Taulukko!N46:N48)</f>
        <v>10.132689987937257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6.930151186113706</v>
      </c>
      <c r="N49" s="75">
        <f>100*(SUM(Taulukko!R58:R60)-SUM(Taulukko!R46:R48))/SUM(Taulukko!R46:R48)</f>
        <v>6.8567698704976765</v>
      </c>
      <c r="O49" s="75">
        <f>100*(SUM(Taulukko!T58:T60)-SUM(Taulukko!T46:T48))/SUM(Taulukko!T46:T48)</f>
        <v>5.38680295099534</v>
      </c>
      <c r="P49" s="75">
        <f>100*(SUM(Taulukko!U58:U60)-SUM(Taulukko!U46:U48))/SUM(Taulukko!U46:U48)</f>
        <v>5.491062547417927</v>
      </c>
      <c r="Q49" s="75">
        <f>100*(SUM(Taulukko!V58:V60)-SUM(Taulukko!V46:V48))/SUM(Taulukko!V46:V48)</f>
        <v>5.785161038377497</v>
      </c>
      <c r="R49" s="75">
        <f>100*(SUM(Taulukko!X58:X60)-SUM(Taulukko!X46:X48))/SUM(Taulukko!X46:X48)</f>
        <v>2.946421936538607</v>
      </c>
      <c r="S49" s="75">
        <f>100*(SUM(Taulukko!Y58:Y60)-SUM(Taulukko!Y46:Y48))/SUM(Taulukko!Y46:Y48)</f>
        <v>3.146780447913811</v>
      </c>
      <c r="T49" s="75">
        <f>100*(SUM(Taulukko!Z58:Z60)-SUM(Taulukko!Z46:Z48))/SUM(Taulukko!Z46:Z48)</f>
        <v>3.1246174180056405</v>
      </c>
      <c r="U49" s="75">
        <f>100*(SUM(Taulukko!AB58:AB60)-SUM(Taulukko!AB46:AB48))/SUM(Taulukko!AB46:AB48)</f>
        <v>6.327548374227004</v>
      </c>
      <c r="V49" s="75">
        <f>100*(SUM(Taulukko!AC58:AC60)-SUM(Taulukko!AC46:AC48))/SUM(Taulukko!AC46:AC48)</f>
        <v>6.604828751457587</v>
      </c>
      <c r="W49" s="75">
        <f>100*(SUM(Taulukko!AD58:AD60)-SUM(Taulukko!AD46:AD48))/SUM(Taulukko!AD46:AD48)</f>
        <v>6.724148736081552</v>
      </c>
      <c r="X49" s="75">
        <f>100*(SUM(Taulukko!AF58:AF60)-SUM(Taulukko!AF46:AF48))/SUM(Taulukko!AF46:AF48)</f>
        <v>9.37264991094402</v>
      </c>
      <c r="Y49" s="75">
        <f>100*(SUM(Taulukko!AG58:AG60)-SUM(Taulukko!AG46:AG48))/SUM(Taulukko!AG46:AG48)</f>
        <v>9.524639581273282</v>
      </c>
      <c r="Z49" s="75">
        <f>100*(SUM(Taulukko!AH58:AH60)-SUM(Taulukko!AH46:AH48))/SUM(Taulukko!AH46:AH48)</f>
        <v>9.3759269473073</v>
      </c>
      <c r="AA49" s="75">
        <f>100*(SUM(Taulukko!AJ58:AJ60)-SUM(Taulukko!AJ46:AJ48))/SUM(Taulukko!AJ46:AJ48)</f>
        <v>5.665887850467318</v>
      </c>
      <c r="AB49" s="75">
        <f>100*(SUM(Taulukko!AK58:AK60)-SUM(Taulukko!AK46:AK48))/SUM(Taulukko!AK46:AK48)</f>
        <v>6.040332255847682</v>
      </c>
      <c r="AC49" s="75">
        <f>100*(SUM(Taulukko!AL58:AL60)-SUM(Taulukko!AL46:AL48))/SUM(Taulukko!AL46:AL48)</f>
        <v>5.87769531781144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4.723487489334316</v>
      </c>
      <c r="E50" s="75">
        <f>100*(SUM(Taulukko!F59:F61)-SUM(Taulukko!F47:F49))/SUM(Taulukko!F47:F49)</f>
        <v>4.77715343309324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3.5584604212055235</v>
      </c>
      <c r="H50" s="75">
        <f>100*(SUM(Taulukko!J59:J61)-SUM(Taulukko!J47:J49))/SUM(Taulukko!J47:J49)</f>
        <v>3.602620087336236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9.78909669717469</v>
      </c>
      <c r="K50" s="75">
        <f>100*(SUM(Taulukko!N59:N61)-SUM(Taulukko!N47:N49))/SUM(Taulukko!N47:N49)</f>
        <v>10.207336523125981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6.887833754701848</v>
      </c>
      <c r="N50" s="75">
        <f>100*(SUM(Taulukko!R59:R61)-SUM(Taulukko!R47:R49))/SUM(Taulukko!R47:R49)</f>
        <v>6.767274393527391</v>
      </c>
      <c r="O50" s="75">
        <f>100*(SUM(Taulukko!T59:T61)-SUM(Taulukko!T47:T49))/SUM(Taulukko!T47:T49)</f>
        <v>4.551015414729641</v>
      </c>
      <c r="P50" s="75">
        <f>100*(SUM(Taulukko!U59:U61)-SUM(Taulukko!U47:U49))/SUM(Taulukko!U47:U49)</f>
        <v>5.036237220781026</v>
      </c>
      <c r="Q50" s="75">
        <f>100*(SUM(Taulukko!V59:V61)-SUM(Taulukko!V47:V49))/SUM(Taulukko!V47:V49)</f>
        <v>5.506071722479198</v>
      </c>
      <c r="R50" s="75">
        <f>100*(SUM(Taulukko!X59:X61)-SUM(Taulukko!X47:X49))/SUM(Taulukko!X47:X49)</f>
        <v>2.971678545838539</v>
      </c>
      <c r="S50" s="75">
        <f>100*(SUM(Taulukko!Y59:Y61)-SUM(Taulukko!Y47:Y49))/SUM(Taulukko!Y47:Y49)</f>
        <v>3.172306781655471</v>
      </c>
      <c r="T50" s="75">
        <f>100*(SUM(Taulukko!Z59:Z61)-SUM(Taulukko!Z47:Z49))/SUM(Taulukko!Z47:Z49)</f>
        <v>3.2160515234790386</v>
      </c>
      <c r="U50" s="75">
        <f>100*(SUM(Taulukko!AB59:AB61)-SUM(Taulukko!AB47:AB49))/SUM(Taulukko!AB47:AB49)</f>
        <v>6.737038186898483</v>
      </c>
      <c r="V50" s="75">
        <f>100*(SUM(Taulukko!AC59:AC61)-SUM(Taulukko!AC47:AC49))/SUM(Taulukko!AC47:AC49)</f>
        <v>6.960205694655653</v>
      </c>
      <c r="W50" s="75">
        <f>100*(SUM(Taulukko!AD59:AD61)-SUM(Taulukko!AD47:AD49))/SUM(Taulukko!AD47:AD49)</f>
        <v>6.749687443248247</v>
      </c>
      <c r="X50" s="75">
        <f>100*(SUM(Taulukko!AF59:AF61)-SUM(Taulukko!AF47:AF49))/SUM(Taulukko!AF47:AF49)</f>
        <v>9.3298183465832</v>
      </c>
      <c r="Y50" s="75">
        <f>100*(SUM(Taulukko!AG59:AG61)-SUM(Taulukko!AG47:AG49))/SUM(Taulukko!AG47:AG49)</f>
        <v>9.31031900320469</v>
      </c>
      <c r="Z50" s="75">
        <f>100*(SUM(Taulukko!AH59:AH61)-SUM(Taulukko!AH47:AH49))/SUM(Taulukko!AH47:AH49)</f>
        <v>9.235187843090278</v>
      </c>
      <c r="AA50" s="75">
        <f>100*(SUM(Taulukko!AJ59:AJ61)-SUM(Taulukko!AJ47:AJ49))/SUM(Taulukko!AJ47:AJ49)</f>
        <v>5.555773685657087</v>
      </c>
      <c r="AB50" s="75">
        <f>100*(SUM(Taulukko!AK59:AK61)-SUM(Taulukko!AK47:AK49))/SUM(Taulukko!AK47:AK49)</f>
        <v>5.592774944332458</v>
      </c>
      <c r="AC50" s="75">
        <f>100*(SUM(Taulukko!AL59:AL61)-SUM(Taulukko!AL47:AL49))/SUM(Taulukko!AL47:AL49)</f>
        <v>5.678375628305225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4.686318641219248</v>
      </c>
      <c r="E51" s="75">
        <f>100*(SUM(Taulukko!F60:F62)-SUM(Taulukko!F48:F50))/SUM(Taulukko!F48:F50)</f>
        <v>4.820246635788489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3.8405797101449357</v>
      </c>
      <c r="H51" s="75">
        <f>100*(SUM(Taulukko!J60:J62)-SUM(Taulukko!J48:J50))/SUM(Taulukko!J48:J50)</f>
        <v>3.848946986201897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9.735908553409535</v>
      </c>
      <c r="K51" s="75">
        <f>100*(SUM(Taulukko!N60:N62)-SUM(Taulukko!N48:N50))/SUM(Taulukko!N48:N50)</f>
        <v>10.363924050632919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6.635907894935931</v>
      </c>
      <c r="N51" s="75">
        <f>100*(SUM(Taulukko!R60:R62)-SUM(Taulukko!R48:R50))/SUM(Taulukko!R48:R50)</f>
        <v>6.673060808883621</v>
      </c>
      <c r="O51" s="75">
        <f>100*(SUM(Taulukko!T60:T62)-SUM(Taulukko!T48:T50))/SUM(Taulukko!T48:T50)</f>
        <v>3.6002996963602536</v>
      </c>
      <c r="P51" s="75">
        <f>100*(SUM(Taulukko!U60:U62)-SUM(Taulukko!U48:U50))/SUM(Taulukko!U48:U50)</f>
        <v>4.276692354486691</v>
      </c>
      <c r="Q51" s="75">
        <f>100*(SUM(Taulukko!V60:V62)-SUM(Taulukko!V48:V50))/SUM(Taulukko!V48:V50)</f>
        <v>5.3442646371626585</v>
      </c>
      <c r="R51" s="75">
        <f>100*(SUM(Taulukko!X60:X62)-SUM(Taulukko!X48:X50))/SUM(Taulukko!X48:X50)</f>
        <v>3.4324942791762054</v>
      </c>
      <c r="S51" s="75">
        <f>100*(SUM(Taulukko!Y60:Y62)-SUM(Taulukko!Y48:Y50))/SUM(Taulukko!Y48:Y50)</f>
        <v>3.373435741689907</v>
      </c>
      <c r="T51" s="75">
        <f>100*(SUM(Taulukko!Z60:Z62)-SUM(Taulukko!Z48:Z50))/SUM(Taulukko!Z48:Z50)</f>
        <v>3.317206936481885</v>
      </c>
      <c r="U51" s="75">
        <f>100*(SUM(Taulukko!AB60:AB62)-SUM(Taulukko!AB48:AB50))/SUM(Taulukko!AB48:AB50)</f>
        <v>6.147660818713447</v>
      </c>
      <c r="V51" s="75">
        <f>100*(SUM(Taulukko!AC60:AC62)-SUM(Taulukko!AC48:AC50))/SUM(Taulukko!AC48:AC50)</f>
        <v>6.8564263866311554</v>
      </c>
      <c r="W51" s="75">
        <f>100*(SUM(Taulukko!AD60:AD62)-SUM(Taulukko!AD48:AD50))/SUM(Taulukko!AD48:AD50)</f>
        <v>6.754750599360295</v>
      </c>
      <c r="X51" s="75">
        <f>100*(SUM(Taulukko!AF60:AF62)-SUM(Taulukko!AF48:AF50))/SUM(Taulukko!AF48:AF50)</f>
        <v>9.27802280764493</v>
      </c>
      <c r="Y51" s="75">
        <f>100*(SUM(Taulukko!AG60:AG62)-SUM(Taulukko!AG48:AG50))/SUM(Taulukko!AG48:AG50)</f>
        <v>9.12534585777174</v>
      </c>
      <c r="Z51" s="75">
        <f>100*(SUM(Taulukko!AH60:AH62)-SUM(Taulukko!AH48:AH50))/SUM(Taulukko!AH48:AH50)</f>
        <v>9.09770854783897</v>
      </c>
      <c r="AA51" s="75">
        <f>100*(SUM(Taulukko!AJ60:AJ62)-SUM(Taulukko!AJ48:AJ50))/SUM(Taulukko!AJ48:AJ50)</f>
        <v>5.464957524271854</v>
      </c>
      <c r="AB51" s="75">
        <f>100*(SUM(Taulukko!AK60:AK62)-SUM(Taulukko!AK48:AK50))/SUM(Taulukko!AK48:AK50)</f>
        <v>4.868791678952103</v>
      </c>
      <c r="AC51" s="75">
        <f>100*(SUM(Taulukko!AL60:AL62)-SUM(Taulukko!AL48:AL50))/SUM(Taulukko!AL48:AL50)</f>
        <v>5.560112041326646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4.810070300131811</v>
      </c>
      <c r="E52" s="77">
        <f>100*(SUM(Taulukko!F61:F63)-SUM(Taulukko!F49:F51))/SUM(Taulukko!F49:F51)</f>
        <v>4.954747794740127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4.159132007233273</v>
      </c>
      <c r="H52" s="77">
        <f>100*(SUM(Taulukko!J61:J63)-SUM(Taulukko!J49:J51))/SUM(Taulukko!J49:J51)</f>
        <v>4.166666666666667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9.902152641878686</v>
      </c>
      <c r="K52" s="77">
        <f>100*(SUM(Taulukko!N61:N63)-SUM(Taulukko!N49:N51))/SUM(Taulukko!N49:N51)</f>
        <v>10.557299843014132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6.3440089068068595</v>
      </c>
      <c r="N52" s="77">
        <f>100*(SUM(Taulukko!R61:R63)-SUM(Taulukko!R49:R51))/SUM(Taulukko!R49:R51)</f>
        <v>6.588189051582905</v>
      </c>
      <c r="O52" s="77">
        <f>100*(SUM(Taulukko!T61:T63)-SUM(Taulukko!T49:T51))/SUM(Taulukko!T49:T51)</f>
        <v>3.3675974225222354</v>
      </c>
      <c r="P52" s="77">
        <f>100*(SUM(Taulukko!U61:U63)-SUM(Taulukko!U49:U51))/SUM(Taulukko!U49:U51)</f>
        <v>4.555658411545525</v>
      </c>
      <c r="Q52" s="77">
        <f>100*(SUM(Taulukko!V61:V63)-SUM(Taulukko!V49:V51))/SUM(Taulukko!V49:V51)</f>
        <v>5.352803543849591</v>
      </c>
      <c r="R52" s="77">
        <f>100*(SUM(Taulukko!X61:X63)-SUM(Taulukko!X49:X51))/SUM(Taulukko!X49:X51)</f>
        <v>3.1640668215510503</v>
      </c>
      <c r="S52" s="77">
        <f>100*(SUM(Taulukko!Y61:Y63)-SUM(Taulukko!Y49:Y51))/SUM(Taulukko!Y49:Y51)</f>
        <v>3.153586793548792</v>
      </c>
      <c r="T52" s="77">
        <f>100*(SUM(Taulukko!Z61:Z63)-SUM(Taulukko!Z49:Z51))/SUM(Taulukko!Z49:Z51)</f>
        <v>3.4356451327681428</v>
      </c>
      <c r="U52" s="77">
        <f>100*(SUM(Taulukko!AB61:AB63)-SUM(Taulukko!AB49:AB51))/SUM(Taulukko!AB49:AB51)</f>
        <v>6.39672463659241</v>
      </c>
      <c r="V52" s="77">
        <f>100*(SUM(Taulukko!AC61:AC63)-SUM(Taulukko!AC49:AC51))/SUM(Taulukko!AC49:AC51)</f>
        <v>6.694592649208606</v>
      </c>
      <c r="W52" s="77">
        <f>100*(SUM(Taulukko!AD61:AD63)-SUM(Taulukko!AD49:AD51))/SUM(Taulukko!AD49:AD51)</f>
        <v>6.742522812246032</v>
      </c>
      <c r="X52" s="77">
        <f>100*(SUM(Taulukko!AF61:AF63)-SUM(Taulukko!AF49:AF51))/SUM(Taulukko!AF49:AF51)</f>
        <v>8.745156954218393</v>
      </c>
      <c r="Y52" s="77">
        <f>100*(SUM(Taulukko!AG61:AG63)-SUM(Taulukko!AG49:AG51))/SUM(Taulukko!AG49:AG51)</f>
        <v>8.759065575914581</v>
      </c>
      <c r="Z52" s="77">
        <f>100*(SUM(Taulukko!AH61:AH63)-SUM(Taulukko!AH49:AH51))/SUM(Taulukko!AH49:AH51)</f>
        <v>8.992319178255705</v>
      </c>
      <c r="AA52" s="77">
        <f>100*(SUM(Taulukko!AJ61:AJ63)-SUM(Taulukko!AJ49:AJ51))/SUM(Taulukko!AJ49:AJ51)</f>
        <v>6.58735658735657</v>
      </c>
      <c r="AB52" s="77">
        <f>100*(SUM(Taulukko!AK61:AK63)-SUM(Taulukko!AK49:AK51))/SUM(Taulukko!AK49:AK51)</f>
        <v>5.128161663746896</v>
      </c>
      <c r="AC52" s="77">
        <f>100*(SUM(Taulukko!AL61:AL63)-SUM(Taulukko!AL49:AL51))/SUM(Taulukko!AL49:AL51)</f>
        <v>5.661290930189792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5.098307944086184</v>
      </c>
      <c r="E53" s="75">
        <f>100*(SUM(Taulukko!F62:F64)-SUM(Taulukko!F50:F52))/SUM(Taulukko!F50:F52)</f>
        <v>5.190776052828624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4.548736462093871</v>
      </c>
      <c r="H53" s="75">
        <f>100*(SUM(Taulukko!J62:J64)-SUM(Taulukko!J50:J52))/SUM(Taulukko!J50:J52)</f>
        <v>4.556962025316464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10.354223433242517</v>
      </c>
      <c r="K53" s="75">
        <f>100*(SUM(Taulukko!N62:N64)-SUM(Taulukko!N50:N52))/SUM(Taulukko!N50:N52)</f>
        <v>10.790806388780675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6.22297797450686</v>
      </c>
      <c r="N53" s="75">
        <f>100*(SUM(Taulukko!R62:R64)-SUM(Taulukko!R50:R52))/SUM(Taulukko!R50:R52)</f>
        <v>6.530670692749497</v>
      </c>
      <c r="O53" s="75">
        <f>100*(SUM(Taulukko!T62:T64)-SUM(Taulukko!T50:T52))/SUM(Taulukko!T50:T52)</f>
        <v>4.482242990654209</v>
      </c>
      <c r="P53" s="75">
        <f>100*(SUM(Taulukko!U62:U64)-SUM(Taulukko!U50:U52))/SUM(Taulukko!U50:U52)</f>
        <v>5.315429248846866</v>
      </c>
      <c r="Q53" s="75">
        <f>100*(SUM(Taulukko!V62:V64)-SUM(Taulukko!V50:V52))/SUM(Taulukko!V50:V52)</f>
        <v>5.506654450589276</v>
      </c>
      <c r="R53" s="75">
        <f>100*(SUM(Taulukko!X62:X64)-SUM(Taulukko!X50:X52))/SUM(Taulukko!X50:X52)</f>
        <v>3.0120702938694572</v>
      </c>
      <c r="S53" s="75">
        <f>100*(SUM(Taulukko!Y62:Y64)-SUM(Taulukko!Y50:Y52))/SUM(Taulukko!Y50:Y52)</f>
        <v>3.1707601059907384</v>
      </c>
      <c r="T53" s="75">
        <f>100*(SUM(Taulukko!Z62:Z64)-SUM(Taulukko!Z50:Z52))/SUM(Taulukko!Z50:Z52)</f>
        <v>3.5942332996568886</v>
      </c>
      <c r="U53" s="75">
        <f>100*(SUM(Taulukko!AB62:AB64)-SUM(Taulukko!AB50:AB52))/SUM(Taulukko!AB50:AB52)</f>
        <v>5.48398001727828</v>
      </c>
      <c r="V53" s="75">
        <f>100*(SUM(Taulukko!AC62:AC64)-SUM(Taulukko!AC50:AC52))/SUM(Taulukko!AC50:AC52)</f>
        <v>6.453165419278836</v>
      </c>
      <c r="W53" s="75">
        <f>100*(SUM(Taulukko!AD62:AD64)-SUM(Taulukko!AD50:AD52))/SUM(Taulukko!AD50:AD52)</f>
        <v>6.802867444251593</v>
      </c>
      <c r="X53" s="75">
        <f>100*(SUM(Taulukko!AF62:AF64)-SUM(Taulukko!AF50:AF52))/SUM(Taulukko!AF50:AF52)</f>
        <v>8.558999882431323</v>
      </c>
      <c r="Y53" s="75">
        <f>100*(SUM(Taulukko!AG62:AG64)-SUM(Taulukko!AG50:AG52))/SUM(Taulukko!AG50:AG52)</f>
        <v>8.623134140939994</v>
      </c>
      <c r="Z53" s="75">
        <f>100*(SUM(Taulukko!AH62:AH64)-SUM(Taulukko!AH50:AH52))/SUM(Taulukko!AH50:AH52)</f>
        <v>8.959927171476531</v>
      </c>
      <c r="AA53" s="75">
        <f>100*(SUM(Taulukko!AJ62:AJ64)-SUM(Taulukko!AJ50:AJ52))/SUM(Taulukko!AJ50:AJ52)</f>
        <v>6.915586904853163</v>
      </c>
      <c r="AB53" s="75">
        <f>100*(SUM(Taulukko!AK62:AK64)-SUM(Taulukko!AK50:AK52))/SUM(Taulukko!AK50:AK52)</f>
        <v>5.684570823844412</v>
      </c>
      <c r="AC53" s="75">
        <f>100*(SUM(Taulukko!AL62:AL64)-SUM(Taulukko!AL50:AL52))/SUM(Taulukko!AL50:AL52)</f>
        <v>5.987489388583625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5.456185048973025</v>
      </c>
      <c r="E54" s="75">
        <f>100*(SUM(Taulukko!F63:F65)-SUM(Taulukko!F51:F53))/SUM(Taulukko!F51:F53)</f>
        <v>5.5012493622839225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4.972972972972977</v>
      </c>
      <c r="H54" s="75">
        <f>100*(SUM(Taulukko!J63:J65)-SUM(Taulukko!J51:J53))/SUM(Taulukko!J51:J53)</f>
        <v>4.981949458483759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11.037955073586367</v>
      </c>
      <c r="K54" s="75">
        <f>100*(SUM(Taulukko!N63:N65)-SUM(Taulukko!N51:N53))/SUM(Taulukko!N51:N53)</f>
        <v>11.016621569385366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6.491821787400598</v>
      </c>
      <c r="N54" s="75">
        <f>100*(SUM(Taulukko!R63:R65)-SUM(Taulukko!R51:R53))/SUM(Taulukko!R51:R53)</f>
        <v>6.501365660628798</v>
      </c>
      <c r="O54" s="75">
        <f>100*(SUM(Taulukko!T63:T65)-SUM(Taulukko!T51:T53))/SUM(Taulukko!T51:T53)</f>
        <v>11.184959424227973</v>
      </c>
      <c r="P54" s="75">
        <f>100*(SUM(Taulukko!U63:U65)-SUM(Taulukko!U51:U53))/SUM(Taulukko!U51:U53)</f>
        <v>10.59340528090666</v>
      </c>
      <c r="Q54" s="75">
        <f>100*(SUM(Taulukko!V63:V65)-SUM(Taulukko!V51:V53))/SUM(Taulukko!V51:V53)</f>
        <v>5.710699843932557</v>
      </c>
      <c r="R54" s="75">
        <f>100*(SUM(Taulukko!X63:X65)-SUM(Taulukko!X51:X53))/SUM(Taulukko!X51:X53)</f>
        <v>3.5185527044489464</v>
      </c>
      <c r="S54" s="75">
        <f>100*(SUM(Taulukko!Y63:Y65)-SUM(Taulukko!Y51:Y53))/SUM(Taulukko!Y51:Y53)</f>
        <v>3.602651070585361</v>
      </c>
      <c r="T54" s="75">
        <f>100*(SUM(Taulukko!Z63:Z65)-SUM(Taulukko!Z51:Z53))/SUM(Taulukko!Z51:Z53)</f>
        <v>3.8042634345761375</v>
      </c>
      <c r="U54" s="75">
        <f>100*(SUM(Taulukko!AB63:AB65)-SUM(Taulukko!AB51:AB53))/SUM(Taulukko!AB51:AB53)</f>
        <v>6.629705734113894</v>
      </c>
      <c r="V54" s="75">
        <f>100*(SUM(Taulukko!AC63:AC65)-SUM(Taulukko!AC51:AC53))/SUM(Taulukko!AC51:AC53)</f>
        <v>6.91936921876743</v>
      </c>
      <c r="W54" s="75">
        <f>100*(SUM(Taulukko!AD63:AD65)-SUM(Taulukko!AD51:AD53))/SUM(Taulukko!AD51:AD53)</f>
        <v>6.992783765855384</v>
      </c>
      <c r="X54" s="75">
        <f>100*(SUM(Taulukko!AF63:AF65)-SUM(Taulukko!AF51:AF53))/SUM(Taulukko!AF51:AF53)</f>
        <v>8.625701883636651</v>
      </c>
      <c r="Y54" s="75">
        <f>100*(SUM(Taulukko!AG63:AG65)-SUM(Taulukko!AG51:AG53))/SUM(Taulukko!AG51:AG53)</f>
        <v>8.717811999533277</v>
      </c>
      <c r="Z54" s="75">
        <f>100*(SUM(Taulukko!AH63:AH65)-SUM(Taulukko!AH51:AH53))/SUM(Taulukko!AH51:AH53)</f>
        <v>9.026272684786774</v>
      </c>
      <c r="AA54" s="75">
        <f>100*(SUM(Taulukko!AJ63:AJ65)-SUM(Taulukko!AJ51:AJ53))/SUM(Taulukko!AJ51:AJ53)</f>
        <v>7.492159368103157</v>
      </c>
      <c r="AB54" s="75">
        <f>100*(SUM(Taulukko!AK63:AK65)-SUM(Taulukko!AK51:AK53))/SUM(Taulukko!AK51:AK53)</f>
        <v>6.82366782959735</v>
      </c>
      <c r="AC54" s="75">
        <f>100*(SUM(Taulukko!AL63:AL65)-SUM(Taulukko!AL51:AL53))/SUM(Taulukko!AL51:AL53)</f>
        <v>6.394588277169169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5.8351564250587655</v>
      </c>
      <c r="E55" s="75">
        <f>100*(SUM(Taulukko!F64:F66)-SUM(Taulukko!F52:F54))/SUM(Taulukko!F52:F54)</f>
        <v>5.8521108077036255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5.393743257820927</v>
      </c>
      <c r="H55" s="75">
        <f>100*(SUM(Taulukko!J64:J66)-SUM(Taulukko!J52:J54))/SUM(Taulukko!J52:J54)</f>
        <v>5.403458213256484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11.499999999999991</v>
      </c>
      <c r="K55" s="75">
        <f>100*(SUM(Taulukko!N64:N66)-SUM(Taulukko!N52:N54))/SUM(Taulukko!N52:N54)</f>
        <v>11.320030698388333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6.521153240327284</v>
      </c>
      <c r="N55" s="75">
        <f>100*(SUM(Taulukko!R64:R66)-SUM(Taulukko!R52:R54))/SUM(Taulukko!R52:R54)</f>
        <v>6.483563179266829</v>
      </c>
      <c r="O55" s="75">
        <f>100*(SUM(Taulukko!T64:T66)-SUM(Taulukko!T52:T54))/SUM(Taulukko!T52:T54)</f>
        <v>10.771801343808884</v>
      </c>
      <c r="P55" s="75">
        <f>100*(SUM(Taulukko!U64:U66)-SUM(Taulukko!U52:U54))/SUM(Taulukko!U52:U54)</f>
        <v>10.022110948474015</v>
      </c>
      <c r="Q55" s="75">
        <f>100*(SUM(Taulukko!V64:V66)-SUM(Taulukko!V52:V54))/SUM(Taulukko!V52:V54)</f>
        <v>5.917064966831877</v>
      </c>
      <c r="R55" s="75">
        <f>100*(SUM(Taulukko!X64:X66)-SUM(Taulukko!X52:X54))/SUM(Taulukko!X52:X54)</f>
        <v>3.6934609366471296</v>
      </c>
      <c r="S55" s="75">
        <f>100*(SUM(Taulukko!Y64:Y66)-SUM(Taulukko!Y52:Y54))/SUM(Taulukko!Y52:Y54)</f>
        <v>4.095744474701623</v>
      </c>
      <c r="T55" s="75">
        <f>100*(SUM(Taulukko!Z64:Z66)-SUM(Taulukko!Z52:Z54))/SUM(Taulukko!Z52:Z54)</f>
        <v>4.044291026942806</v>
      </c>
      <c r="U55" s="75">
        <f>100*(SUM(Taulukko!AB64:AB66)-SUM(Taulukko!AB52:AB54))/SUM(Taulukko!AB52:AB54)</f>
        <v>7.129008202833686</v>
      </c>
      <c r="V55" s="75">
        <f>100*(SUM(Taulukko!AC64:AC66)-SUM(Taulukko!AC52:AC54))/SUM(Taulukko!AC52:AC54)</f>
        <v>7.374060434037369</v>
      </c>
      <c r="W55" s="75">
        <f>100*(SUM(Taulukko!AD64:AD66)-SUM(Taulukko!AD52:AD54))/SUM(Taulukko!AD52:AD54)</f>
        <v>7.2430396638566075</v>
      </c>
      <c r="X55" s="75">
        <f>100*(SUM(Taulukko!AF64:AF66)-SUM(Taulukko!AF52:AF54))/SUM(Taulukko!AF52:AF54)</f>
        <v>8.839822111258496</v>
      </c>
      <c r="Y55" s="75">
        <f>100*(SUM(Taulukko!AG64:AG66)-SUM(Taulukko!AG52:AG54))/SUM(Taulukko!AG52:AG54)</f>
        <v>9.007955235202012</v>
      </c>
      <c r="Z55" s="75">
        <f>100*(SUM(Taulukko!AH64:AH66)-SUM(Taulukko!AH52:AH54))/SUM(Taulukko!AH52:AH54)</f>
        <v>9.18515275546322</v>
      </c>
      <c r="AA55" s="75">
        <f>100*(SUM(Taulukko!AJ64:AJ66)-SUM(Taulukko!AJ52:AJ54))/SUM(Taulukko!AJ52:AJ54)</f>
        <v>6.557377049180335</v>
      </c>
      <c r="AB55" s="75">
        <f>100*(SUM(Taulukko!AK64:AK66)-SUM(Taulukko!AK52:AK54))/SUM(Taulukko!AK52:AK54)</f>
        <v>6.798406046896801</v>
      </c>
      <c r="AC55" s="75">
        <f>100*(SUM(Taulukko!AL64:AL66)-SUM(Taulukko!AL52:AL54))/SUM(Taulukko!AL52:AL54)</f>
        <v>6.740502373264466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6.247184445618253</v>
      </c>
      <c r="E56" s="75">
        <f>100*(SUM(Taulukko!F65:F67)-SUM(Taulukko!F53:F55))/SUM(Taulukko!F53:F55)</f>
        <v>6.2133325850554515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5.810616929698704</v>
      </c>
      <c r="H56" s="75">
        <f>100*(SUM(Taulukko!J65:J67)-SUM(Taulukko!J53:J55))/SUM(Taulukko!J53:J55)</f>
        <v>5.856988860941434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11.984732824427473</v>
      </c>
      <c r="K56" s="75">
        <f>100*(SUM(Taulukko!N65:N67)-SUM(Taulukko!N53:N55))/SUM(Taulukko!N53:N55)</f>
        <v>11.572135515797502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6.630492480942239</v>
      </c>
      <c r="N56" s="75">
        <f>100*(SUM(Taulukko!R65:R67)-SUM(Taulukko!R53:R55))/SUM(Taulukko!R53:R55)</f>
        <v>6.461690617555234</v>
      </c>
      <c r="O56" s="75">
        <f>100*(SUM(Taulukko!T65:T67)-SUM(Taulukko!T53:T55))/SUM(Taulukko!T53:T55)</f>
        <v>10.691560030767095</v>
      </c>
      <c r="P56" s="75">
        <f>100*(SUM(Taulukko!U65:U67)-SUM(Taulukko!U53:U55))/SUM(Taulukko!U53:U55)</f>
        <v>10.412166644336747</v>
      </c>
      <c r="Q56" s="75">
        <f>100*(SUM(Taulukko!V65:V67)-SUM(Taulukko!V53:V55))/SUM(Taulukko!V53:V55)</f>
        <v>6.1559056396459475</v>
      </c>
      <c r="R56" s="75">
        <f>100*(SUM(Taulukko!X65:X67)-SUM(Taulukko!X53:X55))/SUM(Taulukko!X53:X55)</f>
        <v>4.668881346139961</v>
      </c>
      <c r="S56" s="75">
        <f>100*(SUM(Taulukko!Y65:Y67)-SUM(Taulukko!Y53:Y55))/SUM(Taulukko!Y53:Y55)</f>
        <v>4.598295296000793</v>
      </c>
      <c r="T56" s="75">
        <f>100*(SUM(Taulukko!Z65:Z67)-SUM(Taulukko!Z53:Z55))/SUM(Taulukko!Z53:Z55)</f>
        <v>4.277340455439981</v>
      </c>
      <c r="U56" s="75">
        <f>100*(SUM(Taulukko!AB65:AB67)-SUM(Taulukko!AB53:AB55))/SUM(Taulukko!AB53:AB55)</f>
        <v>7.828908984830795</v>
      </c>
      <c r="V56" s="75">
        <f>100*(SUM(Taulukko!AC65:AC67)-SUM(Taulukko!AC53:AC55))/SUM(Taulukko!AC53:AC55)</f>
        <v>7.5747563161763205</v>
      </c>
      <c r="W56" s="75">
        <f>100*(SUM(Taulukko!AD65:AD67)-SUM(Taulukko!AD53:AD55))/SUM(Taulukko!AD53:AD55)</f>
        <v>7.45082473829967</v>
      </c>
      <c r="X56" s="75">
        <f>100*(SUM(Taulukko!AF65:AF67)-SUM(Taulukko!AF53:AF55))/SUM(Taulukko!AF53:AF55)</f>
        <v>9.772951628825275</v>
      </c>
      <c r="Y56" s="75">
        <f>100*(SUM(Taulukko!AG65:AG67)-SUM(Taulukko!AG53:AG55))/SUM(Taulukko!AG53:AG55)</f>
        <v>9.54565131397266</v>
      </c>
      <c r="Z56" s="75">
        <f>100*(SUM(Taulukko!AH65:AH67)-SUM(Taulukko!AH53:AH55))/SUM(Taulukko!AH53:AH55)</f>
        <v>9.398439740486292</v>
      </c>
      <c r="AA56" s="75">
        <f>100*(SUM(Taulukko!AJ65:AJ67)-SUM(Taulukko!AJ53:AJ55))/SUM(Taulukko!AJ53:AJ55)</f>
        <v>7.0458124290475</v>
      </c>
      <c r="AB56" s="75">
        <f>100*(SUM(Taulukko!AK65:AK67)-SUM(Taulukko!AK53:AK55))/SUM(Taulukko!AK53:AK55)</f>
        <v>6.995251757301032</v>
      </c>
      <c r="AC56" s="75">
        <f>100*(SUM(Taulukko!AL65:AL67)-SUM(Taulukko!AL53:AL55))/SUM(Taulukko!AL53:AL55)</f>
        <v>7.035220865046429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6.81097119184728</v>
      </c>
      <c r="E57" s="75">
        <f>100*(SUM(Taulukko!F66:F68)-SUM(Taulukko!F54:F56))/SUM(Taulukko!F54:F56)</f>
        <v>6.506104825634016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6.296958855098398</v>
      </c>
      <c r="H57" s="75">
        <f>100*(SUM(Taulukko!J66:J68)-SUM(Taulukko!J54:J56))/SUM(Taulukko!J54:J56)</f>
        <v>6.305983518452176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12.37698713096139</v>
      </c>
      <c r="K57" s="75">
        <f>100*(SUM(Taulukko!N66:N68)-SUM(Taulukko!N54:N56))/SUM(Taulukko!N54:N56)</f>
        <v>11.820241691842904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6.551075567588689</v>
      </c>
      <c r="N57" s="75">
        <f>100*(SUM(Taulukko!R66:R68)-SUM(Taulukko!R54:R56))/SUM(Taulukko!R54:R56)</f>
        <v>6.427434280554985</v>
      </c>
      <c r="O57" s="75">
        <f>100*(SUM(Taulukko!T66:T68)-SUM(Taulukko!T54:T56))/SUM(Taulukko!T54:T56)</f>
        <v>5.442154688926568</v>
      </c>
      <c r="P57" s="75">
        <f>100*(SUM(Taulukko!U66:U68)-SUM(Taulukko!U54:U56))/SUM(Taulukko!U54:U56)</f>
        <v>5.957382093329223</v>
      </c>
      <c r="Q57" s="75">
        <f>100*(SUM(Taulukko!V66:V68)-SUM(Taulukko!V54:V56))/SUM(Taulukko!V54:V56)</f>
        <v>6.454733762628508</v>
      </c>
      <c r="R57" s="75">
        <f>100*(SUM(Taulukko!X66:X68)-SUM(Taulukko!X54:X56))/SUM(Taulukko!X54:X56)</f>
        <v>5.459869100930081</v>
      </c>
      <c r="S57" s="75">
        <f>100*(SUM(Taulukko!Y66:Y68)-SUM(Taulukko!Y54:Y56))/SUM(Taulukko!Y54:Y56)</f>
        <v>4.878717030759099</v>
      </c>
      <c r="T57" s="75">
        <f>100*(SUM(Taulukko!Z66:Z68)-SUM(Taulukko!Z54:Z56))/SUM(Taulukko!Z54:Z56)</f>
        <v>4.470447696739896</v>
      </c>
      <c r="U57" s="75">
        <f>100*(SUM(Taulukko!AB66:AB68)-SUM(Taulukko!AB54:AB56))/SUM(Taulukko!AB54:AB56)</f>
        <v>8.388248215266337</v>
      </c>
      <c r="V57" s="75">
        <f>100*(SUM(Taulukko!AC66:AC68)-SUM(Taulukko!AC54:AC56))/SUM(Taulukko!AC54:AC56)</f>
        <v>7.617431373954132</v>
      </c>
      <c r="W57" s="75">
        <f>100*(SUM(Taulukko!AD66:AD68)-SUM(Taulukko!AD54:AD56))/SUM(Taulukko!AD54:AD56)</f>
        <v>7.586757042690061</v>
      </c>
      <c r="X57" s="75">
        <f>100*(SUM(Taulukko!AF66:AF68)-SUM(Taulukko!AF54:AF56))/SUM(Taulukko!AF54:AF56)</f>
        <v>10.340434567202218</v>
      </c>
      <c r="Y57" s="75">
        <f>100*(SUM(Taulukko!AG66:AG68)-SUM(Taulukko!AG54:AG56))/SUM(Taulukko!AG54:AG56)</f>
        <v>9.866020171193146</v>
      </c>
      <c r="Z57" s="75">
        <f>100*(SUM(Taulukko!AH66:AH68)-SUM(Taulukko!AH54:AH56))/SUM(Taulukko!AH54:AH56)</f>
        <v>9.61174717659393</v>
      </c>
      <c r="AA57" s="75">
        <f>100*(SUM(Taulukko!AJ66:AJ68)-SUM(Taulukko!AJ54:AJ56))/SUM(Taulukko!AJ54:AJ56)</f>
        <v>7.725425363367068</v>
      </c>
      <c r="AB57" s="75">
        <f>100*(SUM(Taulukko!AK66:AK68)-SUM(Taulukko!AK54:AK56))/SUM(Taulukko!AK54:AK56)</f>
        <v>7.400358920509932</v>
      </c>
      <c r="AC57" s="75">
        <f>100*(SUM(Taulukko!AL66:AL68)-SUM(Taulukko!AL54:AL56))/SUM(Taulukko!AL54:AL56)</f>
        <v>7.325931828883994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6.762451724787091</v>
      </c>
      <c r="E58" s="75">
        <f>100*(SUM(Taulukko!F67:F69)-SUM(Taulukko!F55:F57))/SUM(Taulukko!F55:F57)</f>
        <v>6.651116339716396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6.6310160427807565</v>
      </c>
      <c r="H58" s="75">
        <f>100*(SUM(Taulukko!J67:J69)-SUM(Taulukko!J55:J57))/SUM(Taulukko!J55:J57)</f>
        <v>6.678571428571424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12.097378277153542</v>
      </c>
      <c r="K58" s="75">
        <f>100*(SUM(Taulukko!N67:N69)-SUM(Taulukko!N55:N57))/SUM(Taulukko!N55:N57)</f>
        <v>11.943092474728557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6.542533075910388</v>
      </c>
      <c r="N58" s="75">
        <f>100*(SUM(Taulukko!R67:R69)-SUM(Taulukko!R55:R57))/SUM(Taulukko!R55:R57)</f>
        <v>6.378041098286377</v>
      </c>
      <c r="O58" s="75">
        <f>100*(SUM(Taulukko!T67:T69)-SUM(Taulukko!T55:T57))/SUM(Taulukko!T55:T57)</f>
        <v>7.176400555592316</v>
      </c>
      <c r="P58" s="75">
        <f>100*(SUM(Taulukko!U67:U69)-SUM(Taulukko!U55:U57))/SUM(Taulukko!U55:U57)</f>
        <v>7.254012486394135</v>
      </c>
      <c r="Q58" s="75">
        <f>100*(SUM(Taulukko!V67:V69)-SUM(Taulukko!V55:V57))/SUM(Taulukko!V55:V57)</f>
        <v>6.784408757316898</v>
      </c>
      <c r="R58" s="75">
        <f>100*(SUM(Taulukko!X67:X69)-SUM(Taulukko!X55:X57))/SUM(Taulukko!X55:X57)</f>
        <v>5.460452330376115</v>
      </c>
      <c r="S58" s="75">
        <f>100*(SUM(Taulukko!Y67:Y69)-SUM(Taulukko!Y55:Y57))/SUM(Taulukko!Y55:Y57)</f>
        <v>4.867366006890861</v>
      </c>
      <c r="T58" s="75">
        <f>100*(SUM(Taulukko!Z67:Z69)-SUM(Taulukko!Z55:Z57))/SUM(Taulukko!Z55:Z57)</f>
        <v>4.611233724589737</v>
      </c>
      <c r="U58" s="75">
        <f>100*(SUM(Taulukko!AB67:AB69)-SUM(Taulukko!AB55:AB57))/SUM(Taulukko!AB55:AB57)</f>
        <v>7.193160601395407</v>
      </c>
      <c r="V58" s="75">
        <f>100*(SUM(Taulukko!AC67:AC69)-SUM(Taulukko!AC55:AC57))/SUM(Taulukko!AC55:AC57)</f>
        <v>6.67487545915853</v>
      </c>
      <c r="W58" s="75">
        <f>100*(SUM(Taulukko!AD67:AD69)-SUM(Taulukko!AD55:AD57))/SUM(Taulukko!AD55:AD57)</f>
        <v>7.664736786254529</v>
      </c>
      <c r="X58" s="75">
        <f>100*(SUM(Taulukko!AF67:AF69)-SUM(Taulukko!AF55:AF57))/SUM(Taulukko!AF55:AF57)</f>
        <v>10.261053782546309</v>
      </c>
      <c r="Y58" s="75">
        <f>100*(SUM(Taulukko!AG67:AG69)-SUM(Taulukko!AG55:AG57))/SUM(Taulukko!AG55:AG57)</f>
        <v>10.017636346703107</v>
      </c>
      <c r="Z58" s="75">
        <f>100*(SUM(Taulukko!AH67:AH69)-SUM(Taulukko!AH55:AH57))/SUM(Taulukko!AH55:AH57)</f>
        <v>9.79131473335927</v>
      </c>
      <c r="AA58" s="75">
        <f>100*(SUM(Taulukko!AJ67:AJ69)-SUM(Taulukko!AJ55:AJ57))/SUM(Taulukko!AJ55:AJ57)</f>
        <v>7.539734664389872</v>
      </c>
      <c r="AB58" s="75">
        <f>100*(SUM(Taulukko!AK67:AK69)-SUM(Taulukko!AK55:AK57))/SUM(Taulukko!AK55:AK57)</f>
        <v>7.661339329667953</v>
      </c>
      <c r="AC58" s="75">
        <f>100*(SUM(Taulukko!AL67:AL69)-SUM(Taulukko!AL55:AL57))/SUM(Taulukko!AL55:AL57)</f>
        <v>7.598807637262826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6.678685522664324</v>
      </c>
      <c r="E59" s="75">
        <f>100*(SUM(Taulukko!F68:F70)-SUM(Taulukko!F56:F58))/SUM(Taulukko!F56:F58)</f>
        <v>6.6957631587626425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6.998223801065715</v>
      </c>
      <c r="H59" s="75">
        <f>100*(SUM(Taulukko!J68:J70)-SUM(Taulukko!J56:J58))/SUM(Taulukko!J56:J58)</f>
        <v>6.972607612949136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11.836734693877542</v>
      </c>
      <c r="K59" s="75">
        <f>100*(SUM(Taulukko!N68:N70)-SUM(Taulukko!N56:N58))/SUM(Taulukko!N56:N58)</f>
        <v>12.105458596360922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6.333623940570549</v>
      </c>
      <c r="N59" s="75">
        <f>100*(SUM(Taulukko!R68:R70)-SUM(Taulukko!R56:R58))/SUM(Taulukko!R56:R58)</f>
        <v>6.31651672632696</v>
      </c>
      <c r="O59" s="75">
        <f>100*(SUM(Taulukko!T68:T70)-SUM(Taulukko!T56:T58))/SUM(Taulukko!T56:T58)</f>
        <v>7.386344287417012</v>
      </c>
      <c r="P59" s="75">
        <f>100*(SUM(Taulukko!U68:U70)-SUM(Taulukko!U56:U58))/SUM(Taulukko!U56:U58)</f>
        <v>6.87387585676241</v>
      </c>
      <c r="Q59" s="75">
        <f>100*(SUM(Taulukko!V68:V70)-SUM(Taulukko!V56:V58))/SUM(Taulukko!V56:V58)</f>
        <v>7.096289253455575</v>
      </c>
      <c r="R59" s="75">
        <f>100*(SUM(Taulukko!X68:X70)-SUM(Taulukko!X56:X58))/SUM(Taulukko!X56:X58)</f>
        <v>4.959955471721457</v>
      </c>
      <c r="S59" s="75">
        <f>100*(SUM(Taulukko!Y68:Y70)-SUM(Taulukko!Y56:Y58))/SUM(Taulukko!Y56:Y58)</f>
        <v>4.687001991685317</v>
      </c>
      <c r="T59" s="75">
        <f>100*(SUM(Taulukko!Z68:Z70)-SUM(Taulukko!Z56:Z58))/SUM(Taulukko!Z56:Z58)</f>
        <v>4.714596370016172</v>
      </c>
      <c r="U59" s="75">
        <f>100*(SUM(Taulukko!AB68:AB70)-SUM(Taulukko!AB56:AB58))/SUM(Taulukko!AB56:AB58)</f>
        <v>7.849531045147397</v>
      </c>
      <c r="V59" s="75">
        <f>100*(SUM(Taulukko!AC68:AC70)-SUM(Taulukko!AC56:AC58))/SUM(Taulukko!AC56:AC58)</f>
        <v>6.893506004204828</v>
      </c>
      <c r="W59" s="75">
        <f>100*(SUM(Taulukko!AD68:AD70)-SUM(Taulukko!AD56:AD58))/SUM(Taulukko!AD56:AD58)</f>
        <v>7.666978527420744</v>
      </c>
      <c r="X59" s="75">
        <f>100*(SUM(Taulukko!AF68:AF70)-SUM(Taulukko!AF56:AF58))/SUM(Taulukko!AF56:AF58)</f>
        <v>9.952920893839925</v>
      </c>
      <c r="Y59" s="75">
        <f>100*(SUM(Taulukko!AG68:AG70)-SUM(Taulukko!AG56:AG58))/SUM(Taulukko!AG56:AG58)</f>
        <v>9.962891431891483</v>
      </c>
      <c r="Z59" s="75">
        <f>100*(SUM(Taulukko!AH68:AH70)-SUM(Taulukko!AH56:AH58))/SUM(Taulukko!AH56:AH58)</f>
        <v>9.941746509718028</v>
      </c>
      <c r="AA59" s="75">
        <f>100*(SUM(Taulukko!AJ68:AJ70)-SUM(Taulukko!AJ56:AJ58))/SUM(Taulukko!AJ56:AJ58)</f>
        <v>7.751378314518247</v>
      </c>
      <c r="AB59" s="75">
        <f>100*(SUM(Taulukko!AK68:AK70)-SUM(Taulukko!AK56:AK58))/SUM(Taulukko!AK56:AK58)</f>
        <v>7.725629128935891</v>
      </c>
      <c r="AC59" s="75">
        <f>100*(SUM(Taulukko!AL68:AL70)-SUM(Taulukko!AL56:AL58))/SUM(Taulukko!AL56:AL58)</f>
        <v>7.864417740709156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6.554276512744797</v>
      </c>
      <c r="E60" s="75">
        <f>100*(SUM(Taulukko!F69:F71)-SUM(Taulukko!F57:F59))/SUM(Taulukko!F57:F59)</f>
        <v>6.768380748190612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7.251503360452756</v>
      </c>
      <c r="H60" s="75">
        <f>100*(SUM(Taulukko!J69:J71)-SUM(Taulukko!J57:J59))/SUM(Taulukko!J57:J59)</f>
        <v>7.226354941551553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11.961722488038278</v>
      </c>
      <c r="K60" s="75">
        <f>100*(SUM(Taulukko!N69:N71)-SUM(Taulukko!N57:N59))/SUM(Taulukko!N57:N59)</f>
        <v>12.187039764359337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6.091293721655741</v>
      </c>
      <c r="N60" s="75">
        <f>100*(SUM(Taulukko!R69:R71)-SUM(Taulukko!R57:R59))/SUM(Taulukko!R57:R59)</f>
        <v>6.255569881037555</v>
      </c>
      <c r="O60" s="75">
        <f>100*(SUM(Taulukko!T69:T71)-SUM(Taulukko!T57:T59))/SUM(Taulukko!T57:T59)</f>
        <v>8.331441543700333</v>
      </c>
      <c r="P60" s="75">
        <f>100*(SUM(Taulukko!U69:U71)-SUM(Taulukko!U57:U59))/SUM(Taulukko!U57:U59)</f>
        <v>7.832053388972713</v>
      </c>
      <c r="Q60" s="75">
        <f>100*(SUM(Taulukko!V69:V71)-SUM(Taulukko!V57:V59))/SUM(Taulukko!V57:V59)</f>
        <v>7.373532944967794</v>
      </c>
      <c r="R60" s="75">
        <f>100*(SUM(Taulukko!X69:X71)-SUM(Taulukko!X57:X59))/SUM(Taulukko!X57:X59)</f>
        <v>4.392067620286083</v>
      </c>
      <c r="S60" s="75">
        <f>100*(SUM(Taulukko!Y69:Y71)-SUM(Taulukko!Y57:Y59))/SUM(Taulukko!Y57:Y59)</f>
        <v>4.696278954295863</v>
      </c>
      <c r="T60" s="75">
        <f>100*(SUM(Taulukko!Z69:Z71)-SUM(Taulukko!Z57:Z59))/SUM(Taulukko!Z57:Z59)</f>
        <v>4.807149400269616</v>
      </c>
      <c r="U60" s="75">
        <f>100*(SUM(Taulukko!AB69:AB71)-SUM(Taulukko!AB57:AB59))/SUM(Taulukko!AB57:AB59)</f>
        <v>7.270902050767235</v>
      </c>
      <c r="V60" s="75">
        <f>100*(SUM(Taulukko!AC69:AC71)-SUM(Taulukko!AC57:AC59))/SUM(Taulukko!AC57:AC59)</f>
        <v>6.6749251121991975</v>
      </c>
      <c r="W60" s="75">
        <f>100*(SUM(Taulukko!AD69:AD71)-SUM(Taulukko!AD57:AD59))/SUM(Taulukko!AD57:AD59)</f>
        <v>7.5539739905480925</v>
      </c>
      <c r="X60" s="75">
        <f>100*(SUM(Taulukko!AF69:AF71)-SUM(Taulukko!AF57:AF59))/SUM(Taulukko!AF57:AF59)</f>
        <v>9.51379394959161</v>
      </c>
      <c r="Y60" s="75">
        <f>100*(SUM(Taulukko!AG69:AG71)-SUM(Taulukko!AG57:AG59))/SUM(Taulukko!AG57:AG59)</f>
        <v>10.003003687659918</v>
      </c>
      <c r="Z60" s="75">
        <f>100*(SUM(Taulukko!AH69:AH71)-SUM(Taulukko!AH57:AH59))/SUM(Taulukko!AH57:AH59)</f>
        <v>10.09019753898683</v>
      </c>
      <c r="AA60" s="75">
        <f>100*(SUM(Taulukko!AJ69:AJ71)-SUM(Taulukko!AJ57:AJ59))/SUM(Taulukko!AJ57:AJ59)</f>
        <v>7.981680243331134</v>
      </c>
      <c r="AB60" s="75">
        <f>100*(SUM(Taulukko!AK69:AK71)-SUM(Taulukko!AK57:AK59))/SUM(Taulukko!AK57:AK59)</f>
        <v>8.105372659972206</v>
      </c>
      <c r="AC60" s="75">
        <f>100*(SUM(Taulukko!AL69:AL71)-SUM(Taulukko!AL57:AL59))/SUM(Taulukko!AL57:AL59)</f>
        <v>8.15671748762521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6.890039324094738</v>
      </c>
      <c r="E61" s="75">
        <f>100*(SUM(Taulukko!F70:F72)-SUM(Taulukko!F58:F60))/SUM(Taulukko!F58:F60)</f>
        <v>6.939845304954422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7.537865445579422</v>
      </c>
      <c r="H61" s="75">
        <f>100*(SUM(Taulukko!J70:J72)-SUM(Taulukko!J58:J60))/SUM(Taulukko!J58:J60)</f>
        <v>7.513227513227516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12.317251461988299</v>
      </c>
      <c r="K61" s="75">
        <f>100*(SUM(Taulukko!N70:N72)-SUM(Taulukko!N58:N60))/SUM(Taulukko!N58:N60)</f>
        <v>12.303760496531599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5.991361404982257</v>
      </c>
      <c r="N61" s="75">
        <f>100*(SUM(Taulukko!R70:R72)-SUM(Taulukko!R58:R60))/SUM(Taulukko!R58:R60)</f>
        <v>6.21103735830533</v>
      </c>
      <c r="O61" s="75">
        <f>100*(SUM(Taulukko!T70:T72)-SUM(Taulukko!T58:T60))/SUM(Taulukko!T58:T60)</f>
        <v>8.060226828314436</v>
      </c>
      <c r="P61" s="75">
        <f>100*(SUM(Taulukko!U70:U72)-SUM(Taulukko!U58:U60))/SUM(Taulukko!U58:U60)</f>
        <v>7.606441639048526</v>
      </c>
      <c r="Q61" s="75">
        <f>100*(SUM(Taulukko!V70:V72)-SUM(Taulukko!V58:V60))/SUM(Taulukko!V58:V60)</f>
        <v>7.601849070493951</v>
      </c>
      <c r="R61" s="75">
        <f>100*(SUM(Taulukko!X70:X72)-SUM(Taulukko!X58:X60))/SUM(Taulukko!X58:X60)</f>
        <v>4.48262172014293</v>
      </c>
      <c r="S61" s="75">
        <f>100*(SUM(Taulukko!Y70:Y72)-SUM(Taulukko!Y58:Y60))/SUM(Taulukko!Y58:Y60)</f>
        <v>4.684234765639585</v>
      </c>
      <c r="T61" s="75">
        <f>100*(SUM(Taulukko!Z70:Z72)-SUM(Taulukko!Z58:Z60))/SUM(Taulukko!Z58:Z60)</f>
        <v>4.908610567040567</v>
      </c>
      <c r="U61" s="75">
        <f>100*(SUM(Taulukko!AB70:AB72)-SUM(Taulukko!AB58:AB60))/SUM(Taulukko!AB58:AB60)</f>
        <v>8.273610746313462</v>
      </c>
      <c r="V61" s="75">
        <f>100*(SUM(Taulukko!AC70:AC72)-SUM(Taulukko!AC58:AC60))/SUM(Taulukko!AC58:AC60)</f>
        <v>7.3214409730834475</v>
      </c>
      <c r="W61" s="75">
        <f>100*(SUM(Taulukko!AD70:AD72)-SUM(Taulukko!AD58:AD60))/SUM(Taulukko!AD58:AD60)</f>
        <v>7.351525697247595</v>
      </c>
      <c r="X61" s="75">
        <f>100*(SUM(Taulukko!AF70:AF72)-SUM(Taulukko!AF58:AF60))/SUM(Taulukko!AF58:AF60)</f>
        <v>9.828827850758117</v>
      </c>
      <c r="Y61" s="75">
        <f>100*(SUM(Taulukko!AG70:AG72)-SUM(Taulukko!AG58:AG60))/SUM(Taulukko!AG58:AG60)</f>
        <v>10.032764740540635</v>
      </c>
      <c r="Z61" s="75">
        <f>100*(SUM(Taulukko!AH70:AH72)-SUM(Taulukko!AH58:AH60))/SUM(Taulukko!AH58:AH60)</f>
        <v>10.266710834927608</v>
      </c>
      <c r="AA61" s="75">
        <f>100*(SUM(Taulukko!AJ70:AJ72)-SUM(Taulukko!AJ58:AJ60))/SUM(Taulukko!AJ58:AJ60)</f>
        <v>8.804127510595167</v>
      </c>
      <c r="AB61" s="75">
        <f>100*(SUM(Taulukko!AK70:AK72)-SUM(Taulukko!AK58:AK60))/SUM(Taulukko!AK58:AK60)</f>
        <v>8.270028768306176</v>
      </c>
      <c r="AC61" s="75">
        <f>100*(SUM(Taulukko!AL70:AL72)-SUM(Taulukko!AL58:AL60))/SUM(Taulukko!AL58:AL60)</f>
        <v>8.496429666125547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7.120530099727796</v>
      </c>
      <c r="E62" s="75">
        <f>100*(SUM(Taulukko!F71:F73)-SUM(Taulukko!F59:F61))/SUM(Taulukko!F59:F61)</f>
        <v>7.18852199156126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7.748948106591853</v>
      </c>
      <c r="H62" s="75">
        <f>100*(SUM(Taulukko!J71:J73)-SUM(Taulukko!J59:J61))/SUM(Taulukko!J59:J61)</f>
        <v>7.762557077625559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12.468285610728518</v>
      </c>
      <c r="K62" s="75">
        <f>100*(SUM(Taulukko!N71:N73)-SUM(Taulukko!N59:N61))/SUM(Taulukko!N59:N61)</f>
        <v>12.301013024602026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5.961054324601996</v>
      </c>
      <c r="N62" s="75">
        <f>100*(SUM(Taulukko!R71:R73)-SUM(Taulukko!R59:R61))/SUM(Taulukko!R59:R61)</f>
        <v>6.191418976492406</v>
      </c>
      <c r="O62" s="75">
        <f>100*(SUM(Taulukko!T71:T73)-SUM(Taulukko!T59:T61))/SUM(Taulukko!T59:T61)</f>
        <v>8.401591387783744</v>
      </c>
      <c r="P62" s="75">
        <f>100*(SUM(Taulukko!U71:U73)-SUM(Taulukko!U59:U61))/SUM(Taulukko!U59:U61)</f>
        <v>7.990601649004209</v>
      </c>
      <c r="Q62" s="75">
        <f>100*(SUM(Taulukko!V71:V73)-SUM(Taulukko!V59:V61))/SUM(Taulukko!V59:V61)</f>
        <v>7.778015932047474</v>
      </c>
      <c r="R62" s="75">
        <f>100*(SUM(Taulukko!X71:X73)-SUM(Taulukko!X59:X61))/SUM(Taulukko!X59:X61)</f>
        <v>4.9111884270280255</v>
      </c>
      <c r="S62" s="75">
        <f>100*(SUM(Taulukko!Y71:Y73)-SUM(Taulukko!Y59:Y61))/SUM(Taulukko!Y59:Y61)</f>
        <v>4.911440029155083</v>
      </c>
      <c r="T62" s="75">
        <f>100*(SUM(Taulukko!Z71:Z73)-SUM(Taulukko!Z59:Z61))/SUM(Taulukko!Z59:Z61)</f>
        <v>5.026201959480869</v>
      </c>
      <c r="U62" s="75">
        <f>100*(SUM(Taulukko!AB71:AB73)-SUM(Taulukko!AB59:AB61))/SUM(Taulukko!AB59:AB61)</f>
        <v>7.493455497382182</v>
      </c>
      <c r="V62" s="75">
        <f>100*(SUM(Taulukko!AC71:AC73)-SUM(Taulukko!AC59:AC61))/SUM(Taulukko!AC59:AC61)</f>
        <v>6.921195072314697</v>
      </c>
      <c r="W62" s="75">
        <f>100*(SUM(Taulukko!AD71:AD73)-SUM(Taulukko!AD59:AD61))/SUM(Taulukko!AD59:AD61)</f>
        <v>7.146108457530638</v>
      </c>
      <c r="X62" s="75">
        <f>100*(SUM(Taulukko!AF71:AF73)-SUM(Taulukko!AF59:AF61))/SUM(Taulukko!AF59:AF61)</f>
        <v>10.281817496797514</v>
      </c>
      <c r="Y62" s="75">
        <f>100*(SUM(Taulukko!AG71:AG73)-SUM(Taulukko!AG59:AG61))/SUM(Taulukko!AG59:AG61)</f>
        <v>10.286865532316991</v>
      </c>
      <c r="Z62" s="75">
        <f>100*(SUM(Taulukko!AH71:AH73)-SUM(Taulukko!AH59:AH61))/SUM(Taulukko!AH59:AH61)</f>
        <v>10.48829520783341</v>
      </c>
      <c r="AA62" s="75">
        <f>100*(SUM(Taulukko!AJ71:AJ73)-SUM(Taulukko!AJ59:AJ61))/SUM(Taulukko!AJ59:AJ61)</f>
        <v>8.901205177800902</v>
      </c>
      <c r="AB62" s="75">
        <f>100*(SUM(Taulukko!AK71:AK73)-SUM(Taulukko!AK59:AK61))/SUM(Taulukko!AK59:AK61)</f>
        <v>8.986656856604819</v>
      </c>
      <c r="AC62" s="75">
        <f>100*(SUM(Taulukko!AL71:AL73)-SUM(Taulukko!AL59:AL61))/SUM(Taulukko!AL59:AL61)</f>
        <v>8.874380386475732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7.4030214949581925</v>
      </c>
      <c r="E63" s="75">
        <f>100*(SUM(Taulukko!F72:F74)-SUM(Taulukko!F60:F62))/SUM(Taulukko!F60:F62)</f>
        <v>7.494038369794274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7.920446615491971</v>
      </c>
      <c r="H63" s="75">
        <f>100*(SUM(Taulukko!J72:J74)-SUM(Taulukko!J60:J62))/SUM(Taulukko!J60:J62)</f>
        <v>7.937062937062934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12.5359195402299</v>
      </c>
      <c r="K63" s="75">
        <f>100*(SUM(Taulukko!N72:N74)-SUM(Taulukko!N60:N62))/SUM(Taulukko!N60:N62)</f>
        <v>12.258064516129028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6.157993596304119</v>
      </c>
      <c r="N63" s="75">
        <f>100*(SUM(Taulukko!R72:R74)-SUM(Taulukko!R60:R62))/SUM(Taulukko!R60:R62)</f>
        <v>6.192029813733451</v>
      </c>
      <c r="O63" s="75">
        <f>100*(SUM(Taulukko!T72:T74)-SUM(Taulukko!T60:T62))/SUM(Taulukko!T60:T62)</f>
        <v>9.435901339829485</v>
      </c>
      <c r="P63" s="75">
        <f>100*(SUM(Taulukko!U72:U74)-SUM(Taulukko!U60:U62))/SUM(Taulukko!U60:U62)</f>
        <v>9.159603674601652</v>
      </c>
      <c r="Q63" s="75">
        <f>100*(SUM(Taulukko!V72:V74)-SUM(Taulukko!V60:V62))/SUM(Taulukko!V60:V62)</f>
        <v>7.850720123187326</v>
      </c>
      <c r="R63" s="75">
        <f>100*(SUM(Taulukko!X72:X74)-SUM(Taulukko!X60:X62))/SUM(Taulukko!X60:X62)</f>
        <v>4.324864401941195</v>
      </c>
      <c r="S63" s="75">
        <f>100*(SUM(Taulukko!Y72:Y74)-SUM(Taulukko!Y60:Y62))/SUM(Taulukko!Y60:Y62)</f>
        <v>4.9246668644058404</v>
      </c>
      <c r="T63" s="75">
        <f>100*(SUM(Taulukko!Z72:Z74)-SUM(Taulukko!Z60:Z62))/SUM(Taulukko!Z60:Z62)</f>
        <v>5.160198140166847</v>
      </c>
      <c r="U63" s="75">
        <f>100*(SUM(Taulukko!AB72:AB74)-SUM(Taulukko!AB60:AB62))/SUM(Taulukko!AB60:AB62)</f>
        <v>6.7350733420563325</v>
      </c>
      <c r="V63" s="75">
        <f>100*(SUM(Taulukko!AC72:AC74)-SUM(Taulukko!AC60:AC62))/SUM(Taulukko!AC60:AC62)</f>
        <v>6.993975454987597</v>
      </c>
      <c r="W63" s="75">
        <f>100*(SUM(Taulukko!AD72:AD74)-SUM(Taulukko!AD60:AD62))/SUM(Taulukko!AD60:AD62)</f>
        <v>6.98228448569467</v>
      </c>
      <c r="X63" s="75">
        <f>100*(SUM(Taulukko!AF72:AF74)-SUM(Taulukko!AF60:AF62))/SUM(Taulukko!AF60:AF62)</f>
        <v>10.181077739800742</v>
      </c>
      <c r="Y63" s="75">
        <f>100*(SUM(Taulukko!AG72:AG74)-SUM(Taulukko!AG60:AG62))/SUM(Taulukko!AG60:AG62)</f>
        <v>10.630022994160916</v>
      </c>
      <c r="Z63" s="75">
        <f>100*(SUM(Taulukko!AH72:AH74)-SUM(Taulukko!AH60:AH62))/SUM(Taulukko!AH60:AH62)</f>
        <v>10.75151930003137</v>
      </c>
      <c r="AA63" s="75">
        <f>100*(SUM(Taulukko!AJ72:AJ74)-SUM(Taulukko!AJ60:AJ62))/SUM(Taulukko!AJ60:AJ62)</f>
        <v>8.155633068431086</v>
      </c>
      <c r="AB63" s="75">
        <f>100*(SUM(Taulukko!AK72:AK74)-SUM(Taulukko!AK60:AK62))/SUM(Taulukko!AK60:AK62)</f>
        <v>9.267475265572225</v>
      </c>
      <c r="AC63" s="75">
        <f>100*(SUM(Taulukko!AL72:AL74)-SUM(Taulukko!AL60:AL62))/SUM(Taulukko!AL60:AL62)</f>
        <v>9.24559332040145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7.888161907575521</v>
      </c>
      <c r="E64" s="77">
        <f>100*(SUM(Taulukko!F73:F75)-SUM(Taulukko!F61:F63))/SUM(Taulukko!F61:F63)</f>
        <v>7.843055622052317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8.055555555555552</v>
      </c>
      <c r="H64" s="77">
        <f>100*(SUM(Taulukko!J73:J75)-SUM(Taulukko!J61:J63))/SUM(Taulukko!J61:J63)</f>
        <v>8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12.891737891737888</v>
      </c>
      <c r="K64" s="77">
        <f>100*(SUM(Taulukko!N73:N75)-SUM(Taulukko!N61:N63))/SUM(Taulukko!N61:N63)</f>
        <v>12.105076322328706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6.3711842557787195</v>
      </c>
      <c r="N64" s="77">
        <f>100*(SUM(Taulukko!R73:R75)-SUM(Taulukko!R61:R63))/SUM(Taulukko!R61:R63)</f>
        <v>6.19544969697389</v>
      </c>
      <c r="O64" s="77">
        <f>100*(SUM(Taulukko!T73:T75)-SUM(Taulukko!T61:T63))/SUM(Taulukko!T61:T63)</f>
        <v>8.519480519480533</v>
      </c>
      <c r="P64" s="77">
        <f>100*(SUM(Taulukko!U73:U75)-SUM(Taulukko!U61:U63))/SUM(Taulukko!U61:U63)</f>
        <v>8.754188553883482</v>
      </c>
      <c r="Q64" s="77">
        <f>100*(SUM(Taulukko!V73:V75)-SUM(Taulukko!V61:V63))/SUM(Taulukko!V61:V63)</f>
        <v>7.72281788891479</v>
      </c>
      <c r="R64" s="77">
        <f>100*(SUM(Taulukko!X73:X75)-SUM(Taulukko!X61:X63))/SUM(Taulukko!X61:X63)</f>
        <v>4.965147453083105</v>
      </c>
      <c r="S64" s="77">
        <f>100*(SUM(Taulukko!Y73:Y75)-SUM(Taulukko!Y61:Y63))/SUM(Taulukko!Y61:Y63)</f>
        <v>5.366860445588701</v>
      </c>
      <c r="T64" s="77">
        <f>100*(SUM(Taulukko!Z73:Z75)-SUM(Taulukko!Z61:Z63))/SUM(Taulukko!Z61:Z63)</f>
        <v>5.3027567318293505</v>
      </c>
      <c r="U64" s="77">
        <f>100*(SUM(Taulukko!AB73:AB75)-SUM(Taulukko!AB61:AB63))/SUM(Taulukko!AB61:AB63)</f>
        <v>6.56640542257997</v>
      </c>
      <c r="V64" s="77">
        <f>100*(SUM(Taulukko!AC73:AC75)-SUM(Taulukko!AC61:AC63))/SUM(Taulukko!AC61:AC63)</f>
        <v>6.935674458749203</v>
      </c>
      <c r="W64" s="77">
        <f>100*(SUM(Taulukko!AD73:AD75)-SUM(Taulukko!AD61:AD63))/SUM(Taulukko!AD61:AD63)</f>
        <v>6.811800093320879</v>
      </c>
      <c r="X64" s="77">
        <f>100*(SUM(Taulukko!AF73:AF75)-SUM(Taulukko!AF61:AF63))/SUM(Taulukko!AF61:AF63)</f>
        <v>11.223005889624083</v>
      </c>
      <c r="Y64" s="77">
        <f>100*(SUM(Taulukko!AG73:AG75)-SUM(Taulukko!AG61:AG63))/SUM(Taulukko!AG61:AG63)</f>
        <v>11.222432875444687</v>
      </c>
      <c r="Z64" s="77">
        <f>100*(SUM(Taulukko!AH73:AH75)-SUM(Taulukko!AH61:AH63))/SUM(Taulukko!AH61:AH63)</f>
        <v>11.02157912586808</v>
      </c>
      <c r="AA64" s="77">
        <f>100*(SUM(Taulukko!AJ73:AJ75)-SUM(Taulukko!AJ61:AJ63))/SUM(Taulukko!AJ61:AJ63)</f>
        <v>9.61531515260974</v>
      </c>
      <c r="AB64" s="77">
        <f>100*(SUM(Taulukko!AK73:AK75)-SUM(Taulukko!AK61:AK63))/SUM(Taulukko!AK61:AK63)</f>
        <v>9.804111265810544</v>
      </c>
      <c r="AC64" s="77">
        <f>100*(SUM(Taulukko!AL73:AL75)-SUM(Taulukko!AL61:AL63))/SUM(Taulukko!AL61:AL63)</f>
        <v>9.568619199037506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8.425230243027773</v>
      </c>
      <c r="E65" s="75">
        <f>100*(SUM(Taulukko!F74:F76)-SUM(Taulukko!F62:F64))/SUM(Taulukko!F62:F64)</f>
        <v>8.139212969387401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8.08011049723756</v>
      </c>
      <c r="H65" s="75">
        <f>100*(SUM(Taulukko!J74:J76)-SUM(Taulukko!J62:J64))/SUM(Taulukko!J62:J64)</f>
        <v>7.9903147699757735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12.945326278659609</v>
      </c>
      <c r="K65" s="75">
        <f>100*(SUM(Taulukko!N74:N76)-SUM(Taulukko!N62:N64))/SUM(Taulukko!N62:N64)</f>
        <v>11.884669479606192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6.578935618791695</v>
      </c>
      <c r="N65" s="75">
        <f>100*(SUM(Taulukko!R74:R76)-SUM(Taulukko!R62:R64))/SUM(Taulukko!R62:R64)</f>
        <v>6.177126242902289</v>
      </c>
      <c r="O65" s="75">
        <f>100*(SUM(Taulukko!T74:T76)-SUM(Taulukko!T62:T64))/SUM(Taulukko!T62:T64)</f>
        <v>13.699953486707939</v>
      </c>
      <c r="P65" s="75">
        <f>100*(SUM(Taulukko!U74:U76)-SUM(Taulukko!U62:U64))/SUM(Taulukko!U62:U64)</f>
        <v>14.217185610524064</v>
      </c>
      <c r="Q65" s="75">
        <f>100*(SUM(Taulukko!V74:V76)-SUM(Taulukko!V62:V64))/SUM(Taulukko!V62:V64)</f>
        <v>7.377590599940158</v>
      </c>
      <c r="R65" s="75">
        <f>100*(SUM(Taulukko!X74:X76)-SUM(Taulukko!X62:X64))/SUM(Taulukko!X62:X64)</f>
        <v>5.502528670133197</v>
      </c>
      <c r="S65" s="75">
        <f>100*(SUM(Taulukko!Y74:Y76)-SUM(Taulukko!Y62:Y64))/SUM(Taulukko!Y62:Y64)</f>
        <v>5.863185498598538</v>
      </c>
      <c r="T65" s="75">
        <f>100*(SUM(Taulukko!Z74:Z76)-SUM(Taulukko!Z62:Z64))/SUM(Taulukko!Z62:Z64)</f>
        <v>5.4250303461440135</v>
      </c>
      <c r="U65" s="75">
        <f>100*(SUM(Taulukko!AB74:AB76)-SUM(Taulukko!AB62:AB64))/SUM(Taulukko!AB62:AB64)</f>
        <v>6.2244062244062315</v>
      </c>
      <c r="V65" s="75">
        <f>100*(SUM(Taulukko!AC74:AC76)-SUM(Taulukko!AC62:AC64))/SUM(Taulukko!AC62:AC64)</f>
        <v>6.808831231005181</v>
      </c>
      <c r="W65" s="75">
        <f>100*(SUM(Taulukko!AD74:AD76)-SUM(Taulukko!AD62:AD64))/SUM(Taulukko!AD62:AD64)</f>
        <v>6.5621297386979185</v>
      </c>
      <c r="X65" s="75">
        <f>100*(SUM(Taulukko!AF74:AF76)-SUM(Taulukko!AF62:AF64))/SUM(Taulukko!AF62:AF64)</f>
        <v>11.187321757337283</v>
      </c>
      <c r="Y65" s="75">
        <f>100*(SUM(Taulukko!AG74:AG76)-SUM(Taulukko!AG62:AG64))/SUM(Taulukko!AG62:AG64)</f>
        <v>11.586129055649629</v>
      </c>
      <c r="Z65" s="75">
        <f>100*(SUM(Taulukko!AH74:AH76)-SUM(Taulukko!AH62:AH64))/SUM(Taulukko!AH62:AH64)</f>
        <v>11.245505272717981</v>
      </c>
      <c r="AA65" s="75">
        <f>100*(SUM(Taulukko!AJ74:AJ76)-SUM(Taulukko!AJ62:AJ64))/SUM(Taulukko!AJ62:AJ64)</f>
        <v>9.989243456436004</v>
      </c>
      <c r="AB65" s="75">
        <f>100*(SUM(Taulukko!AK74:AK76)-SUM(Taulukko!AK62:AK64))/SUM(Taulukko!AK62:AK64)</f>
        <v>10.290889352579947</v>
      </c>
      <c r="AC65" s="75">
        <f>100*(SUM(Taulukko!AL74:AL76)-SUM(Taulukko!AL62:AL64))/SUM(Taulukko!AL62:AL64)</f>
        <v>9.77684028010541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8.617411754362813</v>
      </c>
      <c r="E66" s="75">
        <f>100*(SUM(Taulukko!F75:F77)-SUM(Taulukko!F63:F65))/SUM(Taulukko!F63:F65)</f>
        <v>8.241873082148976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7.964297974596632</v>
      </c>
      <c r="H66" s="75">
        <f>100*(SUM(Taulukko!J75:J77)-SUM(Taulukko!J63:J65))/SUM(Taulukko!J63:J65)</f>
        <v>7.874828060522688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12.34740146494595</v>
      </c>
      <c r="K66" s="75">
        <f>100*(SUM(Taulukko!N75:N77)-SUM(Taulukko!N63:N65))/SUM(Taulukko!N63:N65)</f>
        <v>11.49025069637883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6.2125342272529345</v>
      </c>
      <c r="N66" s="75">
        <f>100*(SUM(Taulukko!R75:R77)-SUM(Taulukko!R63:R65))/SUM(Taulukko!R63:R65)</f>
        <v>6.126800081188083</v>
      </c>
      <c r="O66" s="75">
        <f>100*(SUM(Taulukko!T75:T77)-SUM(Taulukko!T63:T65))/SUM(Taulukko!T63:T65)</f>
        <v>12.143729977872447</v>
      </c>
      <c r="P66" s="75">
        <f>100*(SUM(Taulukko!U75:U77)-SUM(Taulukko!U63:U65))/SUM(Taulukko!U63:U65)</f>
        <v>11.832498079221102</v>
      </c>
      <c r="Q66" s="75">
        <f>100*(SUM(Taulukko!V75:V77)-SUM(Taulukko!V63:V65))/SUM(Taulukko!V63:V65)</f>
        <v>6.891648261169601</v>
      </c>
      <c r="R66" s="75">
        <f>100*(SUM(Taulukko!X75:X77)-SUM(Taulukko!X63:X65))/SUM(Taulukko!X63:X65)</f>
        <v>5.563877594692904</v>
      </c>
      <c r="S66" s="75">
        <f>100*(SUM(Taulukko!Y75:Y77)-SUM(Taulukko!Y63:Y65))/SUM(Taulukko!Y63:Y65)</f>
        <v>5.7480604881328805</v>
      </c>
      <c r="T66" s="75">
        <f>100*(SUM(Taulukko!Z75:Z77)-SUM(Taulukko!Z63:Z65))/SUM(Taulukko!Z63:Z65)</f>
        <v>5.497043735578631</v>
      </c>
      <c r="U66" s="75">
        <f>100*(SUM(Taulukko!AB75:AB77)-SUM(Taulukko!AB63:AB65))/SUM(Taulukko!AB63:AB65)</f>
        <v>5.195796822164863</v>
      </c>
      <c r="V66" s="75">
        <f>100*(SUM(Taulukko!AC75:AC77)-SUM(Taulukko!AC63:AC65))/SUM(Taulukko!AC63:AC65)</f>
        <v>6.121024310329549</v>
      </c>
      <c r="W66" s="75">
        <f>100*(SUM(Taulukko!AD75:AD77)-SUM(Taulukko!AD63:AD65))/SUM(Taulukko!AD63:AD65)</f>
        <v>6.2413059242515505</v>
      </c>
      <c r="X66" s="75">
        <f>100*(SUM(Taulukko!AF75:AF77)-SUM(Taulukko!AF63:AF65))/SUM(Taulukko!AF63:AF65)</f>
        <v>11.438208014077812</v>
      </c>
      <c r="Y66" s="75">
        <f>100*(SUM(Taulukko!AG75:AG77)-SUM(Taulukko!AG63:AG65))/SUM(Taulukko!AG63:AG65)</f>
        <v>11.545133160172183</v>
      </c>
      <c r="Z66" s="75">
        <f>100*(SUM(Taulukko!AH75:AH77)-SUM(Taulukko!AH63:AH65))/SUM(Taulukko!AH63:AH65)</f>
        <v>11.394915247183581</v>
      </c>
      <c r="AA66" s="75">
        <f>100*(SUM(Taulukko!AJ75:AJ77)-SUM(Taulukko!AJ63:AJ65))/SUM(Taulukko!AJ63:AJ65)</f>
        <v>10.615229450327796</v>
      </c>
      <c r="AB66" s="75">
        <f>100*(SUM(Taulukko!AK75:AK77)-SUM(Taulukko!AK63:AK65))/SUM(Taulukko!AK63:AK65)</f>
        <v>10.052753972400307</v>
      </c>
      <c r="AC66" s="75">
        <f>100*(SUM(Taulukko!AL75:AL77)-SUM(Taulukko!AL63:AL65))/SUM(Taulukko!AL63:AL65)</f>
        <v>9.81665551516488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8.388513746178964</v>
      </c>
      <c r="E67" s="75">
        <f>100*(SUM(Taulukko!F76:F78)-SUM(Taulukko!F64:F66))/SUM(Taulukko!F64:F66)</f>
        <v>8.082459025729134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7.744796997611712</v>
      </c>
      <c r="H67" s="75">
        <f>100*(SUM(Taulukko!J76:J78)-SUM(Taulukko!J64:J66))/SUM(Taulukko!J64:J66)</f>
        <v>7.65550239234449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11.45222490513972</v>
      </c>
      <c r="K67" s="75">
        <f>100*(SUM(Taulukko!N76:N78)-SUM(Taulukko!N64:N66))/SUM(Taulukko!N64:N66)</f>
        <v>10.961737331954481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6.1428924635161595</v>
      </c>
      <c r="N67" s="75">
        <f>100*(SUM(Taulukko!R76:R78)-SUM(Taulukko!R64:R66))/SUM(Taulukko!R64:R66)</f>
        <v>6.0554697603174015</v>
      </c>
      <c r="O67" s="75">
        <f>100*(SUM(Taulukko!T76:T78)-SUM(Taulukko!T64:T66))/SUM(Taulukko!T64:T66)</f>
        <v>14.018421643826825</v>
      </c>
      <c r="P67" s="75">
        <f>100*(SUM(Taulukko!U76:U78)-SUM(Taulukko!U64:U66))/SUM(Taulukko!U64:U66)</f>
        <v>13.797388241453472</v>
      </c>
      <c r="Q67" s="75">
        <f>100*(SUM(Taulukko!V76:V78)-SUM(Taulukko!V64:V66))/SUM(Taulukko!V64:V66)</f>
        <v>6.378436651010521</v>
      </c>
      <c r="R67" s="75">
        <f>100*(SUM(Taulukko!X76:X78)-SUM(Taulukko!X64:X66))/SUM(Taulukko!X64:X66)</f>
        <v>5.51656372824257</v>
      </c>
      <c r="S67" s="75">
        <f>100*(SUM(Taulukko!Y76:Y78)-SUM(Taulukko!Y64:Y66))/SUM(Taulukko!Y64:Y66)</f>
        <v>5.622554798408261</v>
      </c>
      <c r="T67" s="75">
        <f>100*(SUM(Taulukko!Z76:Z78)-SUM(Taulukko!Z64:Z66))/SUM(Taulukko!Z64:Z66)</f>
        <v>5.524076203539365</v>
      </c>
      <c r="U67" s="75">
        <f>100*(SUM(Taulukko!AB76:AB78)-SUM(Taulukko!AB64:AB66))/SUM(Taulukko!AB64:AB66)</f>
        <v>5.098844493944027</v>
      </c>
      <c r="V67" s="75">
        <f>100*(SUM(Taulukko!AC76:AC78)-SUM(Taulukko!AC64:AC66))/SUM(Taulukko!AC64:AC66)</f>
        <v>5.840576060546234</v>
      </c>
      <c r="W67" s="75">
        <f>100*(SUM(Taulukko!AD76:AD78)-SUM(Taulukko!AD64:AD66))/SUM(Taulukko!AD64:AD66)</f>
        <v>5.9352504525882495</v>
      </c>
      <c r="X67" s="75">
        <f>100*(SUM(Taulukko!AF76:AF78)-SUM(Taulukko!AF64:AF66))/SUM(Taulukko!AF64:AF66)</f>
        <v>11.623655913978498</v>
      </c>
      <c r="Y67" s="75">
        <f>100*(SUM(Taulukko!AG76:AG78)-SUM(Taulukko!AG64:AG66))/SUM(Taulukko!AG64:AG66)</f>
        <v>11.596234825114557</v>
      </c>
      <c r="Z67" s="75">
        <f>100*(SUM(Taulukko!AH76:AH78)-SUM(Taulukko!AH64:AH66))/SUM(Taulukko!AH64:AH66)</f>
        <v>11.482775767571395</v>
      </c>
      <c r="AA67" s="75">
        <f>100*(SUM(Taulukko!AJ76:AJ78)-SUM(Taulukko!AJ64:AJ66))/SUM(Taulukko!AJ64:AJ66)</f>
        <v>10.047526843865523</v>
      </c>
      <c r="AB67" s="75">
        <f>100*(SUM(Taulukko!AK76:AK78)-SUM(Taulukko!AK64:AK66))/SUM(Taulukko!AK64:AK66)</f>
        <v>10.157622952307598</v>
      </c>
      <c r="AC67" s="75">
        <f>100*(SUM(Taulukko!AL76:AL78)-SUM(Taulukko!AL64:AL66))/SUM(Taulukko!AL64:AL66)</f>
        <v>9.69326170159507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7.730018632997678</v>
      </c>
      <c r="E68" s="75">
        <f>100*(SUM(Taulukko!F77:F79)-SUM(Taulukko!F65:F67))/SUM(Taulukko!F65:F67)</f>
        <v>7.731972555478918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7.355932203389828</v>
      </c>
      <c r="H68" s="75">
        <f>100*(SUM(Taulukko!J77:J79)-SUM(Taulukko!J65:J67))/SUM(Taulukko!J65:J67)</f>
        <v>7.264086897488111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10.327198364008204</v>
      </c>
      <c r="K68" s="75">
        <f>100*(SUM(Taulukko!N77:N79)-SUM(Taulukko!N65:N67))/SUM(Taulukko!N65:N67)</f>
        <v>10.303650631183892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5.7542516668610375</v>
      </c>
      <c r="N68" s="75">
        <f>100*(SUM(Taulukko!R77:R79)-SUM(Taulukko!R65:R67))/SUM(Taulukko!R65:R67)</f>
        <v>5.981021952018134</v>
      </c>
      <c r="O68" s="75">
        <f>100*(SUM(Taulukko!T77:T79)-SUM(Taulukko!T65:T67))/SUM(Taulukko!T65:T67)</f>
        <v>8.945041061276054</v>
      </c>
      <c r="P68" s="75">
        <f>100*(SUM(Taulukko!U77:U79)-SUM(Taulukko!U65:U67))/SUM(Taulukko!U65:U67)</f>
        <v>8.813780040250984</v>
      </c>
      <c r="Q68" s="75">
        <f>100*(SUM(Taulukko!V77:V79)-SUM(Taulukko!V65:V67))/SUM(Taulukko!V65:V67)</f>
        <v>5.937390546793235</v>
      </c>
      <c r="R68" s="75">
        <f>100*(SUM(Taulukko!X77:X79)-SUM(Taulukko!X65:X67))/SUM(Taulukko!X65:X67)</f>
        <v>4.995342739848904</v>
      </c>
      <c r="S68" s="75">
        <f>100*(SUM(Taulukko!Y77:Y79)-SUM(Taulukko!Y65:Y67))/SUM(Taulukko!Y65:Y67)</f>
        <v>5.244602331980984</v>
      </c>
      <c r="T68" s="75">
        <f>100*(SUM(Taulukko!Z77:Z79)-SUM(Taulukko!Z65:Z67))/SUM(Taulukko!Z65:Z67)</f>
        <v>5.535440108165078</v>
      </c>
      <c r="U68" s="75">
        <f>100*(SUM(Taulukko!AB77:AB79)-SUM(Taulukko!AB65:AB67))/SUM(Taulukko!AB65:AB67)</f>
        <v>4.717459673328595</v>
      </c>
      <c r="V68" s="75">
        <f>100*(SUM(Taulukko!AC77:AC79)-SUM(Taulukko!AC65:AC67))/SUM(Taulukko!AC65:AC67)</f>
        <v>5.558109972141833</v>
      </c>
      <c r="W68" s="75">
        <f>100*(SUM(Taulukko!AD77:AD79)-SUM(Taulukko!AD65:AD67))/SUM(Taulukko!AD65:AD67)</f>
        <v>5.702902128732432</v>
      </c>
      <c r="X68" s="75">
        <f>100*(SUM(Taulukko!AF77:AF79)-SUM(Taulukko!AF65:AF67))/SUM(Taulukko!AF65:AF67)</f>
        <v>11.420863309352512</v>
      </c>
      <c r="Y68" s="75">
        <f>100*(SUM(Taulukko!AG77:AG79)-SUM(Taulukko!AG65:AG67))/SUM(Taulukko!AG65:AG67)</f>
        <v>11.441819332020877</v>
      </c>
      <c r="Z68" s="75">
        <f>100*(SUM(Taulukko!AH77:AH79)-SUM(Taulukko!AH65:AH67))/SUM(Taulukko!AH65:AH67)</f>
        <v>11.533890984607444</v>
      </c>
      <c r="AA68" s="75">
        <f>100*(SUM(Taulukko!AJ77:AJ79)-SUM(Taulukko!AJ65:AJ67))/SUM(Taulukko!AJ65:AJ67)</f>
        <v>9.202558927166377</v>
      </c>
      <c r="AB68" s="75">
        <f>100*(SUM(Taulukko!AK77:AK79)-SUM(Taulukko!AK65:AK67))/SUM(Taulukko!AK65:AK67)</f>
        <v>9.343236544836723</v>
      </c>
      <c r="AC68" s="75">
        <f>100*(SUM(Taulukko!AL77:AL79)-SUM(Taulukko!AL65:AL67))/SUM(Taulukko!AL65:AL67)</f>
        <v>9.447996766021747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7.253993244192149</v>
      </c>
      <c r="E69" s="75">
        <f>100*(SUM(Taulukko!F78:F80)-SUM(Taulukko!F66:F68))/SUM(Taulukko!F66:F68)</f>
        <v>7.343933301013752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6.832716257152458</v>
      </c>
      <c r="H69" s="75">
        <f>100*(SUM(Taulukko!J78:J80)-SUM(Taulukko!J66:J68))/SUM(Taulukko!J66:J68)</f>
        <v>6.774519716885731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9.329740653418675</v>
      </c>
      <c r="K69" s="75">
        <f>100*(SUM(Taulukko!N78:N80)-SUM(Taulukko!N66:N68))/SUM(Taulukko!N66:N68)</f>
        <v>9.625126646403242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5.694800854198333</v>
      </c>
      <c r="N69" s="75">
        <f>100*(SUM(Taulukko!R78:R80)-SUM(Taulukko!R66:R68))/SUM(Taulukko!R66:R68)</f>
        <v>5.921718138548923</v>
      </c>
      <c r="O69" s="75">
        <f>100*(SUM(Taulukko!T78:T80)-SUM(Taulukko!T66:T68))/SUM(Taulukko!T66:T68)</f>
        <v>9.073197884775963</v>
      </c>
      <c r="P69" s="75">
        <f>100*(SUM(Taulukko!U78:U80)-SUM(Taulukko!U66:U68))/SUM(Taulukko!U66:U68)</f>
        <v>10.052510908453346</v>
      </c>
      <c r="Q69" s="75">
        <f>100*(SUM(Taulukko!V78:V80)-SUM(Taulukko!V66:V68))/SUM(Taulukko!V66:V68)</f>
        <v>5.667622720949924</v>
      </c>
      <c r="R69" s="75">
        <f>100*(SUM(Taulukko!X78:X80)-SUM(Taulukko!X66:X68))/SUM(Taulukko!X66:X68)</f>
        <v>6.062387718438675</v>
      </c>
      <c r="S69" s="75">
        <f>100*(SUM(Taulukko!Y78:Y80)-SUM(Taulukko!Y66:Y68))/SUM(Taulukko!Y66:Y68)</f>
        <v>5.362135556844624</v>
      </c>
      <c r="T69" s="75">
        <f>100*(SUM(Taulukko!Z78:Z80)-SUM(Taulukko!Z66:Z68))/SUM(Taulukko!Z66:Z68)</f>
        <v>5.560342340093439</v>
      </c>
      <c r="U69" s="75">
        <f>100*(SUM(Taulukko!AB78:AB80)-SUM(Taulukko!AB66:AB68))/SUM(Taulukko!AB66:AB68)</f>
        <v>5.056998100063321</v>
      </c>
      <c r="V69" s="75">
        <f>100*(SUM(Taulukko!AC78:AC80)-SUM(Taulukko!AC66:AC68))/SUM(Taulukko!AC66:AC68)</f>
        <v>5.523511269084906</v>
      </c>
      <c r="W69" s="75">
        <f>100*(SUM(Taulukko!AD78:AD80)-SUM(Taulukko!AD66:AD68))/SUM(Taulukko!AD66:AD68)</f>
        <v>5.546228989609821</v>
      </c>
      <c r="X69" s="75">
        <f>100*(SUM(Taulukko!AF78:AF80)-SUM(Taulukko!AF66:AF68))/SUM(Taulukko!AF66:AF68)</f>
        <v>12.309172546504149</v>
      </c>
      <c r="Y69" s="75">
        <f>100*(SUM(Taulukko!AG78:AG80)-SUM(Taulukko!AG66:AG68))/SUM(Taulukko!AG66:AG68)</f>
        <v>11.703484128370048</v>
      </c>
      <c r="Z69" s="75">
        <f>100*(SUM(Taulukko!AH78:AH80)-SUM(Taulukko!AH66:AH68))/SUM(Taulukko!AH66:AH68)</f>
        <v>11.561331532151307</v>
      </c>
      <c r="AA69" s="75">
        <f>100*(SUM(Taulukko!AJ78:AJ80)-SUM(Taulukko!AJ66:AJ68))/SUM(Taulukko!AJ66:AJ68)</f>
        <v>9.259200051155814</v>
      </c>
      <c r="AB69" s="75">
        <f>100*(SUM(Taulukko!AK78:AK80)-SUM(Taulukko!AK66:AK68))/SUM(Taulukko!AK66:AK68)</f>
        <v>9.227401766014097</v>
      </c>
      <c r="AC69" s="75">
        <f>100*(SUM(Taulukko!AL78:AL80)-SUM(Taulukko!AL66:AL68))/SUM(Taulukko!AL66:AL68)</f>
        <v>9.16057560260105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6.8813948067440025</v>
      </c>
      <c r="E70" s="75">
        <f>100*(SUM(Taulukko!F79:F81)-SUM(Taulukko!F67:F69))/SUM(Taulukko!F67:F69)</f>
        <v>7.022336869709061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6.285523236375778</v>
      </c>
      <c r="H70" s="75">
        <f>100*(SUM(Taulukko!J79:J81)-SUM(Taulukko!J67:J69))/SUM(Taulukko!J67:J69)</f>
        <v>6.2269835955808395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8.95422652856668</v>
      </c>
      <c r="K70" s="75">
        <f>100*(SUM(Taulukko!N79:N81)-SUM(Taulukko!N67:N69))/SUM(Taulukko!N67:N69)</f>
        <v>8.92976588628764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5.58099068456007</v>
      </c>
      <c r="N70" s="75">
        <f>100*(SUM(Taulukko!R79:R81)-SUM(Taulukko!R67:R69))/SUM(Taulukko!R67:R69)</f>
        <v>5.888431132985968</v>
      </c>
      <c r="O70" s="75">
        <f>100*(SUM(Taulukko!T79:T81)-SUM(Taulukko!T67:T69))/SUM(Taulukko!T67:T69)</f>
        <v>8.821895828190561</v>
      </c>
      <c r="P70" s="75">
        <f>100*(SUM(Taulukko!U79:U81)-SUM(Taulukko!U67:U69))/SUM(Taulukko!U67:U69)</f>
        <v>9.120821891866303</v>
      </c>
      <c r="Q70" s="75">
        <f>100*(SUM(Taulukko!V79:V81)-SUM(Taulukko!V67:V69))/SUM(Taulukko!V67:V69)</f>
        <v>5.601593330120617</v>
      </c>
      <c r="R70" s="75">
        <f>100*(SUM(Taulukko!X79:X81)-SUM(Taulukko!X67:X69))/SUM(Taulukko!X67:X69)</f>
        <v>5.465047393364908</v>
      </c>
      <c r="S70" s="75">
        <f>100*(SUM(Taulukko!Y79:Y81)-SUM(Taulukko!Y67:Y69))/SUM(Taulukko!Y67:Y69)</f>
        <v>5.344258130504792</v>
      </c>
      <c r="T70" s="75">
        <f>100*(SUM(Taulukko!Z79:Z81)-SUM(Taulukko!Z67:Z69))/SUM(Taulukko!Z67:Z69)</f>
        <v>5.608111087799297</v>
      </c>
      <c r="U70" s="75">
        <f>100*(SUM(Taulukko!AB79:AB81)-SUM(Taulukko!AB67:AB69))/SUM(Taulukko!AB67:AB69)</f>
        <v>4.889228418640183</v>
      </c>
      <c r="V70" s="75">
        <f>100*(SUM(Taulukko!AC79:AC81)-SUM(Taulukko!AC67:AC69))/SUM(Taulukko!AC67:AC69)</f>
        <v>5.360479471201351</v>
      </c>
      <c r="W70" s="75">
        <f>100*(SUM(Taulukko!AD79:AD81)-SUM(Taulukko!AD67:AD69))/SUM(Taulukko!AD67:AD69)</f>
        <v>5.450240925453075</v>
      </c>
      <c r="X70" s="75">
        <f>100*(SUM(Taulukko!AF79:AF81)-SUM(Taulukko!AF67:AF69))/SUM(Taulukko!AF67:AF69)</f>
        <v>11.441321392048083</v>
      </c>
      <c r="Y70" s="75">
        <f>100*(SUM(Taulukko!AG79:AG81)-SUM(Taulukko!AG67:AG69))/SUM(Taulukko!AG67:AG69)</f>
        <v>11.426671881895816</v>
      </c>
      <c r="Z70" s="75">
        <f>100*(SUM(Taulukko!AH79:AH81)-SUM(Taulukko!AH67:AH69))/SUM(Taulukko!AH67:AH69)</f>
        <v>11.568948384289923</v>
      </c>
      <c r="AA70" s="75">
        <f>100*(SUM(Taulukko!AJ79:AJ81)-SUM(Taulukko!AJ67:AJ69))/SUM(Taulukko!AJ67:AJ69)</f>
        <v>8.736411383901311</v>
      </c>
      <c r="AB70" s="75">
        <f>100*(SUM(Taulukko!AK79:AK81)-SUM(Taulukko!AK67:AK69))/SUM(Taulukko!AK67:AK69)</f>
        <v>8.729987783222741</v>
      </c>
      <c r="AC70" s="75">
        <f>100*(SUM(Taulukko!AL79:AL81)-SUM(Taulukko!AL67:AL69))/SUM(Taulukko!AL67:AL69)</f>
        <v>8.878579802378162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6.849192219801237</v>
      </c>
      <c r="E71" s="75">
        <f>100*(SUM(Taulukko!F80:F82)-SUM(Taulukko!F68:F70))/SUM(Taulukko!F68:F70)</f>
        <v>6.759209617961179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5.677290836653394</v>
      </c>
      <c r="H71" s="75">
        <f>100*(SUM(Taulukko!J80:J82)-SUM(Taulukko!J68:J70))/SUM(Taulukko!J68:J70)</f>
        <v>5.653475224476202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8.759124087591234</v>
      </c>
      <c r="K71" s="75">
        <f>100*(SUM(Taulukko!N80:N82)-SUM(Taulukko!N68:N70))/SUM(Taulukko!N68:N70)</f>
        <v>8.181517058628701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5.859890392930359</v>
      </c>
      <c r="N71" s="75">
        <f>100*(SUM(Taulukko!R80:R82)-SUM(Taulukko!R68:R70))/SUM(Taulukko!R68:R70)</f>
        <v>5.877117891556775</v>
      </c>
      <c r="O71" s="75">
        <f>100*(SUM(Taulukko!T80:T82)-SUM(Taulukko!T68:T70))/SUM(Taulukko!T68:T70)</f>
        <v>9.022007991374386</v>
      </c>
      <c r="P71" s="75">
        <f>100*(SUM(Taulukko!U80:U82)-SUM(Taulukko!U68:U70))/SUM(Taulukko!U68:U70)</f>
        <v>8.879130598330475</v>
      </c>
      <c r="Q71" s="75">
        <f>100*(SUM(Taulukko!V80:V82)-SUM(Taulukko!V68:V70))/SUM(Taulukko!V68:V70)</f>
        <v>5.633205927983656</v>
      </c>
      <c r="R71" s="75">
        <f>100*(SUM(Taulukko!X80:X82)-SUM(Taulukko!X68:X70))/SUM(Taulukko!X68:X70)</f>
        <v>5.8598238222903065</v>
      </c>
      <c r="S71" s="75">
        <f>100*(SUM(Taulukko!Y80:Y82)-SUM(Taulukko!Y68:Y70))/SUM(Taulukko!Y68:Y70)</f>
        <v>5.660013627374402</v>
      </c>
      <c r="T71" s="75">
        <f>100*(SUM(Taulukko!Z80:Z82)-SUM(Taulukko!Z68:Z70))/SUM(Taulukko!Z68:Z70)</f>
        <v>5.67195263752368</v>
      </c>
      <c r="U71" s="75">
        <f>100*(SUM(Taulukko!AB80:AB82)-SUM(Taulukko!AB68:AB70))/SUM(Taulukko!AB68:AB70)</f>
        <v>5.495293310890841</v>
      </c>
      <c r="V71" s="75">
        <f>100*(SUM(Taulukko!AC80:AC82)-SUM(Taulukko!AC68:AC70))/SUM(Taulukko!AC68:AC70)</f>
        <v>5.363454689947095</v>
      </c>
      <c r="W71" s="75">
        <f>100*(SUM(Taulukko!AD80:AD82)-SUM(Taulukko!AD68:AD70))/SUM(Taulukko!AD68:AD70)</f>
        <v>5.407027999505332</v>
      </c>
      <c r="X71" s="75">
        <f>100*(SUM(Taulukko!AF80:AF82)-SUM(Taulukko!AF68:AF70))/SUM(Taulukko!AF68:AF70)</f>
        <v>11.630080810517427</v>
      </c>
      <c r="Y71" s="75">
        <f>100*(SUM(Taulukko!AG80:AG82)-SUM(Taulukko!AG68:AG70))/SUM(Taulukko!AG68:AG70)</f>
        <v>11.464166969238553</v>
      </c>
      <c r="Z71" s="75">
        <f>100*(SUM(Taulukko!AH80:AH82)-SUM(Taulukko!AH68:AH70))/SUM(Taulukko!AH68:AH70)</f>
        <v>11.574902668511204</v>
      </c>
      <c r="AA71" s="75">
        <f>100*(SUM(Taulukko!AJ80:AJ82)-SUM(Taulukko!AJ68:AJ70))/SUM(Taulukko!AJ68:AJ70)</f>
        <v>9.465797648778699</v>
      </c>
      <c r="AB71" s="75">
        <f>100*(SUM(Taulukko!AK80:AK82)-SUM(Taulukko!AK68:AK70))/SUM(Taulukko!AK68:AK70)</f>
        <v>9.034363284601069</v>
      </c>
      <c r="AC71" s="75">
        <f>100*(SUM(Taulukko!AL80:AL82)-SUM(Taulukko!AL68:AL70))/SUM(Taulukko!AL68:AL70)</f>
        <v>8.56453478324448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6.517549919513983</v>
      </c>
      <c r="E72" s="75">
        <f>100*(SUM(Taulukko!F81:F83)-SUM(Taulukko!F69:F71))/SUM(Taulukko!F69:F71)</f>
        <v>6.482647392234046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5.046174142480215</v>
      </c>
      <c r="H72" s="75">
        <f>100*(SUM(Taulukko!J81:J83)-SUM(Taulukko!J69:J71))/SUM(Taulukko!J69:J71)</f>
        <v>5.05450941526262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7.856673241288638</v>
      </c>
      <c r="K72" s="75">
        <f>100*(SUM(Taulukko!N81:N83)-SUM(Taulukko!N69:N71))/SUM(Taulukko!N69:N71)</f>
        <v>7.417131604857245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6.011983580508475</v>
      </c>
      <c r="N72" s="75">
        <f>100*(SUM(Taulukko!R81:R83)-SUM(Taulukko!R69:R71))/SUM(Taulukko!R69:R71)</f>
        <v>5.867692277139881</v>
      </c>
      <c r="O72" s="75">
        <f>100*(SUM(Taulukko!T81:T83)-SUM(Taulukko!T69:T71))/SUM(Taulukko!T69:T71)</f>
        <v>8.329840737636198</v>
      </c>
      <c r="P72" s="75">
        <f>100*(SUM(Taulukko!U81:U83)-SUM(Taulukko!U69:U71))/SUM(Taulukko!U69:U71)</f>
        <v>8.055486812287803</v>
      </c>
      <c r="Q72" s="75">
        <f>100*(SUM(Taulukko!V81:V83)-SUM(Taulukko!V69:V71))/SUM(Taulukko!V69:V71)</f>
        <v>5.632641750315329</v>
      </c>
      <c r="R72" s="75">
        <f>100*(SUM(Taulukko!X81:X83)-SUM(Taulukko!X69:X71))/SUM(Taulukko!X69:X71)</f>
        <v>5.169568060789127</v>
      </c>
      <c r="S72" s="75">
        <f>100*(SUM(Taulukko!Y81:Y83)-SUM(Taulukko!Y69:Y71))/SUM(Taulukko!Y69:Y71)</f>
        <v>5.737430741156546</v>
      </c>
      <c r="T72" s="75">
        <f>100*(SUM(Taulukko!Z81:Z83)-SUM(Taulukko!Z69:Z71))/SUM(Taulukko!Z69:Z71)</f>
        <v>5.734818088747367</v>
      </c>
      <c r="U72" s="75">
        <f>100*(SUM(Taulukko!AB81:AB83)-SUM(Taulukko!AB69:AB71))/SUM(Taulukko!AB69:AB71)</f>
        <v>5.795454545454537</v>
      </c>
      <c r="V72" s="75">
        <f>100*(SUM(Taulukko!AC81:AC83)-SUM(Taulukko!AC69:AC71))/SUM(Taulukko!AC69:AC71)</f>
        <v>5.403507609757721</v>
      </c>
      <c r="W72" s="75">
        <f>100*(SUM(Taulukko!AD81:AD83)-SUM(Taulukko!AD69:AD71))/SUM(Taulukko!AD69:AD71)</f>
        <v>5.400369974485646</v>
      </c>
      <c r="X72" s="75">
        <f>100*(SUM(Taulukko!AF81:AF83)-SUM(Taulukko!AF69:AF71))/SUM(Taulukko!AF69:AF71)</f>
        <v>10.761499311801801</v>
      </c>
      <c r="Y72" s="75">
        <f>100*(SUM(Taulukko!AG81:AG83)-SUM(Taulukko!AG69:AG71))/SUM(Taulukko!AG69:AG71)</f>
        <v>11.315006842825543</v>
      </c>
      <c r="Z72" s="75">
        <f>100*(SUM(Taulukko!AH81:AH83)-SUM(Taulukko!AH69:AH71))/SUM(Taulukko!AH69:AH71)</f>
        <v>11.602115399171346</v>
      </c>
      <c r="AA72" s="75">
        <f>100*(SUM(Taulukko!AJ81:AJ83)-SUM(Taulukko!AJ69:AJ71))/SUM(Taulukko!AJ69:AJ71)</f>
        <v>7.909732564916146</v>
      </c>
      <c r="AB72" s="75">
        <f>100*(SUM(Taulukko!AK81:AK83)-SUM(Taulukko!AK69:AK71))/SUM(Taulukko!AK69:AK71)</f>
        <v>8.30937813175801</v>
      </c>
      <c r="AC72" s="75">
        <f>100*(SUM(Taulukko!AL81:AL83)-SUM(Taulukko!AL69:AL71))/SUM(Taulukko!AL69:AL71)</f>
        <v>8.143437380490818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6.258582964827096</v>
      </c>
      <c r="E73" s="75">
        <f>100*(SUM(Taulukko!F82:F84)-SUM(Taulukko!F70:F72))/SUM(Taulukko!F70:F72)</f>
        <v>6.156509854555362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4.3891254503766906</v>
      </c>
      <c r="H73" s="75">
        <f>100*(SUM(Taulukko!J82:J84)-SUM(Taulukko!J70:J72))/SUM(Taulukko!J70:J72)</f>
        <v>4.396325459317578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6.801171493654402</v>
      </c>
      <c r="K73" s="75">
        <f>100*(SUM(Taulukko!N82:N84)-SUM(Taulukko!N70:N72))/SUM(Taulukko!N70:N72)</f>
        <v>6.566970091027286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6.088484257159434</v>
      </c>
      <c r="N73" s="75">
        <f>100*(SUM(Taulukko!R82:R84)-SUM(Taulukko!R70:R72))/SUM(Taulukko!R70:R72)</f>
        <v>5.838504815737125</v>
      </c>
      <c r="O73" s="75">
        <f>100*(SUM(Taulukko!T82:T84)-SUM(Taulukko!T70:T72))/SUM(Taulukko!T70:T72)</f>
        <v>7.368535340740477</v>
      </c>
      <c r="P73" s="75">
        <f>100*(SUM(Taulukko!U82:U84)-SUM(Taulukko!U70:U72))/SUM(Taulukko!U70:U72)</f>
        <v>7.280329207576882</v>
      </c>
      <c r="Q73" s="75">
        <f>100*(SUM(Taulukko!V82:V84)-SUM(Taulukko!V70:V72))/SUM(Taulukko!V70:V72)</f>
        <v>5.557137747870666</v>
      </c>
      <c r="R73" s="75">
        <f>100*(SUM(Taulukko!X82:X84)-SUM(Taulukko!X70:X72))/SUM(Taulukko!X70:X72)</f>
        <v>6.15910739576496</v>
      </c>
      <c r="S73" s="75">
        <f>100*(SUM(Taulukko!Y82:Y84)-SUM(Taulukko!Y70:Y72))/SUM(Taulukko!Y70:Y72)</f>
        <v>6.127773979502524</v>
      </c>
      <c r="T73" s="75">
        <f>100*(SUM(Taulukko!Z82:Z84)-SUM(Taulukko!Z70:Z72))/SUM(Taulukko!Z70:Z72)</f>
        <v>5.774236650665614</v>
      </c>
      <c r="U73" s="75">
        <f>100*(SUM(Taulukko!AB82:AB84)-SUM(Taulukko!AB70:AB72))/SUM(Taulukko!AB70:AB72)</f>
        <v>6.6052120876074305</v>
      </c>
      <c r="V73" s="75">
        <f>100*(SUM(Taulukko!AC82:AC84)-SUM(Taulukko!AC70:AC72))/SUM(Taulukko!AC70:AC72)</f>
        <v>5.536131113334183</v>
      </c>
      <c r="W73" s="75">
        <f>100*(SUM(Taulukko!AD82:AD84)-SUM(Taulukko!AD70:AD72))/SUM(Taulukko!AD70:AD72)</f>
        <v>5.385269345846136</v>
      </c>
      <c r="X73" s="75">
        <f>100*(SUM(Taulukko!AF82:AF84)-SUM(Taulukko!AF70:AF72))/SUM(Taulukko!AF70:AF72)</f>
        <v>11.466605159972326</v>
      </c>
      <c r="Y73" s="75">
        <f>100*(SUM(Taulukko!AG82:AG84)-SUM(Taulukko!AG70:AG72))/SUM(Taulukko!AG70:AG72)</f>
        <v>11.737202635548554</v>
      </c>
      <c r="Z73" s="75">
        <f>100*(SUM(Taulukko!AH82:AH84)-SUM(Taulukko!AH70:AH72))/SUM(Taulukko!AH70:AH72)</f>
        <v>11.645551452839788</v>
      </c>
      <c r="AA73" s="75">
        <f>100*(SUM(Taulukko!AJ82:AJ84)-SUM(Taulukko!AJ70:AJ72))/SUM(Taulukko!AJ70:AJ72)</f>
        <v>8.020593415526355</v>
      </c>
      <c r="AB73" s="75">
        <f>100*(SUM(Taulukko!AK82:AK84)-SUM(Taulukko!AK70:AK72))/SUM(Taulukko!AK70:AK72)</f>
        <v>7.860976567613556</v>
      </c>
      <c r="AC73" s="75">
        <f>100*(SUM(Taulukko!AL82:AL84)-SUM(Taulukko!AL70:AL72))/SUM(Taulukko!AL70:AL72)</f>
        <v>7.606563166224143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5.935950777591259</v>
      </c>
      <c r="E74" s="75">
        <f>100*(SUM(Taulukko!F83:F85)-SUM(Taulukko!F71:F73))/SUM(Taulukko!F71:F73)</f>
        <v>5.747891917302447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3.7422713960299574</v>
      </c>
      <c r="H74" s="75">
        <f>100*(SUM(Taulukko!J83:J85)-SUM(Taulukko!J71:J73))/SUM(Taulukko!J71:J73)</f>
        <v>3.748370273794003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5.833064776023211</v>
      </c>
      <c r="K74" s="75">
        <f>100*(SUM(Taulukko!N83:N85)-SUM(Taulukko!N71:N73))/SUM(Taulukko!N71:N73)</f>
        <v>5.702319587628881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6.026297405353253</v>
      </c>
      <c r="N74" s="75">
        <f>100*(SUM(Taulukko!R83:R85)-SUM(Taulukko!R71:R73))/SUM(Taulukko!R71:R73)</f>
        <v>5.777790889006893</v>
      </c>
      <c r="O74" s="75">
        <f>100*(SUM(Taulukko!T83:T85)-SUM(Taulukko!T71:T73))/SUM(Taulukko!T71:T73)</f>
        <v>6.775331030512393</v>
      </c>
      <c r="P74" s="75">
        <f>100*(SUM(Taulukko!U83:U85)-SUM(Taulukko!U71:U73))/SUM(Taulukko!U71:U73)</f>
        <v>6.68117155698778</v>
      </c>
      <c r="Q74" s="75">
        <f>100*(SUM(Taulukko!V83:V85)-SUM(Taulukko!V71:V73))/SUM(Taulukko!V71:V73)</f>
        <v>5.414615675880347</v>
      </c>
      <c r="R74" s="75">
        <f>100*(SUM(Taulukko!X83:X85)-SUM(Taulukko!X71:X73))/SUM(Taulukko!X71:X73)</f>
        <v>6.018292257208688</v>
      </c>
      <c r="S74" s="75">
        <f>100*(SUM(Taulukko!Y83:Y85)-SUM(Taulukko!Y71:Y73))/SUM(Taulukko!Y71:Y73)</f>
        <v>6.0197844090968875</v>
      </c>
      <c r="T74" s="75">
        <f>100*(SUM(Taulukko!Z83:Z85)-SUM(Taulukko!Z71:Z73))/SUM(Taulukko!Z71:Z73)</f>
        <v>5.768378041930961</v>
      </c>
      <c r="U74" s="75">
        <f>100*(SUM(Taulukko!AB83:AB85)-SUM(Taulukko!AB71:AB73))/SUM(Taulukko!AB71:AB73)</f>
        <v>6.284457973955705</v>
      </c>
      <c r="V74" s="75">
        <f>100*(SUM(Taulukko!AC83:AC85)-SUM(Taulukko!AC71:AC73))/SUM(Taulukko!AC71:AC73)</f>
        <v>5.450671716872809</v>
      </c>
      <c r="W74" s="75">
        <f>100*(SUM(Taulukko!AD83:AD85)-SUM(Taulukko!AD71:AD73))/SUM(Taulukko!AD71:AD73)</f>
        <v>5.315076222562665</v>
      </c>
      <c r="X74" s="75">
        <f>100*(SUM(Taulukko!AF83:AF85)-SUM(Taulukko!AF71:AF73))/SUM(Taulukko!AF71:AF73)</f>
        <v>11.70100099074169</v>
      </c>
      <c r="Y74" s="75">
        <f>100*(SUM(Taulukko!AG83:AG85)-SUM(Taulukko!AG71:AG73))/SUM(Taulukko!AG71:AG73)</f>
        <v>11.880118160552092</v>
      </c>
      <c r="Z74" s="75">
        <f>100*(SUM(Taulukko!AH83:AH85)-SUM(Taulukko!AH71:AH73))/SUM(Taulukko!AH71:AH73)</f>
        <v>11.666688215975803</v>
      </c>
      <c r="AA74" s="75">
        <f>100*(SUM(Taulukko!AJ83:AJ85)-SUM(Taulukko!AJ71:AJ73))/SUM(Taulukko!AJ71:AJ73)</f>
        <v>6.821054069747593</v>
      </c>
      <c r="AB74" s="75">
        <f>100*(SUM(Taulukko!AK83:AK85)-SUM(Taulukko!AK71:AK73))/SUM(Taulukko!AK71:AK73)</f>
        <v>6.930654581617805</v>
      </c>
      <c r="AC74" s="75">
        <f>100*(SUM(Taulukko!AL83:AL85)-SUM(Taulukko!AL71:AL73))/SUM(Taulukko!AL71:AL73)</f>
        <v>7.005561771334979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5.409710035390027</v>
      </c>
      <c r="E75" s="75">
        <f>100*(SUM(Taulukko!F84:F86)-SUM(Taulukko!F72:F74))/SUM(Taulukko!F72:F74)</f>
        <v>5.207722107856633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3.071451665050113</v>
      </c>
      <c r="H75" s="75">
        <f>100*(SUM(Taulukko!J84:J86)-SUM(Taulukko!J72:J74))/SUM(Taulukko!J72:J74)</f>
        <v>3.0774214447683836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4.755825087775306</v>
      </c>
      <c r="K75" s="75">
        <f>100*(SUM(Taulukko!N84:N86)-SUM(Taulukko!N72:N74))/SUM(Taulukko!N72:N74)</f>
        <v>4.789272030651359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5.785751779315934</v>
      </c>
      <c r="N75" s="75">
        <f>100*(SUM(Taulukko!R84:R86)-SUM(Taulukko!R72:R74))/SUM(Taulukko!R72:R74)</f>
        <v>5.6871404156501395</v>
      </c>
      <c r="O75" s="75">
        <f>100*(SUM(Taulukko!T84:T86)-SUM(Taulukko!T72:T74))/SUM(Taulukko!T72:T74)</f>
        <v>4.514625578240763</v>
      </c>
      <c r="P75" s="75">
        <f>100*(SUM(Taulukko!U84:U86)-SUM(Taulukko!U72:U74))/SUM(Taulukko!U72:U74)</f>
        <v>5.2178745207179285</v>
      </c>
      <c r="Q75" s="75">
        <f>100*(SUM(Taulukko!V84:V86)-SUM(Taulukko!V72:V74))/SUM(Taulukko!V72:V74)</f>
        <v>5.259435120753184</v>
      </c>
      <c r="R75" s="75">
        <f>100*(SUM(Taulukko!X84:X86)-SUM(Taulukko!X72:X74))/SUM(Taulukko!X72:X74)</f>
        <v>6.002873170064308</v>
      </c>
      <c r="S75" s="75">
        <f>100*(SUM(Taulukko!Y84:Y86)-SUM(Taulukko!Y72:Y74))/SUM(Taulukko!Y72:Y74)</f>
        <v>5.894882180880649</v>
      </c>
      <c r="T75" s="75">
        <f>100*(SUM(Taulukko!Z84:Z86)-SUM(Taulukko!Z72:Z74))/SUM(Taulukko!Z72:Z74)</f>
        <v>5.714771441835532</v>
      </c>
      <c r="U75" s="75">
        <f>100*(SUM(Taulukko!AB84:AB86)-SUM(Taulukko!AB72:AB74))/SUM(Taulukko!AB72:AB74)</f>
        <v>5.280985870056134</v>
      </c>
      <c r="V75" s="75">
        <f>100*(SUM(Taulukko!AC84:AC86)-SUM(Taulukko!AC72:AC74))/SUM(Taulukko!AC72:AC74)</f>
        <v>5.13696951476551</v>
      </c>
      <c r="W75" s="75">
        <f>100*(SUM(Taulukko!AD84:AD86)-SUM(Taulukko!AD72:AD74))/SUM(Taulukko!AD72:AD74)</f>
        <v>5.200758824931513</v>
      </c>
      <c r="X75" s="75">
        <f>100*(SUM(Taulukko!AF84:AF86)-SUM(Taulukko!AF72:AF74))/SUM(Taulukko!AF72:AF74)</f>
        <v>11.712098211339189</v>
      </c>
      <c r="Y75" s="75">
        <f>100*(SUM(Taulukko!AG84:AG86)-SUM(Taulukko!AG72:AG74))/SUM(Taulukko!AG72:AG74)</f>
        <v>11.815612744469774</v>
      </c>
      <c r="Z75" s="75">
        <f>100*(SUM(Taulukko!AH84:AH86)-SUM(Taulukko!AH72:AH74))/SUM(Taulukko!AH72:AH74)</f>
        <v>11.631280622538197</v>
      </c>
      <c r="AA75" s="75">
        <f>100*(SUM(Taulukko!AJ84:AJ86)-SUM(Taulukko!AJ72:AJ74))/SUM(Taulukko!AJ72:AJ74)</f>
        <v>6.676197759085009</v>
      </c>
      <c r="AB75" s="75">
        <f>100*(SUM(Taulukko!AK84:AK86)-SUM(Taulukko!AK72:AK74))/SUM(Taulukko!AK72:AK74)</f>
        <v>6.37296104858058</v>
      </c>
      <c r="AC75" s="75">
        <f>100*(SUM(Taulukko!AL84:AL86)-SUM(Taulukko!AL72:AL74))/SUM(Taulukko!AL72:AL74)</f>
        <v>6.396721543499387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4.61036495504829</v>
      </c>
      <c r="E76" s="77">
        <f>100*(SUM(Taulukko!F85:F87)-SUM(Taulukko!F73:F75))/SUM(Taulukko!F73:F75)</f>
        <v>4.540585057955667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2.410025706940874</v>
      </c>
      <c r="H76" s="77">
        <f>100*(SUM(Taulukko!J85:J87)-SUM(Taulukko!J73:J75))/SUM(Taulukko!J73:J75)</f>
        <v>2.447665056360716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3.2492113564668625</v>
      </c>
      <c r="K76" s="77">
        <f>100*(SUM(Taulukko!N85:N87)-SUM(Taulukko!N73:N75))/SUM(Taulukko!N73:N75)</f>
        <v>3.958201393286909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5.656302292096356</v>
      </c>
      <c r="N76" s="77">
        <f>100*(SUM(Taulukko!R85:R87)-SUM(Taulukko!R73:R75))/SUM(Taulukko!R73:R75)</f>
        <v>5.575514469401183</v>
      </c>
      <c r="O76" s="77">
        <f>100*(SUM(Taulukko!T85:T87)-SUM(Taulukko!T73:T75))/SUM(Taulukko!T73:T75)</f>
        <v>4.284346577309708</v>
      </c>
      <c r="P76" s="77">
        <f>100*(SUM(Taulukko!U85:U87)-SUM(Taulukko!U73:U75))/SUM(Taulukko!U73:U75)</f>
        <v>5.114085196670466</v>
      </c>
      <c r="Q76" s="77">
        <f>100*(SUM(Taulukko!V85:V87)-SUM(Taulukko!V73:V75))/SUM(Taulukko!V73:V75)</f>
        <v>5.177449216407212</v>
      </c>
      <c r="R76" s="77">
        <f>100*(SUM(Taulukko!X85:X87)-SUM(Taulukko!X73:X75))/SUM(Taulukko!X73:X75)</f>
        <v>5.854107069881487</v>
      </c>
      <c r="S76" s="77">
        <f>100*(SUM(Taulukko!Y85:Y87)-SUM(Taulukko!Y73:Y75))/SUM(Taulukko!Y73:Y75)</f>
        <v>5.61712231853888</v>
      </c>
      <c r="T76" s="77">
        <f>100*(SUM(Taulukko!Z85:Z87)-SUM(Taulukko!Z73:Z75))/SUM(Taulukko!Z73:Z75)</f>
        <v>5.629376089955498</v>
      </c>
      <c r="U76" s="77">
        <f>100*(SUM(Taulukko!AB85:AB87)-SUM(Taulukko!AB73:AB75))/SUM(Taulukko!AB73:AB75)</f>
        <v>5.095077188100442</v>
      </c>
      <c r="V76" s="77">
        <f>100*(SUM(Taulukko!AC85:AC87)-SUM(Taulukko!AC73:AC75))/SUM(Taulukko!AC73:AC75)</f>
        <v>5.025202432441214</v>
      </c>
      <c r="W76" s="77">
        <f>100*(SUM(Taulukko!AD85:AD87)-SUM(Taulukko!AD73:AD75))/SUM(Taulukko!AD73:AD75)</f>
        <v>5.098826948017127</v>
      </c>
      <c r="X76" s="77">
        <f>100*(SUM(Taulukko!AF85:AF87)-SUM(Taulukko!AF73:AF75))/SUM(Taulukko!AF73:AF75)</f>
        <v>11.708560781878203</v>
      </c>
      <c r="Y76" s="77">
        <f>100*(SUM(Taulukko!AG85:AG87)-SUM(Taulukko!AG73:AG75))/SUM(Taulukko!AG73:AG75)</f>
        <v>11.552229814353876</v>
      </c>
      <c r="Z76" s="77">
        <f>100*(SUM(Taulukko!AH85:AH87)-SUM(Taulukko!AH73:AH75))/SUM(Taulukko!AH73:AH75)</f>
        <v>11.54576974441776</v>
      </c>
      <c r="AA76" s="77">
        <f>100*(SUM(Taulukko!AJ85:AJ87)-SUM(Taulukko!AJ73:AJ75))/SUM(Taulukko!AJ73:AJ75)</f>
        <v>5.779813490625091</v>
      </c>
      <c r="AB76" s="77">
        <f>100*(SUM(Taulukko!AK85:AK87)-SUM(Taulukko!AK73:AK75))/SUM(Taulukko!AK73:AK75)</f>
        <v>5.805831689300042</v>
      </c>
      <c r="AC76" s="77">
        <f>100*(SUM(Taulukko!AL85:AL87)-SUM(Taulukko!AL73:AL75))/SUM(Taulukko!AL73:AL75)</f>
        <v>5.803236745644613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3.4587208561600327</v>
      </c>
      <c r="E77" s="75">
        <f>100*(SUM(Taulukko!F86:F88)-SUM(Taulukko!F74:F76))/SUM(Taulukko!F74:F76)</f>
        <v>3.8972771092029252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1.7891373801917005</v>
      </c>
      <c r="H77" s="75">
        <f>100*(SUM(Taulukko!J86:J88)-SUM(Taulukko!J74:J76))/SUM(Taulukko!J74:J76)</f>
        <v>1.8577834721332516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2.1236727045596537</v>
      </c>
      <c r="K77" s="75">
        <f>100*(SUM(Taulukko!N86:N88)-SUM(Taulukko!N74:N76))/SUM(Taulukko!N74:N76)</f>
        <v>3.2369578881206826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5.246553535405637</v>
      </c>
      <c r="N77" s="75">
        <f>100*(SUM(Taulukko!R86:R88)-SUM(Taulukko!R74:R76))/SUM(Taulukko!R74:R76)</f>
        <v>5.457305257718649</v>
      </c>
      <c r="O77" s="75">
        <f>100*(SUM(Taulukko!T86:T88)-SUM(Taulukko!T74:T76))/SUM(Taulukko!T74:T76)</f>
        <v>-2.3286550443703296</v>
      </c>
      <c r="P77" s="75">
        <f>100*(SUM(Taulukko!U86:U88)-SUM(Taulukko!U74:U76))/SUM(Taulukko!U74:U76)</f>
        <v>-1.1820869078415204</v>
      </c>
      <c r="Q77" s="75">
        <f>100*(SUM(Taulukko!V86:V88)-SUM(Taulukko!V74:V76))/SUM(Taulukko!V74:V76)</f>
        <v>5.233311572526801</v>
      </c>
      <c r="R77" s="75">
        <f>100*(SUM(Taulukko!X86:X88)-SUM(Taulukko!X74:X76))/SUM(Taulukko!X74:X76)</f>
        <v>5.012996658002256</v>
      </c>
      <c r="S77" s="75">
        <f>100*(SUM(Taulukko!Y86:Y88)-SUM(Taulukko!Y74:Y76))/SUM(Taulukko!Y74:Y76)</f>
        <v>5.200741717062073</v>
      </c>
      <c r="T77" s="75">
        <f>100*(SUM(Taulukko!Z86:Z88)-SUM(Taulukko!Z74:Z76))/SUM(Taulukko!Z74:Z76)</f>
        <v>5.539330281110976</v>
      </c>
      <c r="U77" s="75">
        <f>100*(SUM(Taulukko!AB86:AB88)-SUM(Taulukko!AB74:AB76))/SUM(Taulukko!AB74:AB76)</f>
        <v>4.6830478361436185</v>
      </c>
      <c r="V77" s="75">
        <f>100*(SUM(Taulukko!AC86:AC88)-SUM(Taulukko!AC74:AC76))/SUM(Taulukko!AC74:AC76)</f>
        <v>4.971241288183008</v>
      </c>
      <c r="W77" s="75">
        <f>100*(SUM(Taulukko!AD86:AD88)-SUM(Taulukko!AD74:AD76))/SUM(Taulukko!AD74:AD76)</f>
        <v>5.0395224931863405</v>
      </c>
      <c r="X77" s="75">
        <f>100*(SUM(Taulukko!AF86:AF88)-SUM(Taulukko!AF74:AF76))/SUM(Taulukko!AF74:AF76)</f>
        <v>11.253246753246762</v>
      </c>
      <c r="Y77" s="75">
        <f>100*(SUM(Taulukko!AG86:AG88)-SUM(Taulukko!AG74:AG76))/SUM(Taulukko!AG74:AG76)</f>
        <v>11.285345187529227</v>
      </c>
      <c r="Z77" s="75">
        <f>100*(SUM(Taulukko!AH86:AH88)-SUM(Taulukko!AH74:AH76))/SUM(Taulukko!AH74:AH76)</f>
        <v>11.439982905230865</v>
      </c>
      <c r="AA77" s="75">
        <f>100*(SUM(Taulukko!AJ86:AJ88)-SUM(Taulukko!AJ74:AJ76))/SUM(Taulukko!AJ74:AJ76)</f>
        <v>4.524709870908852</v>
      </c>
      <c r="AB77" s="75">
        <f>100*(SUM(Taulukko!AK86:AK88)-SUM(Taulukko!AK74:AK76))/SUM(Taulukko!AK74:AK76)</f>
        <v>4.719527479014673</v>
      </c>
      <c r="AC77" s="75">
        <f>100*(SUM(Taulukko!AL86:AL88)-SUM(Taulukko!AL74:AL76))/SUM(Taulukko!AL74:AL76)</f>
        <v>5.275047934846586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3.1133805488807504</v>
      </c>
      <c r="E78" s="75">
        <f>100*(SUM(Taulukko!F87:F89)-SUM(Taulukko!F75:F77))/SUM(Taulukko!F75:F77)</f>
        <v>3.492195352406079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1.335453100158979</v>
      </c>
      <c r="H78" s="75">
        <f>100*(SUM(Taulukko!J87:J89)-SUM(Taulukko!J75:J77))/SUM(Taulukko!J75:J77)</f>
        <v>1.4026139623844547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1.8317292766221598</v>
      </c>
      <c r="K78" s="75">
        <f>100*(SUM(Taulukko!N87:N89)-SUM(Taulukko!N75:N77))/SUM(Taulukko!N75:N77)</f>
        <v>2.7170518425983725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5.2877188362136796</v>
      </c>
      <c r="N78" s="75">
        <f>100*(SUM(Taulukko!R87:R89)-SUM(Taulukko!R75:R77))/SUM(Taulukko!R75:R77)</f>
        <v>5.345427778867058</v>
      </c>
      <c r="O78" s="75">
        <f>100*(SUM(Taulukko!T87:T89)-SUM(Taulukko!T75:T77))/SUM(Taulukko!T75:T77)</f>
        <v>-3.1481917775945334</v>
      </c>
      <c r="P78" s="75">
        <f>100*(SUM(Taulukko!U87:U89)-SUM(Taulukko!U75:U77))/SUM(Taulukko!U75:U77)</f>
        <v>-3.3441925205733325</v>
      </c>
      <c r="Q78" s="75">
        <f>100*(SUM(Taulukko!V87:V89)-SUM(Taulukko!V75:V77))/SUM(Taulukko!V75:V77)</f>
        <v>5.433367236542891</v>
      </c>
      <c r="R78" s="75">
        <f>100*(SUM(Taulukko!X87:X89)-SUM(Taulukko!X75:X77))/SUM(Taulukko!X75:X77)</f>
        <v>5.213190080410861</v>
      </c>
      <c r="S78" s="75">
        <f>100*(SUM(Taulukko!Y87:Y89)-SUM(Taulukko!Y75:Y77))/SUM(Taulukko!Y75:Y77)</f>
        <v>5.385932280839495</v>
      </c>
      <c r="T78" s="75">
        <f>100*(SUM(Taulukko!Z87:Z89)-SUM(Taulukko!Z75:Z77))/SUM(Taulukko!Z75:Z77)</f>
        <v>5.466844125333942</v>
      </c>
      <c r="U78" s="75">
        <f>100*(SUM(Taulukko!AB87:AB89)-SUM(Taulukko!AB75:AB77))/SUM(Taulukko!AB75:AB77)</f>
        <v>5.008295313148075</v>
      </c>
      <c r="V78" s="75">
        <f>100*(SUM(Taulukko!AC87:AC89)-SUM(Taulukko!AC75:AC77))/SUM(Taulukko!AC75:AC77)</f>
        <v>5.115248169663914</v>
      </c>
      <c r="W78" s="75">
        <f>100*(SUM(Taulukko!AD87:AD89)-SUM(Taulukko!AD75:AD77))/SUM(Taulukko!AD75:AD77)</f>
        <v>5.000032241631697</v>
      </c>
      <c r="X78" s="75">
        <f>100*(SUM(Taulukko!AF87:AF89)-SUM(Taulukko!AF75:AF77))/SUM(Taulukko!AF75:AF77)</f>
        <v>11.33664506365759</v>
      </c>
      <c r="Y78" s="75">
        <f>100*(SUM(Taulukko!AG87:AG89)-SUM(Taulukko!AG75:AG77))/SUM(Taulukko!AG75:AG77)</f>
        <v>11.386311266114477</v>
      </c>
      <c r="Z78" s="75">
        <f>100*(SUM(Taulukko!AH87:AH89)-SUM(Taulukko!AH75:AH77))/SUM(Taulukko!AH75:AH77)</f>
        <v>11.33184516860158</v>
      </c>
      <c r="AA78" s="75">
        <f>100*(SUM(Taulukko!AJ87:AJ89)-SUM(Taulukko!AJ75:AJ77))/SUM(Taulukko!AJ75:AJ77)</f>
        <v>4.444950991565983</v>
      </c>
      <c r="AB78" s="75">
        <f>100*(SUM(Taulukko!AK87:AK89)-SUM(Taulukko!AK75:AK77))/SUM(Taulukko!AK75:AK77)</f>
        <v>4.809173691396221</v>
      </c>
      <c r="AC78" s="75">
        <f>100*(SUM(Taulukko!AL87:AL89)-SUM(Taulukko!AL75:AL77))/SUM(Taulukko!AL75:AL77)</f>
        <v>4.87706063584886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3.0407498859758024</v>
      </c>
      <c r="E79" s="75">
        <f>100*(SUM(Taulukko!F88:F90)-SUM(Taulukko!F76:F78))/SUM(Taulukko!F76:F78)</f>
        <v>3.392932075102624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0.9816339455351561</v>
      </c>
      <c r="H79" s="75">
        <f>100*(SUM(Taulukko!J88:J90)-SUM(Taulukko!J76:J78))/SUM(Taulukko!J76:J78)</f>
        <v>1.0476190476190512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1.9189105540080433</v>
      </c>
      <c r="K79" s="75">
        <f>100*(SUM(Taulukko!N88:N90)-SUM(Taulukko!N76:N78))/SUM(Taulukko!N76:N78)</f>
        <v>2.298850574712637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5.065151679756658</v>
      </c>
      <c r="N79" s="75">
        <f>100*(SUM(Taulukko!R88:R90)-SUM(Taulukko!R76:R78))/SUM(Taulukko!R76:R78)</f>
        <v>5.243825570568797</v>
      </c>
      <c r="O79" s="75">
        <f>100*(SUM(Taulukko!T88:T90)-SUM(Taulukko!T76:T78))/SUM(Taulukko!T76:T78)</f>
        <v>-3.9209615222225365</v>
      </c>
      <c r="P79" s="75">
        <f>100*(SUM(Taulukko!U88:U90)-SUM(Taulukko!U76:U78))/SUM(Taulukko!U76:U78)</f>
        <v>-4.784991322780901</v>
      </c>
      <c r="Q79" s="75">
        <f>100*(SUM(Taulukko!V88:V90)-SUM(Taulukko!V76:V78))/SUM(Taulukko!V76:V78)</f>
        <v>5.663883251683617</v>
      </c>
      <c r="R79" s="75">
        <f>100*(SUM(Taulukko!X88:X90)-SUM(Taulukko!X76:X78))/SUM(Taulukko!X76:X78)</f>
        <v>4.988692297459092</v>
      </c>
      <c r="S79" s="75">
        <f>100*(SUM(Taulukko!Y88:Y90)-SUM(Taulukko!Y76:Y78))/SUM(Taulukko!Y76:Y78)</f>
        <v>5.375517123145017</v>
      </c>
      <c r="T79" s="75">
        <f>100*(SUM(Taulukko!Z88:Z90)-SUM(Taulukko!Z76:Z78))/SUM(Taulukko!Z76:Z78)</f>
        <v>5.404625111874589</v>
      </c>
      <c r="U79" s="75">
        <f>100*(SUM(Taulukko!AB88:AB90)-SUM(Taulukko!AB76:AB78))/SUM(Taulukko!AB76:AB78)</f>
        <v>4.5434976984468936</v>
      </c>
      <c r="V79" s="75">
        <f>100*(SUM(Taulukko!AC88:AC90)-SUM(Taulukko!AC76:AC78))/SUM(Taulukko!AC76:AC78)</f>
        <v>4.90063371926657</v>
      </c>
      <c r="W79" s="75">
        <f>100*(SUM(Taulukko!AD88:AD90)-SUM(Taulukko!AD76:AD78))/SUM(Taulukko!AD76:AD78)</f>
        <v>4.953054356761222</v>
      </c>
      <c r="X79" s="75">
        <f>100*(SUM(Taulukko!AF88:AF90)-SUM(Taulukko!AF76:AF78))/SUM(Taulukko!AF76:AF78)</f>
        <v>11.161416690749121</v>
      </c>
      <c r="Y79" s="75">
        <f>100*(SUM(Taulukko!AG88:AG90)-SUM(Taulukko!AG76:AG78))/SUM(Taulukko!AG76:AG78)</f>
        <v>11.258962300516535</v>
      </c>
      <c r="Z79" s="75">
        <f>100*(SUM(Taulukko!AH88:AH90)-SUM(Taulukko!AH76:AH78))/SUM(Taulukko!AH76:AH78)</f>
        <v>11.209340345790212</v>
      </c>
      <c r="AA79" s="75">
        <f>100*(SUM(Taulukko!AJ88:AJ90)-SUM(Taulukko!AJ76:AJ78))/SUM(Taulukko!AJ76:AJ78)</f>
        <v>4.053232668991317</v>
      </c>
      <c r="AB79" s="75">
        <f>100*(SUM(Taulukko!AK88:AK90)-SUM(Taulukko!AK76:AK78))/SUM(Taulukko!AK76:AK78)</f>
        <v>4.141145305416856</v>
      </c>
      <c r="AC79" s="75">
        <f>100*(SUM(Taulukko!AL88:AL90)-SUM(Taulukko!AL76:AL78))/SUM(Taulukko!AL76:AL78)</f>
        <v>4.60700884690545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3.6949715191067245</v>
      </c>
      <c r="E80" s="75">
        <f>100*(SUM(Taulukko!F89:F91)-SUM(Taulukko!F77:F79))/SUM(Taulukko!F77:F79)</f>
        <v>3.460862511829096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0.8209662140827174</v>
      </c>
      <c r="H80" s="75">
        <f>100*(SUM(Taulukko!J89:J91)-SUM(Taulukko!J77:J79))/SUM(Taulukko!J77:J79)</f>
        <v>0.8544303797468499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2.0389249304911847</v>
      </c>
      <c r="K80" s="75">
        <f>100*(SUM(Taulukko!N89:N91)-SUM(Taulukko!N77:N79))/SUM(Taulukko!N77:N79)</f>
        <v>1.9795855242808467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5.343757170903323</v>
      </c>
      <c r="N80" s="75">
        <f>100*(SUM(Taulukko!R89:R91)-SUM(Taulukko!R77:R79))/SUM(Taulukko!R77:R79)</f>
        <v>5.145004857384027</v>
      </c>
      <c r="O80" s="75">
        <f>100*(SUM(Taulukko!T89:T91)-SUM(Taulukko!T77:T79))/SUM(Taulukko!T77:T79)</f>
        <v>0.6813174069349315</v>
      </c>
      <c r="P80" s="75">
        <f>100*(SUM(Taulukko!U89:U91)-SUM(Taulukko!U77:U79))/SUM(Taulukko!U77:U79)</f>
        <v>-0.4663124746897817</v>
      </c>
      <c r="Q80" s="75">
        <f>100*(SUM(Taulukko!V89:V91)-SUM(Taulukko!V77:V79))/SUM(Taulukko!V77:V79)</f>
        <v>5.749437688108629</v>
      </c>
      <c r="R80" s="75">
        <f>100*(SUM(Taulukko!X89:X91)-SUM(Taulukko!X77:X79))/SUM(Taulukko!X77:X79)</f>
        <v>5.9175291605059925</v>
      </c>
      <c r="S80" s="75">
        <f>100*(SUM(Taulukko!Y89:Y91)-SUM(Taulukko!Y77:Y79))/SUM(Taulukko!Y77:Y79)</f>
        <v>5.621260164680615</v>
      </c>
      <c r="T80" s="75">
        <f>100*(SUM(Taulukko!Z89:Z91)-SUM(Taulukko!Z77:Z79))/SUM(Taulukko!Z77:Z79)</f>
        <v>5.332469017138372</v>
      </c>
      <c r="U80" s="75">
        <f>100*(SUM(Taulukko!AB89:AB91)-SUM(Taulukko!AB77:AB79))/SUM(Taulukko!AB77:AB79)</f>
        <v>4.856939869534335</v>
      </c>
      <c r="V80" s="75">
        <f>100*(SUM(Taulukko!AC89:AC91)-SUM(Taulukko!AC77:AC79))/SUM(Taulukko!AC77:AC79)</f>
        <v>4.9736727477708484</v>
      </c>
      <c r="W80" s="75">
        <f>100*(SUM(Taulukko!AD89:AD91)-SUM(Taulukko!AD77:AD79))/SUM(Taulukko!AD77:AD79)</f>
        <v>4.898901408090446</v>
      </c>
      <c r="X80" s="75">
        <f>100*(SUM(Taulukko!AF89:AF91)-SUM(Taulukko!AF77:AF79))/SUM(Taulukko!AF77:AF79)</f>
        <v>11.330477432172348</v>
      </c>
      <c r="Y80" s="75">
        <f>100*(SUM(Taulukko!AG89:AG91)-SUM(Taulukko!AG77:AG79))/SUM(Taulukko!AG77:AG79)</f>
        <v>11.166746145286925</v>
      </c>
      <c r="Z80" s="75">
        <f>100*(SUM(Taulukko!AH89:AH91)-SUM(Taulukko!AH77:AH79))/SUM(Taulukko!AH77:AH79)</f>
        <v>11.061054330285117</v>
      </c>
      <c r="AA80" s="75">
        <f>100*(SUM(Taulukko!AJ89:AJ91)-SUM(Taulukko!AJ77:AJ79))/SUM(Taulukko!AJ77:AJ79)</f>
        <v>4.793082923467295</v>
      </c>
      <c r="AB80" s="75">
        <f>100*(SUM(Taulukko!AK89:AK91)-SUM(Taulukko!AK77:AK79))/SUM(Taulukko!AK77:AK79)</f>
        <v>4.709944321751841</v>
      </c>
      <c r="AC80" s="75">
        <f>100*(SUM(Taulukko!AL89:AL91)-SUM(Taulukko!AL77:AL79))/SUM(Taulukko!AL77:AL79)</f>
        <v>4.417922687906156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3.6014672760477566</v>
      </c>
      <c r="E81" s="75">
        <f>100*(SUM(Taulukko!F90:F92)-SUM(Taulukko!F78:F80))/SUM(Taulukko!F78:F80)</f>
        <v>3.480124988638816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0.6931316950220686</v>
      </c>
      <c r="H81" s="75">
        <f>100*(SUM(Taulukko!J90:J92)-SUM(Taulukko!J78:J80))/SUM(Taulukko!J78:J80)</f>
        <v>0.7260101010101045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1.8176216882316627</v>
      </c>
      <c r="K81" s="75">
        <f>100*(SUM(Taulukko!N90:N92)-SUM(Taulukko!N78:N80))/SUM(Taulukko!N78:N80)</f>
        <v>1.6635859519408431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5.297813600736202</v>
      </c>
      <c r="N81" s="75">
        <f>100*(SUM(Taulukko!R90:R92)-SUM(Taulukko!R78:R80))/SUM(Taulukko!R78:R80)</f>
        <v>5.0300107486991905</v>
      </c>
      <c r="O81" s="75">
        <f>100*(SUM(Taulukko!T90:T92)-SUM(Taulukko!T78:T80))/SUM(Taulukko!T78:T80)</f>
        <v>2.5063082986022436</v>
      </c>
      <c r="P81" s="75">
        <f>100*(SUM(Taulukko!U90:U92)-SUM(Taulukko!U78:U80))/SUM(Taulukko!U78:U80)</f>
        <v>1.7393400521060427</v>
      </c>
      <c r="Q81" s="75">
        <f>100*(SUM(Taulukko!V90:V92)-SUM(Taulukko!V78:V80))/SUM(Taulukko!V78:V80)</f>
        <v>5.551240990224836</v>
      </c>
      <c r="R81" s="75">
        <f>100*(SUM(Taulukko!X90:X92)-SUM(Taulukko!X78:X80))/SUM(Taulukko!X78:X80)</f>
        <v>5.737427242770488</v>
      </c>
      <c r="S81" s="75">
        <f>100*(SUM(Taulukko!Y90:Y92)-SUM(Taulukko!Y78:Y80))/SUM(Taulukko!Y78:Y80)</f>
        <v>5.285308767948024</v>
      </c>
      <c r="T81" s="75">
        <f>100*(SUM(Taulukko!Z90:Z92)-SUM(Taulukko!Z78:Z80))/SUM(Taulukko!Z78:Z80)</f>
        <v>5.236241120099165</v>
      </c>
      <c r="U81" s="75">
        <f>100*(SUM(Taulukko!AB90:AB92)-SUM(Taulukko!AB78:AB80))/SUM(Taulukko!AB78:AB80)</f>
        <v>4.623685083039465</v>
      </c>
      <c r="V81" s="75">
        <f>100*(SUM(Taulukko!AC90:AC92)-SUM(Taulukko!AC78:AC80))/SUM(Taulukko!AC78:AC80)</f>
        <v>4.855102255452183</v>
      </c>
      <c r="W81" s="75">
        <f>100*(SUM(Taulukko!AD90:AD92)-SUM(Taulukko!AD78:AD80))/SUM(Taulukko!AD78:AD80)</f>
        <v>4.83408400044563</v>
      </c>
      <c r="X81" s="75">
        <f>100*(SUM(Taulukko!AF90:AF92)-SUM(Taulukko!AF78:AF80))/SUM(Taulukko!AF78:AF80)</f>
        <v>10.728768062139487</v>
      </c>
      <c r="Y81" s="75">
        <f>100*(SUM(Taulukko!AG90:AG92)-SUM(Taulukko!AG78:AG80))/SUM(Taulukko!AG78:AG80)</f>
        <v>10.654684329727946</v>
      </c>
      <c r="Z81" s="75">
        <f>100*(SUM(Taulukko!AH90:AH92)-SUM(Taulukko!AH78:AH80))/SUM(Taulukko!AH78:AH80)</f>
        <v>10.902868219402123</v>
      </c>
      <c r="AA81" s="75">
        <f>100*(SUM(Taulukko!AJ90:AJ92)-SUM(Taulukko!AJ78:AJ80))/SUM(Taulukko!AJ78:AJ80)</f>
        <v>3.9709712346003965</v>
      </c>
      <c r="AB81" s="75">
        <f>100*(SUM(Taulukko!AK90:AK92)-SUM(Taulukko!AK78:AK80))/SUM(Taulukko!AK78:AK80)</f>
        <v>4.238617067671268</v>
      </c>
      <c r="AC81" s="75">
        <f>100*(SUM(Taulukko!AL90:AL92)-SUM(Taulukko!AL78:AL80))/SUM(Taulukko!AL78:AL80)</f>
        <v>4.219368841536371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3.5647777833324974</v>
      </c>
      <c r="E82" s="75">
        <f>100*(SUM(Taulukko!F91:F93)-SUM(Taulukko!F79:F81))/SUM(Taulukko!F79:F81)</f>
        <v>3.3655603279968767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0.6920415224913639</v>
      </c>
      <c r="H82" s="75">
        <f>100*(SUM(Taulukko!J91:J93)-SUM(Taulukko!J79:J81))/SUM(Taulukko!J79:J81)</f>
        <v>0.7248660573589879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1.3186139221097681</v>
      </c>
      <c r="K82" s="75">
        <f>100*(SUM(Taulukko!N91:N93)-SUM(Taulukko!N79:N81))/SUM(Taulukko!N79:N81)</f>
        <v>1.3816395455940873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5.19637271319788</v>
      </c>
      <c r="N82" s="75">
        <f>100*(SUM(Taulukko!R91:R93)-SUM(Taulukko!R79:R81))/SUM(Taulukko!R79:R81)</f>
        <v>4.884838003143367</v>
      </c>
      <c r="O82" s="75">
        <f>100*(SUM(Taulukko!T91:T93)-SUM(Taulukko!T79:T81))/SUM(Taulukko!T79:T81)</f>
        <v>2.2485609776845226</v>
      </c>
      <c r="P82" s="75">
        <f>100*(SUM(Taulukko!U91:U93)-SUM(Taulukko!U79:U81))/SUM(Taulukko!U79:U81)</f>
        <v>1.7928033742511986</v>
      </c>
      <c r="Q82" s="75">
        <f>100*(SUM(Taulukko!V91:V93)-SUM(Taulukko!V79:V81))/SUM(Taulukko!V79:V81)</f>
        <v>5.068308234325488</v>
      </c>
      <c r="R82" s="75">
        <f>100*(SUM(Taulukko!X91:X93)-SUM(Taulukko!X79:X81))/SUM(Taulukko!X79:X81)</f>
        <v>5.656508917286911</v>
      </c>
      <c r="S82" s="75">
        <f>100*(SUM(Taulukko!Y91:Y93)-SUM(Taulukko!Y79:Y81))/SUM(Taulukko!Y79:Y81)</f>
        <v>5.222416324877212</v>
      </c>
      <c r="T82" s="75">
        <f>100*(SUM(Taulukko!Z91:Z93)-SUM(Taulukko!Z79:Z81))/SUM(Taulukko!Z79:Z81)</f>
        <v>5.121951219512186</v>
      </c>
      <c r="U82" s="75">
        <f>100*(SUM(Taulukko!AB91:AB93)-SUM(Taulukko!AB79:AB81))/SUM(Taulukko!AB79:AB81)</f>
        <v>4.4573925710123685</v>
      </c>
      <c r="V82" s="75">
        <f>100*(SUM(Taulukko!AC91:AC93)-SUM(Taulukko!AC79:AC81))/SUM(Taulukko!AC79:AC81)</f>
        <v>4.824909392117918</v>
      </c>
      <c r="W82" s="75">
        <f>100*(SUM(Taulukko!AD91:AD93)-SUM(Taulukko!AD79:AD81))/SUM(Taulukko!AD79:AD81)</f>
        <v>4.7538630682124285</v>
      </c>
      <c r="X82" s="75">
        <f>100*(SUM(Taulukko!AF91:AF93)-SUM(Taulukko!AF79:AF81))/SUM(Taulukko!AF79:AF81)</f>
        <v>11.06198381580046</v>
      </c>
      <c r="Y82" s="75">
        <f>100*(SUM(Taulukko!AG91:AG93)-SUM(Taulukko!AG79:AG81))/SUM(Taulukko!AG79:AG81)</f>
        <v>10.695786126317126</v>
      </c>
      <c r="Z82" s="75">
        <f>100*(SUM(Taulukko!AH91:AH93)-SUM(Taulukko!AH79:AH81))/SUM(Taulukko!AH79:AH81)</f>
        <v>10.761287223823233</v>
      </c>
      <c r="AA82" s="75">
        <f>100*(SUM(Taulukko!AJ91:AJ93)-SUM(Taulukko!AJ79:AJ81))/SUM(Taulukko!AJ79:AJ81)</f>
        <v>4.018646971271292</v>
      </c>
      <c r="AB82" s="75">
        <f>100*(SUM(Taulukko!AK91:AK93)-SUM(Taulukko!AK79:AK81))/SUM(Taulukko!AK79:AK81)</f>
        <v>4.177642220065605</v>
      </c>
      <c r="AC82" s="75">
        <f>100*(SUM(Taulukko!AL91:AL93)-SUM(Taulukko!AL79:AL81))/SUM(Taulukko!AL79:AL81)</f>
        <v>3.9691500259954364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3.0156080486675254</v>
      </c>
      <c r="E83" s="75">
        <f>100*(SUM(Taulukko!F92:F94)-SUM(Taulukko!F80:F82))/SUM(Taulukko!F80:F82)</f>
        <v>3.1796586529181448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0.6911718504555415</v>
      </c>
      <c r="H83" s="75">
        <f>100*(SUM(Taulukko!J92:J94)-SUM(Taulukko!J80:J82))/SUM(Taulukko!J80:J82)</f>
        <v>0.7239534151715491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0.6711409395973295</v>
      </c>
      <c r="K83" s="75">
        <f>100*(SUM(Taulukko!N92:N94)-SUM(Taulukko!N80:N82))/SUM(Taulukko!N80:N82)</f>
        <v>1.1941212492345306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4.775449336786756</v>
      </c>
      <c r="N83" s="75">
        <f>100*(SUM(Taulukko!R92:R94)-SUM(Taulukko!R80:R82))/SUM(Taulukko!R80:R82)</f>
        <v>4.713845960547791</v>
      </c>
      <c r="O83" s="75">
        <f>100*(SUM(Taulukko!T92:T94)-SUM(Taulukko!T80:T82))/SUM(Taulukko!T80:T82)</f>
        <v>1.6463538788213807</v>
      </c>
      <c r="P83" s="75">
        <f>100*(SUM(Taulukko!U92:U94)-SUM(Taulukko!U80:U82))/SUM(Taulukko!U80:U82)</f>
        <v>1.4602584939246317</v>
      </c>
      <c r="Q83" s="75">
        <f>100*(SUM(Taulukko!V92:V94)-SUM(Taulukko!V80:V82))/SUM(Taulukko!V80:V82)</f>
        <v>4.452112358909125</v>
      </c>
      <c r="R83" s="75">
        <f>100*(SUM(Taulukko!X92:X94)-SUM(Taulukko!X80:X82))/SUM(Taulukko!X80:X82)</f>
        <v>4.694979405543791</v>
      </c>
      <c r="S83" s="75">
        <f>100*(SUM(Taulukko!Y92:Y94)-SUM(Taulukko!Y80:Y82))/SUM(Taulukko!Y80:Y82)</f>
        <v>4.930574342390853</v>
      </c>
      <c r="T83" s="75">
        <f>100*(SUM(Taulukko!Z92:Z94)-SUM(Taulukko!Z80:Z82))/SUM(Taulukko!Z80:Z82)</f>
        <v>5.001511220814537</v>
      </c>
      <c r="U83" s="75">
        <f>100*(SUM(Taulukko!AB92:AB94)-SUM(Taulukko!AB80:AB82))/SUM(Taulukko!AB80:AB82)</f>
        <v>4.006500221598464</v>
      </c>
      <c r="V83" s="75">
        <f>100*(SUM(Taulukko!AC92:AC94)-SUM(Taulukko!AC80:AC82))/SUM(Taulukko!AC80:AC82)</f>
        <v>4.525529477481222</v>
      </c>
      <c r="W83" s="75">
        <f>100*(SUM(Taulukko!AD92:AD94)-SUM(Taulukko!AD80:AD82))/SUM(Taulukko!AD80:AD82)</f>
        <v>4.686440544333543</v>
      </c>
      <c r="X83" s="75">
        <f>100*(SUM(Taulukko!AF92:AF94)-SUM(Taulukko!AF80:AF82))/SUM(Taulukko!AF80:AF82)</f>
        <v>10.664217606223486</v>
      </c>
      <c r="Y83" s="75">
        <f>100*(SUM(Taulukko!AG92:AG94)-SUM(Taulukko!AG80:AG82))/SUM(Taulukko!AG80:AG82)</f>
        <v>10.669112217431692</v>
      </c>
      <c r="Z83" s="75">
        <f>100*(SUM(Taulukko!AH92:AH94)-SUM(Taulukko!AH80:AH82))/SUM(Taulukko!AH80:AH82)</f>
        <v>10.630865453852994</v>
      </c>
      <c r="AA83" s="75">
        <f>100*(SUM(Taulukko!AJ92:AJ94)-SUM(Taulukko!AJ80:AJ82))/SUM(Taulukko!AJ80:AJ82)</f>
        <v>3.143954148350107</v>
      </c>
      <c r="AB83" s="75">
        <f>100*(SUM(Taulukko!AK92:AK94)-SUM(Taulukko!AK80:AK82))/SUM(Taulukko!AK80:AK82)</f>
        <v>3.3534556951980825</v>
      </c>
      <c r="AC83" s="75">
        <f>100*(SUM(Taulukko!AL92:AL94)-SUM(Taulukko!AL80:AL82))/SUM(Taulukko!AL80:AL82)</f>
        <v>3.7172980022163493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2.980248560922264</v>
      </c>
      <c r="E84" s="75">
        <f>100*(SUM(Taulukko!F93:F95)-SUM(Taulukko!F81:F83))/SUM(Taulukko!F81:F83)</f>
        <v>3.028628892089201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0.816326530612252</v>
      </c>
      <c r="H84" s="75">
        <f>100*(SUM(Taulukko!J93:J95)-SUM(Taulukko!J81:J83))/SUM(Taulukko!J81:J83)</f>
        <v>0.7861635220125787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0.5790917403230653</v>
      </c>
      <c r="K84" s="75">
        <f>100*(SUM(Taulukko!N93:N95)-SUM(Taulukko!N81:N83))/SUM(Taulukko!N81:N83)</f>
        <v>1.0693553315001354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4.443528467622827</v>
      </c>
      <c r="N84" s="75">
        <f>100*(SUM(Taulukko!R93:R95)-SUM(Taulukko!R81:R83))/SUM(Taulukko!R81:R83)</f>
        <v>4.53671484444612</v>
      </c>
      <c r="O84" s="75">
        <f>100*(SUM(Taulukko!T93:T95)-SUM(Taulukko!T81:T83))/SUM(Taulukko!T81:T83)</f>
        <v>1.2477028726182615</v>
      </c>
      <c r="P84" s="75">
        <f>100*(SUM(Taulukko!U93:U95)-SUM(Taulukko!U81:U83))/SUM(Taulukko!U81:U83)</f>
        <v>1.3369696594043339</v>
      </c>
      <c r="Q84" s="75">
        <f>100*(SUM(Taulukko!V93:V95)-SUM(Taulukko!V81:V83))/SUM(Taulukko!V81:V83)</f>
        <v>3.8610099481309827</v>
      </c>
      <c r="R84" s="75">
        <f>100*(SUM(Taulukko!X93:X95)-SUM(Taulukko!X81:X83))/SUM(Taulukko!X81:X83)</f>
        <v>4.829587515916024</v>
      </c>
      <c r="S84" s="75">
        <f>100*(SUM(Taulukko!Y93:Y95)-SUM(Taulukko!Y81:Y83))/SUM(Taulukko!Y81:Y83)</f>
        <v>4.898033332184895</v>
      </c>
      <c r="T84" s="75">
        <f>100*(SUM(Taulukko!Z93:Z95)-SUM(Taulukko!Z81:Z83))/SUM(Taulukko!Z81:Z83)</f>
        <v>4.884812554052868</v>
      </c>
      <c r="U84" s="75">
        <f>100*(SUM(Taulukko!AB93:AB95)-SUM(Taulukko!AB81:AB83))/SUM(Taulukko!AB81:AB83)</f>
        <v>4.691350224300254</v>
      </c>
      <c r="V84" s="75">
        <f>100*(SUM(Taulukko!AC93:AC95)-SUM(Taulukko!AC81:AC83))/SUM(Taulukko!AC81:AC83)</f>
        <v>4.6177438259869446</v>
      </c>
      <c r="W84" s="75">
        <f>100*(SUM(Taulukko!AD93:AD95)-SUM(Taulukko!AD81:AD83))/SUM(Taulukko!AD81:AD83)</f>
        <v>4.675323859818802</v>
      </c>
      <c r="X84" s="75">
        <f>100*(SUM(Taulukko!AF93:AF95)-SUM(Taulukko!AF81:AF83))/SUM(Taulukko!AF81:AF83)</f>
        <v>11.250469612461334</v>
      </c>
      <c r="Y84" s="75">
        <f>100*(SUM(Taulukko!AG93:AG95)-SUM(Taulukko!AG81:AG83))/SUM(Taulukko!AG81:AG83)</f>
        <v>10.820363988864006</v>
      </c>
      <c r="Z84" s="75">
        <f>100*(SUM(Taulukko!AH93:AH95)-SUM(Taulukko!AH81:AH83))/SUM(Taulukko!AH81:AH83)</f>
        <v>10.474401542807607</v>
      </c>
      <c r="AA84" s="75">
        <f>100*(SUM(Taulukko!AJ93:AJ95)-SUM(Taulukko!AJ81:AJ83))/SUM(Taulukko!AJ81:AJ83)</f>
        <v>3.738486003180407</v>
      </c>
      <c r="AB84" s="75">
        <f>100*(SUM(Taulukko!AK93:AK95)-SUM(Taulukko!AK81:AK83))/SUM(Taulukko!AK81:AK83)</f>
        <v>3.276213666108645</v>
      </c>
      <c r="AC84" s="75">
        <f>100*(SUM(Taulukko!AL93:AL95)-SUM(Taulukko!AL81:AL83))/SUM(Taulukko!AL81:AL83)</f>
        <v>3.557045956863046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2.7427712780429827</v>
      </c>
      <c r="E85" s="75">
        <f>100*(SUM(Taulukko!F94:F96)-SUM(Taulukko!F82:F84))/SUM(Taulukko!F82:F84)</f>
        <v>2.972926131791677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0.9099466582993518</v>
      </c>
      <c r="H85" s="75">
        <f>100*(SUM(Taulukko!J94:J96)-SUM(Taulukko!J82:J84))/SUM(Taulukko!J82:J84)</f>
        <v>0.9113764927718524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0.6398537477147976</v>
      </c>
      <c r="K85" s="75">
        <f>100*(SUM(Taulukko!N94:N96)-SUM(Taulukko!N82:N84))/SUM(Taulukko!N82:N84)</f>
        <v>1.0677242220866383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4.18242208254233</v>
      </c>
      <c r="N85" s="75">
        <f>100*(SUM(Taulukko!R94:R96)-SUM(Taulukko!R82:R84))/SUM(Taulukko!R82:R84)</f>
        <v>4.374861894787953</v>
      </c>
      <c r="O85" s="75">
        <f>100*(SUM(Taulukko!T94:T96)-SUM(Taulukko!T82:T84))/SUM(Taulukko!T82:T84)</f>
        <v>1.5269491354029636</v>
      </c>
      <c r="P85" s="75">
        <f>100*(SUM(Taulukko!U94:U96)-SUM(Taulukko!U82:U84))/SUM(Taulukko!U82:U84)</f>
        <v>1.6848349327618728</v>
      </c>
      <c r="Q85" s="75">
        <f>100*(SUM(Taulukko!V94:V96)-SUM(Taulukko!V82:V84))/SUM(Taulukko!V82:V84)</f>
        <v>3.3599683767682125</v>
      </c>
      <c r="R85" s="75">
        <f>100*(SUM(Taulukko!X94:X96)-SUM(Taulukko!X82:X84))/SUM(Taulukko!X82:X84)</f>
        <v>4.106468827281011</v>
      </c>
      <c r="S85" s="75">
        <f>100*(SUM(Taulukko!Y94:Y96)-SUM(Taulukko!Y82:Y84))/SUM(Taulukko!Y82:Y84)</f>
        <v>4.535014720436199</v>
      </c>
      <c r="T85" s="75">
        <f>100*(SUM(Taulukko!Z94:Z96)-SUM(Taulukko!Z82:Z84))/SUM(Taulukko!Z82:Z84)</f>
        <v>4.782802621277765</v>
      </c>
      <c r="U85" s="75">
        <f>100*(SUM(Taulukko!AB94:AB96)-SUM(Taulukko!AB82:AB84))/SUM(Taulukko!AB82:AB84)</f>
        <v>4.9866718678889645</v>
      </c>
      <c r="V85" s="75">
        <f>100*(SUM(Taulukko!AC94:AC96)-SUM(Taulukko!AC82:AC84))/SUM(Taulukko!AC82:AC84)</f>
        <v>4.689489474458084</v>
      </c>
      <c r="W85" s="75">
        <f>100*(SUM(Taulukko!AD94:AD96)-SUM(Taulukko!AD82:AD84))/SUM(Taulukko!AD82:AD84)</f>
        <v>4.721107876642723</v>
      </c>
      <c r="X85" s="75">
        <f>100*(SUM(Taulukko!AF94:AF96)-SUM(Taulukko!AF82:AF84))/SUM(Taulukko!AF82:AF84)</f>
        <v>10.23677909485944</v>
      </c>
      <c r="Y85" s="75">
        <f>100*(SUM(Taulukko!AG94:AG96)-SUM(Taulukko!AG82:AG84))/SUM(Taulukko!AG82:AG84)</f>
        <v>10.341240481325002</v>
      </c>
      <c r="Z85" s="75">
        <f>100*(SUM(Taulukko!AH94:AH96)-SUM(Taulukko!AH82:AH84))/SUM(Taulukko!AH82:AH84)</f>
        <v>10.270718780859777</v>
      </c>
      <c r="AA85" s="75">
        <f>100*(SUM(Taulukko!AJ94:AJ96)-SUM(Taulukko!AJ82:AJ84))/SUM(Taulukko!AJ82:AJ84)</f>
        <v>3.226514486391578</v>
      </c>
      <c r="AB85" s="75">
        <f>100*(SUM(Taulukko!AK94:AK96)-SUM(Taulukko!AK82:AK84))/SUM(Taulukko!AK82:AK84)</f>
        <v>3.2429152254384506</v>
      </c>
      <c r="AC85" s="75">
        <f>100*(SUM(Taulukko!AL94:AL96)-SUM(Taulukko!AL82:AL84))/SUM(Taulukko!AL82:AL84)</f>
        <v>3.5324575877188984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2.895079197726116</v>
      </c>
      <c r="E86" s="75">
        <f>100*(SUM(Taulukko!F95:F97)-SUM(Taulukko!F83:F85))/SUM(Taulukko!F83:F85)</f>
        <v>3.0466646909189783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1.1292346298619895</v>
      </c>
      <c r="H86" s="75">
        <f>100*(SUM(Taulukko!J95:J97)-SUM(Taulukko!J83:J85))/SUM(Taulukko!J83:J85)</f>
        <v>1.0995915802702034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0.7917174177831983</v>
      </c>
      <c r="K86" s="75">
        <f>100*(SUM(Taulukko!N95:N97)-SUM(Taulukko!N83:N85))/SUM(Taulukko!N83:N85)</f>
        <v>1.1581834806461306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4.008401619693703</v>
      </c>
      <c r="N86" s="75">
        <f>100*(SUM(Taulukko!R95:R97)-SUM(Taulukko!R83:R85))/SUM(Taulukko!R83:R85)</f>
        <v>4.24159227043559</v>
      </c>
      <c r="O86" s="75">
        <f>100*(SUM(Taulukko!T95:T97)-SUM(Taulukko!T83:T85))/SUM(Taulukko!T83:T85)</f>
        <v>1.651221566975561</v>
      </c>
      <c r="P86" s="75">
        <f>100*(SUM(Taulukko!U95:U97)-SUM(Taulukko!U83:U85))/SUM(Taulukko!U83:U85)</f>
        <v>1.814348349914924</v>
      </c>
      <c r="Q86" s="75">
        <f>100*(SUM(Taulukko!V95:V97)-SUM(Taulukko!V83:V85))/SUM(Taulukko!V83:V85)</f>
        <v>2.9366566716641818</v>
      </c>
      <c r="R86" s="75">
        <f>100*(SUM(Taulukko!X95:X97)-SUM(Taulukko!X83:X85))/SUM(Taulukko!X83:X85)</f>
        <v>4.399078037537028</v>
      </c>
      <c r="S86" s="75">
        <f>100*(SUM(Taulukko!Y95:Y97)-SUM(Taulukko!Y83:Y85))/SUM(Taulukko!Y83:Y85)</f>
        <v>4.5149210935005595</v>
      </c>
      <c r="T86" s="75">
        <f>100*(SUM(Taulukko!Z95:Z97)-SUM(Taulukko!Z83:Z85))/SUM(Taulukko!Z83:Z85)</f>
        <v>4.710339580454311</v>
      </c>
      <c r="U86" s="75">
        <f>100*(SUM(Taulukko!AB95:AB97)-SUM(Taulukko!AB83:AB85))/SUM(Taulukko!AB83:AB85)</f>
        <v>5.069535053941364</v>
      </c>
      <c r="V86" s="75">
        <f>100*(SUM(Taulukko!AC95:AC97)-SUM(Taulukko!AC83:AC85))/SUM(Taulukko!AC83:AC85)</f>
        <v>4.860253676057926</v>
      </c>
      <c r="W86" s="75">
        <f>100*(SUM(Taulukko!AD95:AD97)-SUM(Taulukko!AD83:AD85))/SUM(Taulukko!AD83:AD85)</f>
        <v>4.788915781243662</v>
      </c>
      <c r="X86" s="75">
        <f>100*(SUM(Taulukko!AF95:AF97)-SUM(Taulukko!AF83:AF85))/SUM(Taulukko!AF83:AF85)</f>
        <v>9.732077318326398</v>
      </c>
      <c r="Y86" s="75">
        <f>100*(SUM(Taulukko!AG95:AG97)-SUM(Taulukko!AG83:AG85))/SUM(Taulukko!AG83:AG85)</f>
        <v>9.928308882006084</v>
      </c>
      <c r="Z86" s="75">
        <f>100*(SUM(Taulukko!AH95:AH97)-SUM(Taulukko!AH83:AH85))/SUM(Taulukko!AH83:AH85)</f>
        <v>10.046285977288324</v>
      </c>
      <c r="AA86" s="75">
        <f>100*(SUM(Taulukko!AJ95:AJ97)-SUM(Taulukko!AJ83:AJ85))/SUM(Taulukko!AJ83:AJ85)</f>
        <v>3.245507450278179</v>
      </c>
      <c r="AB86" s="75">
        <f>100*(SUM(Taulukko!AK95:AK97)-SUM(Taulukko!AK83:AK85))/SUM(Taulukko!AK83:AK85)</f>
        <v>3.3038873539818736</v>
      </c>
      <c r="AC86" s="75">
        <f>100*(SUM(Taulukko!AL95:AL97)-SUM(Taulukko!AL83:AL85))/SUM(Taulukko!AL83:AL85)</f>
        <v>3.6407774346354325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3.2016642253105023</v>
      </c>
      <c r="E87" s="75">
        <f>100*(SUM(Taulukko!F96:F98)-SUM(Taulukko!F84:F86))/SUM(Taulukko!F84:F86)</f>
        <v>3.2308360732014747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1.348808030112927</v>
      </c>
      <c r="H87" s="75">
        <f>100*(SUM(Taulukko!J96:J98)-SUM(Taulukko!J84:J86))/SUM(Taulukko!J84:J86)</f>
        <v>1.3513513513513549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1.2187690432662837</v>
      </c>
      <c r="K87" s="75">
        <f>100*(SUM(Taulukko!N96:N98)-SUM(Taulukko!N84:N86))/SUM(Taulukko!N84:N86)</f>
        <v>1.3711151736745713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3.99704128334333</v>
      </c>
      <c r="N87" s="75">
        <f>100*(SUM(Taulukko!R96:R98)-SUM(Taulukko!R84:R86))/SUM(Taulukko!R84:R86)</f>
        <v>4.141759839032713</v>
      </c>
      <c r="O87" s="75">
        <f>100*(SUM(Taulukko!T96:T98)-SUM(Taulukko!T84:T86))/SUM(Taulukko!T84:T86)</f>
        <v>1.2446337648507468</v>
      </c>
      <c r="P87" s="75">
        <f>100*(SUM(Taulukko!U96:U98)-SUM(Taulukko!U84:U86))/SUM(Taulukko!U84:U86)</f>
        <v>2.0030792678185403</v>
      </c>
      <c r="Q87" s="75">
        <f>100*(SUM(Taulukko!V96:V98)-SUM(Taulukko!V84:V86))/SUM(Taulukko!V84:V86)</f>
        <v>2.552607673067106</v>
      </c>
      <c r="R87" s="75">
        <f>100*(SUM(Taulukko!X96:X98)-SUM(Taulukko!X84:X86))/SUM(Taulukko!X84:X86)</f>
        <v>4.675550966409587</v>
      </c>
      <c r="S87" s="75">
        <f>100*(SUM(Taulukko!Y96:Y98)-SUM(Taulukko!Y84:Y86))/SUM(Taulukko!Y84:Y86)</f>
        <v>4.687707589871939</v>
      </c>
      <c r="T87" s="75">
        <f>100*(SUM(Taulukko!Z96:Z98)-SUM(Taulukko!Z84:Z86))/SUM(Taulukko!Z84:Z86)</f>
        <v>4.666402766008752</v>
      </c>
      <c r="U87" s="75">
        <f>100*(SUM(Taulukko!AB96:AB98)-SUM(Taulukko!AB84:AB86))/SUM(Taulukko!AB84:AB86)</f>
        <v>4.672897196261682</v>
      </c>
      <c r="V87" s="75">
        <f>100*(SUM(Taulukko!AC96:AC98)-SUM(Taulukko!AC84:AC86))/SUM(Taulukko!AC84:AC86)</f>
        <v>4.867018714042852</v>
      </c>
      <c r="W87" s="75">
        <f>100*(SUM(Taulukko!AD96:AD98)-SUM(Taulukko!AD84:AD86))/SUM(Taulukko!AD84:AD86)</f>
        <v>4.850849340918902</v>
      </c>
      <c r="X87" s="75">
        <f>100*(SUM(Taulukko!AF96:AF98)-SUM(Taulukko!AF84:AF86))/SUM(Taulukko!AF84:AF86)</f>
        <v>9.411834214646543</v>
      </c>
      <c r="Y87" s="75">
        <f>100*(SUM(Taulukko!AG96:AG98)-SUM(Taulukko!AG84:AG86))/SUM(Taulukko!AG84:AG86)</f>
        <v>9.73262154673178</v>
      </c>
      <c r="Z87" s="75">
        <f>100*(SUM(Taulukko!AH96:AH98)-SUM(Taulukko!AH84:AH86))/SUM(Taulukko!AH84:AH86)</f>
        <v>9.839037726160457</v>
      </c>
      <c r="AA87" s="75">
        <f>100*(SUM(Taulukko!AJ96:AJ98)-SUM(Taulukko!AJ84:AJ86))/SUM(Taulukko!AJ84:AJ86)</f>
        <v>3.606046439146016</v>
      </c>
      <c r="AB87" s="75">
        <f>100*(SUM(Taulukko!AK96:AK98)-SUM(Taulukko!AK84:AK86))/SUM(Taulukko!AK84:AK86)</f>
        <v>4.111364076729329</v>
      </c>
      <c r="AC87" s="75">
        <f>100*(SUM(Taulukko!AL96:AL98)-SUM(Taulukko!AL84:AL86))/SUM(Taulukko!AL84:AL86)</f>
        <v>3.827804718772297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3.6791077371688043</v>
      </c>
      <c r="E88" s="77">
        <f>100*(SUM(Taulukko!F97:F99)-SUM(Taulukko!F85:F87))/SUM(Taulukko!F85:F87)</f>
        <v>3.401086304257519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1.6316284907436425</v>
      </c>
      <c r="H88" s="77">
        <f>100*(SUM(Taulukko!J97:J99)-SUM(Taulukko!J85:J87))/SUM(Taulukko!J85:J87)</f>
        <v>1.5718327569946557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2.016498625114581</v>
      </c>
      <c r="K88" s="77">
        <f>100*(SUM(Taulukko!N97:N99)-SUM(Taulukko!N85:N87))/SUM(Taulukko!N85:N87)</f>
        <v>1.5839171489491284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3.988569885146377</v>
      </c>
      <c r="N88" s="77">
        <f>100*(SUM(Taulukko!R97:R99)-SUM(Taulukko!R85:R87))/SUM(Taulukko!R85:R87)</f>
        <v>4.071156086599666</v>
      </c>
      <c r="O88" s="77">
        <f>100*(SUM(Taulukko!T97:T99)-SUM(Taulukko!T85:T87))/SUM(Taulukko!T85:T87)</f>
        <v>0.9541296435948802</v>
      </c>
      <c r="P88" s="77">
        <f>100*(SUM(Taulukko!U97:U99)-SUM(Taulukko!U85:U87))/SUM(Taulukko!U85:U87)</f>
        <v>1.4458863973020077</v>
      </c>
      <c r="Q88" s="77">
        <f>100*(SUM(Taulukko!V97:V99)-SUM(Taulukko!V85:V87))/SUM(Taulukko!V85:V87)</f>
        <v>2.194151408843541</v>
      </c>
      <c r="R88" s="77">
        <f>100*(SUM(Taulukko!X97:X99)-SUM(Taulukko!X85:X87))/SUM(Taulukko!X85:X87)</f>
        <v>4.738924814207129</v>
      </c>
      <c r="S88" s="77">
        <f>100*(SUM(Taulukko!Y97:Y99)-SUM(Taulukko!Y85:Y87))/SUM(Taulukko!Y85:Y87)</f>
        <v>4.7067482999901324</v>
      </c>
      <c r="T88" s="77">
        <f>100*(SUM(Taulukko!Z97:Z99)-SUM(Taulukko!Z85:Z87))/SUM(Taulukko!Z85:Z87)</f>
        <v>4.633856351685191</v>
      </c>
      <c r="U88" s="77">
        <f>100*(SUM(Taulukko!AB97:AB99)-SUM(Taulukko!AB85:AB87))/SUM(Taulukko!AB85:AB87)</f>
        <v>4.630563611146134</v>
      </c>
      <c r="V88" s="77">
        <f>100*(SUM(Taulukko!AC97:AC99)-SUM(Taulukko!AC85:AC87))/SUM(Taulukko!AC85:AC87)</f>
        <v>4.8909627418620865</v>
      </c>
      <c r="W88" s="77">
        <f>100*(SUM(Taulukko!AD97:AD99)-SUM(Taulukko!AD85:AD87))/SUM(Taulukko!AD85:AD87)</f>
        <v>4.91083854446938</v>
      </c>
      <c r="X88" s="77">
        <f>100*(SUM(Taulukko!AF97:AF99)-SUM(Taulukko!AF85:AF87))/SUM(Taulukko!AF85:AF87)</f>
        <v>9.223116313094362</v>
      </c>
      <c r="Y88" s="77">
        <f>100*(SUM(Taulukko!AG97:AG99)-SUM(Taulukko!AG85:AG87))/SUM(Taulukko!AG85:AG87)</f>
        <v>9.612329066934983</v>
      </c>
      <c r="Z88" s="77">
        <f>100*(SUM(Taulukko!AH97:AH99)-SUM(Taulukko!AH85:AH87))/SUM(Taulukko!AH85:AH87)</f>
        <v>9.658796830831708</v>
      </c>
      <c r="AA88" s="77">
        <f>100*(SUM(Taulukko!AJ97:AJ99)-SUM(Taulukko!AJ85:AJ87))/SUM(Taulukko!AJ85:AJ87)</f>
        <v>3.9998753932899387</v>
      </c>
      <c r="AB88" s="77">
        <f>100*(SUM(Taulukko!AK97:AK99)-SUM(Taulukko!AK85:AK87))/SUM(Taulukko!AK85:AK87)</f>
        <v>4.348586927990221</v>
      </c>
      <c r="AC88" s="77">
        <f>100*(SUM(Taulukko!AL97:AL99)-SUM(Taulukko!AL85:AL87))/SUM(Taulukko!AL85:AL87)</f>
        <v>3.954422379950192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3.7442390993137646</v>
      </c>
      <c r="E89" s="113">
        <f>100*(SUM(Taulukko!F98:F100)-SUM(Taulukko!F86:F88))/SUM(Taulukko!F86:F88)</f>
        <v>3.398683171571749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1.8204645323289426</v>
      </c>
      <c r="H89" s="113">
        <f>100*(SUM(Taulukko!J98:J100)-SUM(Taulukko!J86:J88))/SUM(Taulukko!J86:J88)</f>
        <v>1.7924528301886935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2.3853211009174347</v>
      </c>
      <c r="K89" s="113">
        <f>100*(SUM(Taulukko!N98:N100)-SUM(Taulukko!N86:N88))/SUM(Taulukko!N86:N88)</f>
        <v>1.7656012176560156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4.129528871796902</v>
      </c>
      <c r="N89" s="113">
        <f>100*(SUM(Taulukko!R98:R100)-SUM(Taulukko!R86:R88))/SUM(Taulukko!R86:R88)</f>
        <v>4.019134067091722</v>
      </c>
      <c r="O89" s="113">
        <f>100*(SUM(Taulukko!T98:T100)-SUM(Taulukko!T86:T88))/SUM(Taulukko!T86:T88)</f>
        <v>1.3402925446227103</v>
      </c>
      <c r="P89" s="113">
        <f>100*(SUM(Taulukko!U98:U100)-SUM(Taulukko!U86:U88))/SUM(Taulukko!U86:U88)</f>
        <v>1.7549648259976272</v>
      </c>
      <c r="Q89" s="113">
        <f>100*(SUM(Taulukko!V98:V100)-SUM(Taulukko!V86:V88))/SUM(Taulukko!V86:V88)</f>
        <v>1.8629284642876989</v>
      </c>
      <c r="R89" s="113">
        <f>100*(SUM(Taulukko!X98:X100)-SUM(Taulukko!X86:X88))/SUM(Taulukko!X86:X88)</f>
        <v>4.927992799279922</v>
      </c>
      <c r="S89" s="113">
        <f>100*(SUM(Taulukko!Y98:Y100)-SUM(Taulukko!Y86:Y88))/SUM(Taulukko!Y86:Y88)</f>
        <v>4.740350866418329</v>
      </c>
      <c r="T89" s="113">
        <f>100*(SUM(Taulukko!Z98:Z100)-SUM(Taulukko!Z86:Z88))/SUM(Taulukko!Z86:Z88)</f>
        <v>4.600035587843674</v>
      </c>
      <c r="U89" s="113">
        <f>100*(SUM(Taulukko!AB98:AB100)-SUM(Taulukko!AB86:AB88))/SUM(Taulukko!AB86:AB88)</f>
        <v>4.78096579992313</v>
      </c>
      <c r="V89" s="113">
        <f>100*(SUM(Taulukko!AC98:AC100)-SUM(Taulukko!AC86:AC88))/SUM(Taulukko!AC86:AC88)</f>
        <v>4.930489994631716</v>
      </c>
      <c r="W89" s="113">
        <f>100*(SUM(Taulukko!AD98:AD100)-SUM(Taulukko!AD86:AD88))/SUM(Taulukko!AD86:AD88)</f>
        <v>4.988798392638686</v>
      </c>
      <c r="X89" s="113">
        <f>100*(SUM(Taulukko!AF98:AF100)-SUM(Taulukko!AF86:AF88))/SUM(Taulukko!AF86:AF88)</f>
        <v>9.391233292476493</v>
      </c>
      <c r="Y89" s="113">
        <f>100*(SUM(Taulukko!AG98:AG100)-SUM(Taulukko!AG86:AG88))/SUM(Taulukko!AG86:AG88)</f>
        <v>9.543422147622618</v>
      </c>
      <c r="Z89" s="113">
        <f>100*(SUM(Taulukko!AH98:AH100)-SUM(Taulukko!AH86:AH88))/SUM(Taulukko!AH86:AH88)</f>
        <v>9.496913693388333</v>
      </c>
      <c r="AA89" s="113">
        <f>100*(SUM(Taulukko!AJ98:AJ100)-SUM(Taulukko!AJ86:AJ88))/SUM(Taulukko!AJ86:AJ88)</f>
        <v>4.288298403193613</v>
      </c>
      <c r="AB89" s="113">
        <f>100*(SUM(Taulukko!AK98:AK100)-SUM(Taulukko!AK86:AK88))/SUM(Taulukko!AK86:AK88)</f>
        <v>4.630726608967225</v>
      </c>
      <c r="AC89" s="113">
        <f>100*(SUM(Taulukko!AL98:AL100)-SUM(Taulukko!AL86:AL88))/SUM(Taulukko!AL86:AL88)</f>
        <v>3.8944957712952912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3.1680909584303025</v>
      </c>
      <c r="E90" s="113">
        <f>100*(SUM(Taulukko!F99:F101)-SUM(Taulukko!F87:F89))/SUM(Taulukko!F87:F89)</f>
        <v>3.2132057609764613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-0.06275494195167514</v>
      </c>
      <c r="H90" s="113">
        <f>100*(SUM(Taulukko!J99:J101)-SUM(Taulukko!J87:J89))/SUM(Taulukko!J87:J89)</f>
        <v>1.9490726186733693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2.195121951219509</v>
      </c>
      <c r="K90" s="113">
        <f>100*(SUM(Taulukko!N99:N101)-SUM(Taulukko!N87:N89))/SUM(Taulukko!N87:N89)</f>
        <v>1.8850714502888555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4.010651959722666</v>
      </c>
      <c r="N90" s="113">
        <f>100*(SUM(Taulukko!R99:R101)-SUM(Taulukko!R87:R89))/SUM(Taulukko!R87:R89)</f>
        <v>3.9763590928091856</v>
      </c>
      <c r="O90" s="113">
        <f>100*(SUM(Taulukko!T99:T101)-SUM(Taulukko!T87:T89))/SUM(Taulukko!T87:T89)</f>
        <v>-0.7997080913430825</v>
      </c>
      <c r="P90" s="113">
        <f>100*(SUM(Taulukko!U99:U101)-SUM(Taulukko!U87:U89))/SUM(Taulukko!U87:U89)</f>
        <v>-0.8819348293332974</v>
      </c>
      <c r="Q90" s="113">
        <f>100*(SUM(Taulukko!V99:V101)-SUM(Taulukko!V87:V89))/SUM(Taulukko!V87:V89)</f>
        <v>1.5499422419937623</v>
      </c>
      <c r="R90" s="113">
        <f>100*(SUM(Taulukko!X99:X101)-SUM(Taulukko!X87:X89))/SUM(Taulukko!X87:X89)</f>
        <v>4.197039272984166</v>
      </c>
      <c r="S90" s="113">
        <f>100*(SUM(Taulukko!Y99:Y101)-SUM(Taulukko!Y87:Y89))/SUM(Taulukko!Y87:Y89)</f>
        <v>4.344852224946653</v>
      </c>
      <c r="T90" s="113">
        <f>100*(SUM(Taulukko!Z99:Z101)-SUM(Taulukko!Z87:Z89))/SUM(Taulukko!Z87:Z89)</f>
        <v>4.570524122210635</v>
      </c>
      <c r="U90" s="113">
        <f>100*(SUM(Taulukko!AB99:AB101)-SUM(Taulukko!AB87:AB89))/SUM(Taulukko!AB87:AB89)</f>
        <v>5.263157894736845</v>
      </c>
      <c r="V90" s="113">
        <f>100*(SUM(Taulukko!AC99:AC101)-SUM(Taulukko!AC87:AC89))/SUM(Taulukko!AC87:AC89)</f>
        <v>5.045214515365555</v>
      </c>
      <c r="W90" s="113">
        <f>100*(SUM(Taulukko!AD99:AD101)-SUM(Taulukko!AD87:AD89))/SUM(Taulukko!AD87:AD89)</f>
        <v>5.096939809498053</v>
      </c>
      <c r="X90" s="113">
        <f>100*(SUM(Taulukko!AF99:AF101)-SUM(Taulukko!AF87:AF89))/SUM(Taulukko!AF87:AF89)</f>
        <v>9.219040865171525</v>
      </c>
      <c r="Y90" s="113">
        <f>100*(SUM(Taulukko!AG99:AG101)-SUM(Taulukko!AG87:AG89))/SUM(Taulukko!AG87:AG89)</f>
        <v>9.210077549719584</v>
      </c>
      <c r="Z90" s="113">
        <f>100*(SUM(Taulukko!AH99:AH101)-SUM(Taulukko!AH87:AH89))/SUM(Taulukko!AH87:AH89)</f>
        <v>9.353214074983432</v>
      </c>
      <c r="AA90" s="113">
        <f>100*(SUM(Taulukko!AJ99:AJ101)-SUM(Taulukko!AJ87:AJ89))/SUM(Taulukko!AJ87:AJ89)</f>
        <v>2.9182515433061087</v>
      </c>
      <c r="AB90" s="113">
        <f>100*(SUM(Taulukko!AK99:AK101)-SUM(Taulukko!AK87:AK89))/SUM(Taulukko!AK87:AK89)</f>
        <v>3.1792080213679954</v>
      </c>
      <c r="AC90" s="113">
        <f>100*(SUM(Taulukko!AL99:AL101)-SUM(Taulukko!AL87:AL89))/SUM(Taulukko!AL87:AL89)</f>
        <v>3.6961951020848236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2.7675513306592032</v>
      </c>
      <c r="E91" s="113">
        <f>100*(SUM(Taulukko!F100:F102)-SUM(Taulukko!F88:F90))/SUM(Taulukko!F88:F90)</f>
        <v>3.0295355302144897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0</v>
      </c>
      <c r="H91" s="113">
        <f>100*(SUM(Taulukko!J100:J102)-SUM(Taulukko!J88:J90))/SUM(Taulukko!J88:J90)</f>
        <v>2.0420986490731834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1.9131491041603434</v>
      </c>
      <c r="K91" s="113">
        <f>100*(SUM(Taulukko!N100:N102)-SUM(Taulukko!N88:N90))/SUM(Taulukko!N88:N90)</f>
        <v>2.064986334649277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3.9812781694210124</v>
      </c>
      <c r="N91" s="113">
        <f>100*(SUM(Taulukko!R100:R102)-SUM(Taulukko!R88:R90))/SUM(Taulukko!R88:R90)</f>
        <v>3.941896098842302</v>
      </c>
      <c r="O91" s="113">
        <f>100*(SUM(Taulukko!T100:T102)-SUM(Taulukko!T88:T90))/SUM(Taulukko!T88:T90)</f>
        <v>-1.4355188375227146</v>
      </c>
      <c r="P91" s="113">
        <f>100*(SUM(Taulukko!U100:U102)-SUM(Taulukko!U88:U90))/SUM(Taulukko!U88:U90)</f>
        <v>-1.3162280768819015</v>
      </c>
      <c r="Q91" s="113">
        <f>100*(SUM(Taulukko!V100:V102)-SUM(Taulukko!V88:V90))/SUM(Taulukko!V88:V90)</f>
        <v>1.2798987090914102</v>
      </c>
      <c r="R91" s="113">
        <f>100*(SUM(Taulukko!X100:X102)-SUM(Taulukko!X88:X90))/SUM(Taulukko!X88:X90)</f>
        <v>4.2796502787633015</v>
      </c>
      <c r="S91" s="113">
        <f>100*(SUM(Taulukko!Y100:Y102)-SUM(Taulukko!Y88:Y90))/SUM(Taulukko!Y88:Y90)</f>
        <v>4.369020611973074</v>
      </c>
      <c r="T91" s="113">
        <f>100*(SUM(Taulukko!Z100:Z102)-SUM(Taulukko!Z88:Z90))/SUM(Taulukko!Z88:Z90)</f>
        <v>4.566301764252943</v>
      </c>
      <c r="U91" s="113">
        <f>100*(SUM(Taulukko!AB100:AB102)-SUM(Taulukko!AB88:AB90))/SUM(Taulukko!AB88:AB90)</f>
        <v>5.486394881054178</v>
      </c>
      <c r="V91" s="113">
        <f>100*(SUM(Taulukko!AC100:AC102)-SUM(Taulukko!AC88:AC90))/SUM(Taulukko!AC88:AC90)</f>
        <v>5.293582171438366</v>
      </c>
      <c r="W91" s="113">
        <f>100*(SUM(Taulukko!AD100:AD102)-SUM(Taulukko!AD88:AD90))/SUM(Taulukko!AD88:AD90)</f>
        <v>5.218005868153168</v>
      </c>
      <c r="X91" s="113">
        <f>100*(SUM(Taulukko!AF100:AF102)-SUM(Taulukko!AF88:AF90))/SUM(Taulukko!AF88:AF90)</f>
        <v>8.7408648430053</v>
      </c>
      <c r="Y91" s="113">
        <f>100*(SUM(Taulukko!AG100:AG102)-SUM(Taulukko!AG88:AG90))/SUM(Taulukko!AG88:AG90)</f>
        <v>9.021993708164146</v>
      </c>
      <c r="Z91" s="113">
        <f>100*(SUM(Taulukko!AH100:AH102)-SUM(Taulukko!AH88:AH90))/SUM(Taulukko!AH88:AH90)</f>
        <v>9.248205389932428</v>
      </c>
      <c r="AA91" s="113">
        <f>100*(SUM(Taulukko!AJ100:AJ102)-SUM(Taulukko!AJ88:AJ90))/SUM(Taulukko!AJ88:AJ90)</f>
        <v>3.1359527762405426</v>
      </c>
      <c r="AB91" s="113">
        <f>100*(SUM(Taulukko!AK100:AK102)-SUM(Taulukko!AK88:AK90))/SUM(Taulukko!AK88:AK90)</f>
        <v>3.4336980698323707</v>
      </c>
      <c r="AC91" s="113">
        <f>100*(SUM(Taulukko!AL100:AL102)-SUM(Taulukko!AL88:AL90))/SUM(Taulukko!AL88:AL90)</f>
        <v>3.5464463914818483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2.7199253020960046</v>
      </c>
      <c r="E92" s="113">
        <f>100*(SUM(Taulukko!F101:F103)-SUM(Taulukko!F89:F91))/SUM(Taulukko!F89:F91)</f>
        <v>3.0166008769930692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0.06263701847793471</v>
      </c>
      <c r="H92" s="113">
        <f>100*(SUM(Taulukko!J101:J103)-SUM(Taulukko!J89:J91))/SUM(Taulukko!J89:J91)</f>
        <v>2.070913084405368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1.967907962458371</v>
      </c>
      <c r="K92" s="113">
        <f>100*(SUM(Taulukko!N101:N103)-SUM(Taulukko!N89:N91))/SUM(Taulukko!N89:N91)</f>
        <v>2.2747952684258417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3.7242652064078117</v>
      </c>
      <c r="N92" s="113">
        <f>100*(SUM(Taulukko!R101:R103)-SUM(Taulukko!R89:R91))/SUM(Taulukko!R89:R91)</f>
        <v>3.9247761338713443</v>
      </c>
      <c r="O92" s="113">
        <f>100*(SUM(Taulukko!T101:T103)-SUM(Taulukko!T89:T91))/SUM(Taulukko!T89:T91)</f>
        <v>-1.62409652431825</v>
      </c>
      <c r="P92" s="113">
        <f>100*(SUM(Taulukko!U101:U103)-SUM(Taulukko!U89:U91))/SUM(Taulukko!U89:U91)</f>
        <v>-1.6156015922222875</v>
      </c>
      <c r="Q92" s="113">
        <f>100*(SUM(Taulukko!V101:V103)-SUM(Taulukko!V89:V91))/SUM(Taulukko!V89:V91)</f>
        <v>1.101874649569728</v>
      </c>
      <c r="R92" s="113">
        <f>100*(SUM(Taulukko!X101:X103)-SUM(Taulukko!X89:X91))/SUM(Taulukko!X89:X91)</f>
        <v>4.2499069363444555</v>
      </c>
      <c r="S92" s="113">
        <f>100*(SUM(Taulukko!Y101:Y103)-SUM(Taulukko!Y89:Y91))/SUM(Taulukko!Y89:Y91)</f>
        <v>4.453234231344224</v>
      </c>
      <c r="T92" s="113">
        <f>100*(SUM(Taulukko!Z101:Z103)-SUM(Taulukko!Z89:Z91))/SUM(Taulukko!Z89:Z91)</f>
        <v>4.593519596429971</v>
      </c>
      <c r="U92" s="113">
        <f>100*(SUM(Taulukko!AB101:AB103)-SUM(Taulukko!AB89:AB91))/SUM(Taulukko!AB89:AB91)</f>
        <v>5.346473668001236</v>
      </c>
      <c r="V92" s="113">
        <f>100*(SUM(Taulukko!AC101:AC103)-SUM(Taulukko!AC89:AC91))/SUM(Taulukko!AC89:AC91)</f>
        <v>5.349150122195654</v>
      </c>
      <c r="W92" s="113">
        <f>100*(SUM(Taulukko!AD101:AD103)-SUM(Taulukko!AD89:AD91))/SUM(Taulukko!AD89:AD91)</f>
        <v>5.319946599367224</v>
      </c>
      <c r="X92" s="113">
        <f>100*(SUM(Taulukko!AF101:AF103)-SUM(Taulukko!AF89:AF91))/SUM(Taulukko!AF89:AF91)</f>
        <v>8.833370510818652</v>
      </c>
      <c r="Y92" s="113">
        <f>100*(SUM(Taulukko!AG101:AG103)-SUM(Taulukko!AG89:AG91))/SUM(Taulukko!AG89:AG91)</f>
        <v>9.055936556472766</v>
      </c>
      <c r="Z92" s="113">
        <f>100*(SUM(Taulukko!AH101:AH103)-SUM(Taulukko!AH89:AH91))/SUM(Taulukko!AH89:AH91)</f>
        <v>9.19548454209712</v>
      </c>
      <c r="AA92" s="113">
        <f>100*(SUM(Taulukko!AJ101:AJ103)-SUM(Taulukko!AJ89:AJ91))/SUM(Taulukko!AJ89:AJ91)</f>
        <v>3.0163522764640915</v>
      </c>
      <c r="AB92" s="113">
        <f>100*(SUM(Taulukko!AK101:AK103)-SUM(Taulukko!AK89:AK91))/SUM(Taulukko!AK89:AK91)</f>
        <v>3.2248865229687</v>
      </c>
      <c r="AC92" s="113">
        <f>100*(SUM(Taulukko!AL101:AL103)-SUM(Taulukko!AL89:AL91))/SUM(Taulukko!AL89:AL91)</f>
        <v>3.5098679708929077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3.197189231029732</v>
      </c>
      <c r="E93" s="113">
        <f>100*(SUM(Taulukko!F102:F104)-SUM(Taulukko!F90:F92))/SUM(Taulukko!F90:F92)</f>
        <v>3.1665217931205714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2.127659574468071</v>
      </c>
      <c r="H93" s="113">
        <f>100*(SUM(Taulukko!J102:J104)-SUM(Taulukko!J90:J92))/SUM(Taulukko!J90:J92)</f>
        <v>2.0683171419617565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2.2995461422087815</v>
      </c>
      <c r="K93" s="113">
        <f>100*(SUM(Taulukko!N102:N104)-SUM(Taulukko!N90:N92))/SUM(Taulukko!N90:N92)</f>
        <v>2.5454545454545388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3.7914563399382257</v>
      </c>
      <c r="N93" s="113">
        <f>100*(SUM(Taulukko!R102:R104)-SUM(Taulukko!R90:R92))/SUM(Taulukko!R90:R92)</f>
        <v>3.9365918895339247</v>
      </c>
      <c r="O93" s="113">
        <f>100*(SUM(Taulukko!T102:T104)-SUM(Taulukko!T90:T92))/SUM(Taulukko!T90:T92)</f>
        <v>0.49509058221546687</v>
      </c>
      <c r="P93" s="113">
        <f>100*(SUM(Taulukko!U102:U104)-SUM(Taulukko!U90:U92))/SUM(Taulukko!U90:U92)</f>
        <v>0.27551724033183034</v>
      </c>
      <c r="Q93" s="113">
        <f>100*(SUM(Taulukko!V102:V104)-SUM(Taulukko!V90:V92))/SUM(Taulukko!V90:V92)</f>
        <v>1.0495463721937095</v>
      </c>
      <c r="R93" s="113">
        <f>100*(SUM(Taulukko!X102:X104)-SUM(Taulukko!X90:X92))/SUM(Taulukko!X90:X92)</f>
        <v>5.312518203530031</v>
      </c>
      <c r="S93" s="113">
        <f>100*(SUM(Taulukko!Y102:Y104)-SUM(Taulukko!Y90:Y92))/SUM(Taulukko!Y90:Y92)</f>
        <v>4.843365054828278</v>
      </c>
      <c r="T93" s="113">
        <f>100*(SUM(Taulukko!Z102:Z104)-SUM(Taulukko!Z90:Z92))/SUM(Taulukko!Z90:Z92)</f>
        <v>4.635309539126935</v>
      </c>
      <c r="U93" s="113">
        <f>100*(SUM(Taulukko!AB102:AB104)-SUM(Taulukko!AB90:AB92))/SUM(Taulukko!AB90:AB92)</f>
        <v>5.528506813402091</v>
      </c>
      <c r="V93" s="113">
        <f>100*(SUM(Taulukko!AC102:AC104)-SUM(Taulukko!AC90:AC92))/SUM(Taulukko!AC90:AC92)</f>
        <v>5.432407213220384</v>
      </c>
      <c r="W93" s="113">
        <f>100*(SUM(Taulukko!AD102:AD104)-SUM(Taulukko!AD90:AD92))/SUM(Taulukko!AD90:AD92)</f>
        <v>5.393014161140664</v>
      </c>
      <c r="X93" s="113">
        <f>100*(SUM(Taulukko!AF102:AF104)-SUM(Taulukko!AF90:AF92))/SUM(Taulukko!AF90:AF92)</f>
        <v>9.152804642166346</v>
      </c>
      <c r="Y93" s="113">
        <f>100*(SUM(Taulukko!AG102:AG104)-SUM(Taulukko!AG90:AG92))/SUM(Taulukko!AG90:AG92)</f>
        <v>9.30112448592001</v>
      </c>
      <c r="Z93" s="113">
        <f>100*(SUM(Taulukko!AH102:AH104)-SUM(Taulukko!AH90:AH92))/SUM(Taulukko!AH90:AH92)</f>
        <v>9.173384894365437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3.6897248506751894</v>
      </c>
      <c r="AC93" s="113">
        <f>100*(SUM(Taulukko!AL102:AL104)-SUM(Taulukko!AL90:AL92))/SUM(Taulukko!AL90:AL92)</f>
        <v>3.5335406011557953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3.3557897404489845</v>
      </c>
      <c r="E94" s="113">
        <f>100*(SUM(Taulukko!F103:F105)-SUM(Taulukko!F91:F93))/SUM(Taulukko!F91:F93)</f>
        <v>3.3638663157035746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2.0930959075288937</v>
      </c>
      <c r="H94" s="113">
        <f>100*(SUM(Taulukko!J103:J105)-SUM(Taulukko!J91:J93))/SUM(Taulukko!J91:J93)</f>
        <v>2.065081351689619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2.693704600484272</v>
      </c>
      <c r="K94" s="113">
        <f>100*(SUM(Taulukko!N103:N105)-SUM(Taulukko!N91:N93))/SUM(Taulukko!N91:N93)</f>
        <v>2.8467595396729357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3.816349088113036</v>
      </c>
      <c r="N94" s="113">
        <f>100*(SUM(Taulukko!R103:R105)-SUM(Taulukko!R91:R93))/SUM(Taulukko!R91:R93)</f>
        <v>3.9809108853690294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0.9556602854498545</v>
      </c>
      <c r="Q94" s="113">
        <f>100*(SUM(Taulukko!V103:V105)-SUM(Taulukko!V91:V93))/SUM(Taulukko!V91:V93)</f>
        <v>1.1122551565570615</v>
      </c>
      <c r="R94" s="113">
        <f>100*(SUM(Taulukko!X103:X105)-SUM(Taulukko!X91:X93))/SUM(Taulukko!X91:X93)</f>
        <v>4.9894999867088545</v>
      </c>
      <c r="S94" s="113">
        <f>100*(SUM(Taulukko!Y103:Y105)-SUM(Taulukko!Y91:Y93))/SUM(Taulukko!Y91:Y93)</f>
        <v>4.808322756446895</v>
      </c>
      <c r="T94" s="113">
        <f>100*(SUM(Taulukko!Z103:Z105)-SUM(Taulukko!Z91:Z93))/SUM(Taulukko!Z91:Z93)</f>
        <v>4.66655231251185</v>
      </c>
      <c r="U94" s="113">
        <f>100*(SUM(Taulukko!AB103:AB105)-SUM(Taulukko!AB91:AB93))/SUM(Taulukko!AB91:AB93)</f>
        <v>5.346534653465367</v>
      </c>
      <c r="V94" s="113">
        <f>100*(SUM(Taulukko!AC103:AC105)-SUM(Taulukko!AC91:AC93))/SUM(Taulukko!AC91:AC93)</f>
        <v>5.3909057605730375</v>
      </c>
      <c r="W94" s="113">
        <f>100*(SUM(Taulukko!AD103:AD105)-SUM(Taulukko!AD91:AD93))/SUM(Taulukko!AD91:AD93)</f>
        <v>5.449744571578947</v>
      </c>
      <c r="X94" s="113">
        <f>100*(SUM(Taulukko!AF103:AF105)-SUM(Taulukko!AF91:AF93))/SUM(Taulukko!AF91:AF93)</f>
        <v>9.870051829039275</v>
      </c>
      <c r="Y94" s="113">
        <f>100*(SUM(Taulukko!AG103:AG105)-SUM(Taulukko!AG91:AG93))/SUM(Taulukko!AG91:AG93)</f>
        <v>9.379933701897247</v>
      </c>
      <c r="Z94" s="113">
        <f>100*(SUM(Taulukko!AH103:AH105)-SUM(Taulukko!AH91:AH93))/SUM(Taulukko!AH91:AH93)</f>
        <v>9.139274950673245</v>
      </c>
      <c r="AA94" s="113">
        <f>100*(SUM(Taulukko!AJ103:AJ105)-SUM(Taulukko!AJ91:AJ93))/SUM(Taulukko!AJ91:AJ93)</f>
        <v>3.4908207343412547</v>
      </c>
      <c r="AB94" s="113">
        <f>100*(SUM(Taulukko!AK103:AK105)-SUM(Taulukko!AK91:AK93))/SUM(Taulukko!AK91:AK93)</f>
        <v>3.4186517618181558</v>
      </c>
      <c r="AC94" s="113">
        <f>100*(SUM(Taulukko!AL103:AL105)-SUM(Taulukko!AL91:AL93))/SUM(Taulukko!AL91:AL93)</f>
        <v>3.5746939717539754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3.611411190305201</v>
      </c>
      <c r="E95" s="113">
        <f>100*(SUM(Taulukko!F104:F106)-SUM(Taulukko!F92:F94))/SUM(Taulukko!F92:F94)</f>
        <v>3.5454465904873405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2.059282371294859</v>
      </c>
      <c r="H95" s="113">
        <f>100*(SUM(Taulukko!J104:J106)-SUM(Taulukko!J92:J94))/SUM(Taulukko!J92:J94)</f>
        <v>2.062500000000007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3.303030303030296</v>
      </c>
      <c r="K95" s="113">
        <f>100*(SUM(Taulukko!N104:N106)-SUM(Taulukko!N92:N94))/SUM(Taulukko!N92:N94)</f>
        <v>3.146747352496211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3.9465325886329294</v>
      </c>
      <c r="N95" s="113">
        <f>100*(SUM(Taulukko!R104:R106)-SUM(Taulukko!R92:R94))/SUM(Taulukko!R92:R94)</f>
        <v>4.054990445964966</v>
      </c>
      <c r="O95" s="113">
        <f>100*(SUM(Taulukko!T104:T106)-SUM(Taulukko!T92:T94))/SUM(Taulukko!T92:T94)</f>
        <v>0.8670768350264623</v>
      </c>
      <c r="P95" s="113">
        <f>100*(SUM(Taulukko!U104:U106)-SUM(Taulukko!U92:U94))/SUM(Taulukko!U92:U94)</f>
        <v>1.1420568617998288</v>
      </c>
      <c r="Q95" s="113">
        <f>100*(SUM(Taulukko!V104:V106)-SUM(Taulukko!V92:V94))/SUM(Taulukko!V92:V94)</f>
        <v>1.235771172828821</v>
      </c>
      <c r="R95" s="113">
        <f>100*(SUM(Taulukko!X104:X106)-SUM(Taulukko!X92:X94))/SUM(Taulukko!X92:X94)</f>
        <v>4.686461628432471</v>
      </c>
      <c r="S95" s="113">
        <f>100*(SUM(Taulukko!Y104:Y106)-SUM(Taulukko!Y92:Y94))/SUM(Taulukko!Y92:Y94)</f>
        <v>4.716579528012298</v>
      </c>
      <c r="T95" s="113">
        <f>100*(SUM(Taulukko!Z104:Z106)-SUM(Taulukko!Z92:Z94))/SUM(Taulukko!Z92:Z94)</f>
        <v>4.682318371263226</v>
      </c>
      <c r="U95" s="113">
        <f>100*(SUM(Taulukko!AB104:AB106)-SUM(Taulukko!AB92:AB94))/SUM(Taulukko!AB92:AB94)</f>
        <v>5.7271100252833795</v>
      </c>
      <c r="V95" s="113">
        <f>100*(SUM(Taulukko!AC104:AC106)-SUM(Taulukko!AC92:AC94))/SUM(Taulukko!AC92:AC94)</f>
        <v>5.598579748738714</v>
      </c>
      <c r="W95" s="113">
        <f>100*(SUM(Taulukko!AD104:AD106)-SUM(Taulukko!AD92:AD94))/SUM(Taulukko!AD92:AD94)</f>
        <v>5.491873653767932</v>
      </c>
      <c r="X95" s="113">
        <f>100*(SUM(Taulukko!AF104:AF106)-SUM(Taulukko!AF92:AF94))/SUM(Taulukko!AF92:AF94)</f>
        <v>9.541360540896784</v>
      </c>
      <c r="Y95" s="113">
        <f>100*(SUM(Taulukko!AG104:AG106)-SUM(Taulukko!AG92:AG94))/SUM(Taulukko!AG92:AG94)</f>
        <v>9.186665949203611</v>
      </c>
      <c r="Z95" s="113">
        <f>100*(SUM(Taulukko!AH104:AH106)-SUM(Taulukko!AH92:AH94))/SUM(Taulukko!AH92:AH94)</f>
        <v>9.07139744920737</v>
      </c>
      <c r="AA95" s="113">
        <f>100*(SUM(Taulukko!AJ104:AJ106)-SUM(Taulukko!AJ92:AJ94))/SUM(Taulukko!AJ92:AJ94)</f>
        <v>3.3475399223133584</v>
      </c>
      <c r="AB95" s="113">
        <f>100*(SUM(Taulukko!AK104:AK106)-SUM(Taulukko!AK92:AK94))/SUM(Taulukko!AK92:AK94)</f>
        <v>3.7430975933855146</v>
      </c>
      <c r="AC95" s="113">
        <f>100*(SUM(Taulukko!AL104:AL106)-SUM(Taulukko!AL92:AL94))/SUM(Taulukko!AL92:AL94)</f>
        <v>3.6236183055149676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3.7555106234876754</v>
      </c>
      <c r="E96" s="113">
        <f>100*(SUM(Taulukko!F105:F107)-SUM(Taulukko!F93:F95))/SUM(Taulukko!F93:F95)</f>
        <v>3.6894110558818967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1.993148551852998</v>
      </c>
      <c r="H96" s="113">
        <f>100*(SUM(Taulukko!J105:J107)-SUM(Taulukko!J93:J95))/SUM(Taulukko!J93:J95)</f>
        <v>2.059282371294859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3.848484848484845</v>
      </c>
      <c r="K96" s="113">
        <f>100*(SUM(Taulukko!N105:N107)-SUM(Taulukko!N93:N95))/SUM(Taulukko!N93:N95)</f>
        <v>3.446191051995174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4.119340690224271</v>
      </c>
      <c r="N96" s="113">
        <f>100*(SUM(Taulukko!R105:R107)-SUM(Taulukko!R93:R95))/SUM(Taulukko!R93:R95)</f>
        <v>4.1526102976361345</v>
      </c>
      <c r="O96" s="113">
        <f>100*(SUM(Taulukko!T105:T107)-SUM(Taulukko!T93:T95))/SUM(Taulukko!T93:T95)</f>
        <v>1.6844987899630504</v>
      </c>
      <c r="P96" s="113">
        <f>100*(SUM(Taulukko!U105:U107)-SUM(Taulukko!U93:U95))/SUM(Taulukko!U93:U95)</f>
        <v>2.0095784503217367</v>
      </c>
      <c r="Q96" s="113">
        <f>100*(SUM(Taulukko!V105:V107)-SUM(Taulukko!V93:V95))/SUM(Taulukko!V93:V95)</f>
        <v>1.35037493548682</v>
      </c>
      <c r="R96" s="113">
        <f>100*(SUM(Taulukko!X105:X107)-SUM(Taulukko!X93:X95))/SUM(Taulukko!X93:X95)</f>
        <v>4.251172250155378</v>
      </c>
      <c r="S96" s="113">
        <f>100*(SUM(Taulukko!Y105:Y107)-SUM(Taulukko!Y93:Y95))/SUM(Taulukko!Y93:Y95)</f>
        <v>4.66365490327224</v>
      </c>
      <c r="T96" s="113">
        <f>100*(SUM(Taulukko!Z105:Z107)-SUM(Taulukko!Z93:Z95))/SUM(Taulukko!Z93:Z95)</f>
        <v>4.692564852518961</v>
      </c>
      <c r="U96" s="113">
        <f>100*(SUM(Taulukko!AB105:AB107)-SUM(Taulukko!AB93:AB95))/SUM(Taulukko!AB93:AB95)</f>
        <v>5.534264763571632</v>
      </c>
      <c r="V96" s="113">
        <f>100*(SUM(Taulukko!AC105:AC107)-SUM(Taulukko!AC93:AC95))/SUM(Taulukko!AC93:AC95)</f>
        <v>5.513570664776361</v>
      </c>
      <c r="W96" s="113">
        <f>100*(SUM(Taulukko!AD105:AD107)-SUM(Taulukko!AD93:AD95))/SUM(Taulukko!AD93:AD95)</f>
        <v>5.5025150498060755</v>
      </c>
      <c r="X96" s="113">
        <f>100*(SUM(Taulukko!AF105:AF107)-SUM(Taulukko!AF93:AF95))/SUM(Taulukko!AF93:AF95)</f>
        <v>9.159393183707428</v>
      </c>
      <c r="Y96" s="113">
        <f>100*(SUM(Taulukko!AG105:AG107)-SUM(Taulukko!AG93:AG95))/SUM(Taulukko!AG93:AG95)</f>
        <v>8.918485014961053</v>
      </c>
      <c r="Z96" s="113">
        <f>100*(SUM(Taulukko!AH105:AH107)-SUM(Taulukko!AH93:AH95))/SUM(Taulukko!AH93:AH95)</f>
        <v>8.986154819388041</v>
      </c>
      <c r="AA96" s="113">
        <f>100*(SUM(Taulukko!AJ105:AJ107)-SUM(Taulukko!AJ93:AJ95))/SUM(Taulukko!AJ93:AJ95)</f>
        <v>3.736804049168479</v>
      </c>
      <c r="AB96" s="113">
        <f>100*(SUM(Taulukko!AK105:AK107)-SUM(Taulukko!AK93:AK95))/SUM(Taulukko!AK93:AK95)</f>
        <v>3.7301732318737337</v>
      </c>
      <c r="AC96" s="113">
        <f>100*(SUM(Taulukko!AL105:AL107)-SUM(Taulukko!AL93:AL95))/SUM(Taulukko!AL93:AL95)</f>
        <v>3.660069533372779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4.021630860991317</v>
      </c>
      <c r="E97" s="113">
        <f>100*(SUM(Taulukko!F106:F108)-SUM(Taulukko!F94:F96))/SUM(Taulukko!F94:F96)</f>
        <v>3.738857063855127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1.9900497512437738</v>
      </c>
      <c r="H97" s="113">
        <f>100*(SUM(Taulukko!J106:J108)-SUM(Taulukko!J94:J96))/SUM(Taulukko!J94:J96)</f>
        <v>1.993148551852998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4.2991220102936865</v>
      </c>
      <c r="K97" s="113">
        <f>100*(SUM(Taulukko!N106:N108)-SUM(Taulukko!N94:N96))/SUM(Taulukko!N94:N96)</f>
        <v>3.682463024449154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4.333329356889794</v>
      </c>
      <c r="N97" s="113">
        <f>100*(SUM(Taulukko!R106:R108)-SUM(Taulukko!R94:R96))/SUM(Taulukko!R94:R96)</f>
        <v>4.263649103974708</v>
      </c>
      <c r="O97" s="113">
        <f>100*(SUM(Taulukko!T106:T108)-SUM(Taulukko!T94:T96))/SUM(Taulukko!T94:T96)</f>
        <v>1.5438247011952304</v>
      </c>
      <c r="P97" s="113">
        <f>100*(SUM(Taulukko!U106:U108)-SUM(Taulukko!U94:U96))/SUM(Taulukko!U94:U96)</f>
        <v>1.5735381702121296</v>
      </c>
      <c r="Q97" s="113">
        <f>100*(SUM(Taulukko!V106:V108)-SUM(Taulukko!V94:V96))/SUM(Taulukko!V94:V96)</f>
        <v>1.4056206615007105</v>
      </c>
      <c r="R97" s="113">
        <f>100*(SUM(Taulukko!X106:X108)-SUM(Taulukko!X94:X96))/SUM(Taulukko!X94:X96)</f>
        <v>4.369569294242658</v>
      </c>
      <c r="S97" s="113">
        <f>100*(SUM(Taulukko!Y106:Y108)-SUM(Taulukko!Y94:Y96))/SUM(Taulukko!Y94:Y96)</f>
        <v>4.690765539128407</v>
      </c>
      <c r="T97" s="113">
        <f>100*(SUM(Taulukko!Z106:Z108)-SUM(Taulukko!Z94:Z96))/SUM(Taulukko!Z94:Z96)</f>
        <v>4.70350448441839</v>
      </c>
      <c r="U97" s="113">
        <f>100*(SUM(Taulukko!AB106:AB108)-SUM(Taulukko!AB94:AB96))/SUM(Taulukko!AB94:AB96)</f>
        <v>5.533192965073058</v>
      </c>
      <c r="V97" s="113">
        <f>100*(SUM(Taulukko!AC106:AC108)-SUM(Taulukko!AC94:AC96))/SUM(Taulukko!AC94:AC96)</f>
        <v>5.498728488141044</v>
      </c>
      <c r="W97" s="113">
        <f>100*(SUM(Taulukko!AD106:AD108)-SUM(Taulukko!AD94:AD96))/SUM(Taulukko!AD94:AD96)</f>
        <v>5.487014731964245</v>
      </c>
      <c r="X97" s="113">
        <f>100*(SUM(Taulukko!AF106:AF108)-SUM(Taulukko!AF94:AF96))/SUM(Taulukko!AF94:AF96)</f>
        <v>8.747184382709431</v>
      </c>
      <c r="Y97" s="113">
        <f>100*(SUM(Taulukko!AG106:AG108)-SUM(Taulukko!AG94:AG96))/SUM(Taulukko!AG94:AG96)</f>
        <v>8.831816785483502</v>
      </c>
      <c r="Z97" s="113">
        <f>100*(SUM(Taulukko!AH106:AH108)-SUM(Taulukko!AH94:AH96))/SUM(Taulukko!AH94:AH96)</f>
        <v>8.91136852591753</v>
      </c>
      <c r="AA97" s="113">
        <f>100*(SUM(Taulukko!AJ106:AJ108)-SUM(Taulukko!AJ94:AJ96))/SUM(Taulukko!AJ94:AJ96)</f>
        <v>4.182740499984806</v>
      </c>
      <c r="AB97" s="113">
        <f>100*(SUM(Taulukko!AK106:AK108)-SUM(Taulukko!AK94:AK96))/SUM(Taulukko!AK94:AK96)</f>
        <v>3.879589029823557</v>
      </c>
      <c r="AC97" s="113">
        <f>100*(SUM(Taulukko!AL106:AL108)-SUM(Taulukko!AL94:AL96))/SUM(Taulukko!AL94:AL96)</f>
        <v>3.647319174913994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3.707953704508218</v>
      </c>
      <c r="E98" s="113">
        <f>100*(SUM(Taulukko!F107:F109)-SUM(Taulukko!F95:F97))/SUM(Taulukko!F95:F97)</f>
        <v>3.652818928869937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1.861042183622811</v>
      </c>
      <c r="H98" s="113">
        <f>100*(SUM(Taulukko!J107:J109)-SUM(Taulukko!J95:J97))/SUM(Taulukko!J95:J97)</f>
        <v>1.9266625233063979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4.229607250755287</v>
      </c>
      <c r="K98" s="113">
        <f>100*(SUM(Taulukko!N107:N109)-SUM(Taulukko!N95:N97))/SUM(Taulukko!N95:N97)</f>
        <v>3.856583308225373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4.498124789949714</v>
      </c>
      <c r="N98" s="113">
        <f>100*(SUM(Taulukko!R107:R109)-SUM(Taulukko!R95:R97))/SUM(Taulukko!R95:R97)</f>
        <v>4.377268524986853</v>
      </c>
      <c r="O98" s="113">
        <f>100*(SUM(Taulukko!T107:T109)-SUM(Taulukko!T95:T97))/SUM(Taulukko!T95:T97)</f>
        <v>1.3923421183490952</v>
      </c>
      <c r="P98" s="113">
        <f>100*(SUM(Taulukko!U107:U109)-SUM(Taulukko!U95:U97))/SUM(Taulukko!U95:U97)</f>
        <v>1.3370459945042086</v>
      </c>
      <c r="Q98" s="113">
        <f>100*(SUM(Taulukko!V107:V109)-SUM(Taulukko!V95:V97))/SUM(Taulukko!V95:V97)</f>
        <v>1.4212803660616118</v>
      </c>
      <c r="R98" s="113">
        <f>100*(SUM(Taulukko!X107:X109)-SUM(Taulukko!X95:X97))/SUM(Taulukko!X95:X97)</f>
        <v>4.771967450955653</v>
      </c>
      <c r="S98" s="113">
        <f>100*(SUM(Taulukko!Y107:Y109)-SUM(Taulukko!Y95:Y97))/SUM(Taulukko!Y95:Y97)</f>
        <v>4.6597777922779</v>
      </c>
      <c r="T98" s="113">
        <f>100*(SUM(Taulukko!Z107:Z109)-SUM(Taulukko!Z95:Z97))/SUM(Taulukko!Z95:Z97)</f>
        <v>4.716726525358633</v>
      </c>
      <c r="U98" s="113">
        <f>100*(SUM(Taulukko!AB107:AB109)-SUM(Taulukko!AB95:AB97))/SUM(Taulukko!AB95:AB97)</f>
        <v>5.155076326629525</v>
      </c>
      <c r="V98" s="113">
        <f>100*(SUM(Taulukko!AC107:AC109)-SUM(Taulukko!AC95:AC97))/SUM(Taulukko!AC95:AC97)</f>
        <v>5.384583363067621</v>
      </c>
      <c r="W98" s="113">
        <f>100*(SUM(Taulukko!AD107:AD109)-SUM(Taulukko!AD95:AD97))/SUM(Taulukko!AD95:AD97)</f>
        <v>5.470456916770466</v>
      </c>
      <c r="X98" s="113">
        <f>100*(SUM(Taulukko!AF107:AF109)-SUM(Taulukko!AF95:AF97))/SUM(Taulukko!AF95:AF97)</f>
        <v>8.740732482301135</v>
      </c>
      <c r="Y98" s="113">
        <f>100*(SUM(Taulukko!AG107:AG109)-SUM(Taulukko!AG95:AG97))/SUM(Taulukko!AG95:AG97)</f>
        <v>8.798537304009258</v>
      </c>
      <c r="Z98" s="113">
        <f>100*(SUM(Taulukko!AH107:AH109)-SUM(Taulukko!AH95:AH97))/SUM(Taulukko!AH95:AH97)</f>
        <v>8.856897100484769</v>
      </c>
      <c r="AA98" s="113">
        <f>100*(SUM(Taulukko!AJ107:AJ109)-SUM(Taulukko!AJ95:AJ97))/SUM(Taulukko!AJ95:AJ97)</f>
        <v>3.9115488246771335</v>
      </c>
      <c r="AB98" s="113">
        <f>100*(SUM(Taulukko!AK107:AK109)-SUM(Taulukko!AK95:AK97))/SUM(Taulukko!AK95:AK97)</f>
        <v>3.895871578465806</v>
      </c>
      <c r="AC98" s="113">
        <f>100*(SUM(Taulukko!AL107:AL109)-SUM(Taulukko!AL95:AL97))/SUM(Taulukko!AL95:AL97)</f>
        <v>3.543585694651576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3.3459565839694667</v>
      </c>
      <c r="E99" s="113">
        <f>100*(SUM(Taulukko!F108:F110)-SUM(Taulukko!F96:F98))/SUM(Taulukko!F96:F98)</f>
        <v>3.524031831505544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1.7951098731042878</v>
      </c>
      <c r="H99" s="113">
        <f>100*(SUM(Taulukko!J108:J110)-SUM(Taulukko!J96:J98))/SUM(Taulukko!J96:J98)</f>
        <v>1.8294573643410783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4.03371462974113</v>
      </c>
      <c r="K99" s="113">
        <f>100*(SUM(Taulukko!N108:N110)-SUM(Taulukko!N96:N98))/SUM(Taulukko!N96:N98)</f>
        <v>3.997595431319511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4.505473662997811</v>
      </c>
      <c r="N99" s="113">
        <f>100*(SUM(Taulukko!R108:R110)-SUM(Taulukko!R96:R98))/SUM(Taulukko!R96:R98)</f>
        <v>4.488505372456765</v>
      </c>
      <c r="O99" s="113">
        <f>100*(SUM(Taulukko!T108:T110)-SUM(Taulukko!T96:T98))/SUM(Taulukko!T96:T98)</f>
        <v>0.9565131643822004</v>
      </c>
      <c r="P99" s="113">
        <f>100*(SUM(Taulukko!U108:U110)-SUM(Taulukko!U96:U98))/SUM(Taulukko!U96:U98)</f>
        <v>1.015719099239207</v>
      </c>
      <c r="Q99" s="113">
        <f>100*(SUM(Taulukko!V108:V110)-SUM(Taulukko!V96:V98))/SUM(Taulukko!V96:V98)</f>
        <v>1.4594665105372142</v>
      </c>
      <c r="R99" s="113">
        <f>100*(SUM(Taulukko!X108:X110)-SUM(Taulukko!X96:X98))/SUM(Taulukko!X96:X98)</f>
        <v>4.5191122071516725</v>
      </c>
      <c r="S99" s="113">
        <f>100*(SUM(Taulukko!Y108:Y110)-SUM(Taulukko!Y96:Y98))/SUM(Taulukko!Y96:Y98)</f>
        <v>4.456551573516875</v>
      </c>
      <c r="T99" s="113">
        <f>100*(SUM(Taulukko!Z108:Z110)-SUM(Taulukko!Z96:Z98))/SUM(Taulukko!Z96:Z98)</f>
        <v>4.740532379159871</v>
      </c>
      <c r="U99" s="113">
        <f>100*(SUM(Taulukko!AB108:AB110)-SUM(Taulukko!AB96:AB98))/SUM(Taulukko!AB96:AB98)</f>
        <v>5.506440281030429</v>
      </c>
      <c r="V99" s="113">
        <f>100*(SUM(Taulukko!AC108:AC110)-SUM(Taulukko!AC96:AC98))/SUM(Taulukko!AC96:AC98)</f>
        <v>5.503918244436802</v>
      </c>
      <c r="W99" s="113">
        <f>100*(SUM(Taulukko!AD108:AD110)-SUM(Taulukko!AD96:AD98))/SUM(Taulukko!AD96:AD98)</f>
        <v>5.466224616659762</v>
      </c>
      <c r="X99" s="113">
        <f>100*(SUM(Taulukko!AF108:AF110)-SUM(Taulukko!AF96:AF98))/SUM(Taulukko!AF96:AF98)</f>
        <v>8.429408429408436</v>
      </c>
      <c r="Y99" s="113">
        <f>100*(SUM(Taulukko!AG108:AG110)-SUM(Taulukko!AG96:AG98))/SUM(Taulukko!AG96:AG98)</f>
        <v>8.628631713087486</v>
      </c>
      <c r="Z99" s="113">
        <f>100*(SUM(Taulukko!AH108:AH110)-SUM(Taulukko!AH96:AH98))/SUM(Taulukko!AH96:AH98)</f>
        <v>8.828668360804299</v>
      </c>
      <c r="AA99" s="113">
        <f>100*(SUM(Taulukko!AJ108:AJ110)-SUM(Taulukko!AJ96:AJ98))/SUM(Taulukko!AJ96:AJ98)</f>
        <v>3.3180915709042695</v>
      </c>
      <c r="AB99" s="113">
        <f>100*(SUM(Taulukko!AK108:AK110)-SUM(Taulukko!AK96:AK98))/SUM(Taulukko!AK96:AK98)</f>
        <v>3.196717497760871</v>
      </c>
      <c r="AC99" s="113">
        <f>100*(SUM(Taulukko!AL108:AL110)-SUM(Taulukko!AL96:AL98))/SUM(Taulukko!AL96:AL98)</f>
        <v>3.36114144281865</v>
      </c>
    </row>
    <row r="100" spans="1:29" s="36" customFormat="1" ht="12.75">
      <c r="A100" s="118" t="s">
        <v>179</v>
      </c>
      <c r="B100" s="73" t="s">
        <v>97</v>
      </c>
      <c r="C100" s="77">
        <f>100*(SUM(Taulukko!D109:D111)-SUM(Taulukko!D97:D99))/SUM(Taulukko!D97:D99)</f>
        <v>2.873030583873943</v>
      </c>
      <c r="D100" s="77">
        <f>100*(SUM(Taulukko!E109:E111)-SUM(Taulukko!E97:E99))/SUM(Taulukko!E97:E99)</f>
        <v>3.1320182634313105</v>
      </c>
      <c r="E100" s="77">
        <f>100*(SUM(Taulukko!F109:F111)-SUM(Taulukko!F97:F99))/SUM(Taulukko!F97:F99)</f>
        <v>3.533854949450448</v>
      </c>
      <c r="F100" s="77">
        <f>100*(SUM(Taulukko!H109:H111)-SUM(Taulukko!H97:H99))/SUM(Taulukko!H97:H99)</f>
        <v>-0.07750435962023157</v>
      </c>
      <c r="G100" s="77">
        <f>100*(SUM(Taulukko!I109:I111)-SUM(Taulukko!I97:I99))/SUM(Taulukko!I97:I99)</f>
        <v>1.7289286816918874</v>
      </c>
      <c r="H100" s="77">
        <f>100*(SUM(Taulukko!J109:J111)-SUM(Taulukko!J97:J99))/SUM(Taulukko!J97:J99)</f>
        <v>1.7951098731042878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3.8933812518718183</v>
      </c>
      <c r="K100" s="77">
        <f>100*(SUM(Taulukko!N109:N111)-SUM(Taulukko!N97:N99))/SUM(Taulukko!N97:N99)</f>
        <v>4.167916041979003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4.528912252325109</v>
      </c>
      <c r="N100" s="77">
        <f>100*(SUM(Taulukko!R109:R111)-SUM(Taulukko!R97:R99))/SUM(Taulukko!R97:R99)</f>
        <v>4.602179248989114</v>
      </c>
      <c r="O100" s="77">
        <f>100*(SUM(Taulukko!T109:T111)-SUM(Taulukko!T97:T99))/SUM(Taulukko!T97:T99)</f>
        <v>2.71191945436829</v>
      </c>
      <c r="P100" s="77">
        <f>100*(SUM(Taulukko!U109:U111)-SUM(Taulukko!U97:U99))/SUM(Taulukko!U97:U99)</f>
        <v>2.1960798719208436</v>
      </c>
      <c r="Q100" s="77">
        <f>100*(SUM(Taulukko!V109:V111)-SUM(Taulukko!V97:V99))/SUM(Taulukko!V97:V99)</f>
        <v>1.5117238200366374</v>
      </c>
      <c r="R100" s="77">
        <f>100*(SUM(Taulukko!X109:X111)-SUM(Taulukko!X97:X99))/SUM(Taulukko!X97:X99)</f>
        <v>5.052832043248553</v>
      </c>
      <c r="S100" s="77">
        <f>100*(SUM(Taulukko!Y109:Y111)-SUM(Taulukko!Y97:Y99))/SUM(Taulukko!Y97:Y99)</f>
        <v>4.803418954254139</v>
      </c>
      <c r="T100" s="77">
        <f>100*(SUM(Taulukko!Z109:Z111)-SUM(Taulukko!Z97:Z99))/SUM(Taulukko!Z97:Z99)</f>
        <v>4.779539473296866</v>
      </c>
      <c r="U100" s="77">
        <f>100*(SUM(Taulukko!AB109:AB111)-SUM(Taulukko!AB97:AB99))/SUM(Taulukko!AB97:AB99)</f>
        <v>5.362576446841205</v>
      </c>
      <c r="V100" s="77">
        <f>100*(SUM(Taulukko!AC109:AC111)-SUM(Taulukko!AC97:AC99))/SUM(Taulukko!AC97:AC99)</f>
        <v>5.384358791943537</v>
      </c>
      <c r="W100" s="77">
        <f>100*(SUM(Taulukko!AD109:AD111)-SUM(Taulukko!AD97:AD99))/SUM(Taulukko!AD97:AD99)</f>
        <v>5.4730636008549</v>
      </c>
      <c r="X100" s="77">
        <f>100*(SUM(Taulukko!AF109:AF111)-SUM(Taulukko!AF97:AF99))/SUM(Taulukko!AF97:AF99)</f>
        <v>8.698797117368132</v>
      </c>
      <c r="Y100" s="77">
        <f>100*(SUM(Taulukko!AG109:AG111)-SUM(Taulukko!AG97:AG99))/SUM(Taulukko!AG97:AG99)</f>
        <v>8.841475273378867</v>
      </c>
      <c r="Z100" s="77">
        <f>100*(SUM(Taulukko!AH109:AH111)-SUM(Taulukko!AH97:AH99))/SUM(Taulukko!AH97:AH99)</f>
        <v>8.82749570800981</v>
      </c>
      <c r="AA100" s="77">
        <f>100*(SUM(Taulukko!AJ109:AJ111)-SUM(Taulukko!AJ97:AJ99))/SUM(Taulukko!AJ97:AJ99)</f>
        <v>2.7617193350306932</v>
      </c>
      <c r="AB100" s="77">
        <f>100*(SUM(Taulukko!AK109:AK111)-SUM(Taulukko!AK97:AK99))/SUM(Taulukko!AK97:AK99)</f>
        <v>2.840215813609188</v>
      </c>
      <c r="AC100" s="77">
        <f>100*(SUM(Taulukko!AL109:AL111)-SUM(Taulukko!AL97:AL99))/SUM(Taulukko!AL97:AL99)</f>
        <v>3.2204171488735795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3.805693069306916</v>
      </c>
      <c r="D101" s="113">
        <f>100*(SUM(Taulukko!E110:E112)-SUM(Taulukko!E98:E100))/SUM(Taulukko!E98:E100)</f>
        <v>3.650947679542763</v>
      </c>
      <c r="E101" s="113">
        <f>100*(SUM(Taulukko!F110:F112)-SUM(Taulukko!F98:F100))/SUM(Taulukko!F98:F100)</f>
        <v>3.758531649932698</v>
      </c>
      <c r="F101" s="113">
        <f>100*(SUM(Taulukko!H110:H112)-SUM(Taulukko!H98:H100))/SUM(Taulukko!H98:H100)</f>
        <v>2.3743287830756206</v>
      </c>
      <c r="G101" s="113">
        <f>100*(SUM(Taulukko!I110:I112)-SUM(Taulukko!I98:I100))/SUM(Taulukko!I98:I100)</f>
        <v>1.757090012330435</v>
      </c>
      <c r="H101" s="113">
        <f>100*(SUM(Taulukko!J110:J112)-SUM(Taulukko!J98:J100))/SUM(Taulukko!J98:J100)</f>
        <v>1.7917825146740667</v>
      </c>
      <c r="I101" s="113">
        <f>100*(SUM(Taulukko!L110:L112)-SUM(Taulukko!L98:L100))/SUM(Taulukko!L98:L100)</f>
        <v>5.937604830593756</v>
      </c>
      <c r="J101" s="113">
        <f>100*(SUM(Taulukko!M110:M112)-SUM(Taulukko!M98:M100))/SUM(Taulukko!M98:M100)</f>
        <v>4.151732377538822</v>
      </c>
      <c r="K101" s="113">
        <f>100*(SUM(Taulukko!N110:N112)-SUM(Taulukko!N98:N100))/SUM(Taulukko!N98:N100)</f>
        <v>4.367334729285063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4.585898860876368</v>
      </c>
      <c r="N101" s="113">
        <f>100*(SUM(Taulukko!R110:R112)-SUM(Taulukko!R98:R100))/SUM(Taulukko!R98:R100)</f>
        <v>4.726168956197648</v>
      </c>
      <c r="O101" s="113">
        <f>100*(SUM(Taulukko!T110:T112)-SUM(Taulukko!T98:T100))/SUM(Taulukko!T98:T100)</f>
        <v>2.9821326381382507</v>
      </c>
      <c r="P101" s="113">
        <f>100*(SUM(Taulukko!U110:U112)-SUM(Taulukko!U98:U100))/SUM(Taulukko!U98:U100)</f>
        <v>2.14103481820018</v>
      </c>
      <c r="Q101" s="113">
        <f>100*(SUM(Taulukko!V110:V112)-SUM(Taulukko!V98:V100))/SUM(Taulukko!V98:V100)</f>
        <v>1.4934462886541806</v>
      </c>
      <c r="R101" s="113">
        <f>100*(SUM(Taulukko!X110:X112)-SUM(Taulukko!X98:X100))/SUM(Taulukko!X98:X100)</f>
        <v>5.082564872399734</v>
      </c>
      <c r="S101" s="113">
        <f>100*(SUM(Taulukko!Y110:Y112)-SUM(Taulukko!Y98:Y100))/SUM(Taulukko!Y98:Y100)</f>
        <v>4.99372595928324</v>
      </c>
      <c r="T101" s="113">
        <f>100*(SUM(Taulukko!Z110:Z112)-SUM(Taulukko!Z98:Z100))/SUM(Taulukko!Z98:Z100)</f>
        <v>4.813930570057607</v>
      </c>
      <c r="U101" s="113">
        <f>100*(SUM(Taulukko!AB110:AB112)-SUM(Taulukko!AB98:AB100))/SUM(Taulukko!AB98:AB100)</f>
        <v>5.708871978240277</v>
      </c>
      <c r="V101" s="113">
        <f>100*(SUM(Taulukko!AC110:AC112)-SUM(Taulukko!AC98:AC100))/SUM(Taulukko!AC98:AC100)</f>
        <v>5.509148591472708</v>
      </c>
      <c r="W101" s="113">
        <f>100*(SUM(Taulukko!AD110:AD112)-SUM(Taulukko!AD98:AD100))/SUM(Taulukko!AD98:AD100)</f>
        <v>5.4922863784723</v>
      </c>
      <c r="X101" s="113">
        <f>100*(SUM(Taulukko!AF110:AF112)-SUM(Taulukko!AF98:AF100))/SUM(Taulukko!AF98:AF100)</f>
        <v>9.030519688400407</v>
      </c>
      <c r="Y101" s="113">
        <f>100*(SUM(Taulukko!AG110:AG112)-SUM(Taulukko!AG98:AG100))/SUM(Taulukko!AG98:AG100)</f>
        <v>8.933468962053986</v>
      </c>
      <c r="Z101" s="113">
        <f>100*(SUM(Taulukko!AH110:AH112)-SUM(Taulukko!AH98:AH100))/SUM(Taulukko!AH98:AH100)</f>
        <v>8.830831037058037</v>
      </c>
      <c r="AA101" s="113">
        <f>100*(SUM(Taulukko!AJ110:AJ112)-SUM(Taulukko!AJ98:AJ100))/SUM(Taulukko!AJ98:AJ100)</f>
        <v>3.029396812105624</v>
      </c>
      <c r="AB101" s="113">
        <f>100*(SUM(Taulukko!AK110:AK112)-SUM(Taulukko!AK98:AK100))/SUM(Taulukko!AK98:AK100)</f>
        <v>2.7175290999193153</v>
      </c>
      <c r="AC101" s="113">
        <f>100*(SUM(Taulukko!AL110:AL112)-SUM(Taulukko!AL98:AL100))/SUM(Taulukko!AL98:AL100)</f>
        <v>3.2364818736186938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4.74258970358814</v>
      </c>
      <c r="D102" s="113">
        <f>100*(SUM(Taulukko!E111:E113)-SUM(Taulukko!E99:E101))/SUM(Taulukko!E99:E101)</f>
        <v>4.306319640728878</v>
      </c>
      <c r="E102" s="113">
        <f>100*(SUM(Taulukko!F111:F113)-SUM(Taulukko!F99:F101))/SUM(Taulukko!F99:F101)</f>
        <v>4.055614427218302</v>
      </c>
      <c r="F102" s="113">
        <f>100*(SUM(Taulukko!H111:H113)-SUM(Taulukko!H99:H101))/SUM(Taulukko!H99:H101)</f>
        <v>4.081102157525345</v>
      </c>
      <c r="G102" s="113">
        <f>100*(SUM(Taulukko!I111:I113)-SUM(Taulukko!I99:I101))/SUM(Taulukko!I99:I101)</f>
        <v>3.8618524332810082</v>
      </c>
      <c r="H102" s="113">
        <f>100*(SUM(Taulukko!J111:J113)-SUM(Taulukko!J99:J101))/SUM(Taulukko!J99:J101)</f>
        <v>1.8193031144002396</v>
      </c>
      <c r="I102" s="113">
        <f>100*(SUM(Taulukko!L111:L113)-SUM(Taulukko!L99:L101))/SUM(Taulukko!L99:L101)</f>
        <v>4.426629487626367</v>
      </c>
      <c r="J102" s="113">
        <f>100*(SUM(Taulukko!M111:M113)-SUM(Taulukko!M99:M101))/SUM(Taulukko!M99:M101)</f>
        <v>4.5346062052505935</v>
      </c>
      <c r="K102" s="113">
        <f>100*(SUM(Taulukko!N111:N113)-SUM(Taulukko!N99:N101))/SUM(Taulukko!N99:N101)</f>
        <v>4.565801253357193</v>
      </c>
      <c r="L102" s="113">
        <f>100*(SUM(Taulukko!P111:P113)-SUM(Taulukko!P99:P101))/SUM(Taulukko!P99:P101)</f>
        <v>4.903147699757883</v>
      </c>
      <c r="M102" s="113">
        <f>100*(SUM(Taulukko!Q111:Q113)-SUM(Taulukko!Q99:Q101))/SUM(Taulukko!Q99:Q101)</f>
        <v>4.89977271060928</v>
      </c>
      <c r="N102" s="113">
        <f>100*(SUM(Taulukko!R111:R113)-SUM(Taulukko!R99:R101))/SUM(Taulukko!R99:R101)</f>
        <v>4.859303516458371</v>
      </c>
      <c r="O102" s="113">
        <f>100*(SUM(Taulukko!T111:T113)-SUM(Taulukko!T99:T101))/SUM(Taulukko!T99:T101)</f>
        <v>5.223148602255996</v>
      </c>
      <c r="P102" s="113">
        <f>100*(SUM(Taulukko!U111:U113)-SUM(Taulukko!U99:U101))/SUM(Taulukko!U99:U101)</f>
        <v>4.455444004392919</v>
      </c>
      <c r="Q102" s="113">
        <f>100*(SUM(Taulukko!V111:V113)-SUM(Taulukko!V99:V101))/SUM(Taulukko!V99:V101)</f>
        <v>1.3399245479380866</v>
      </c>
      <c r="R102" s="113">
        <f>100*(SUM(Taulukko!X111:X113)-SUM(Taulukko!X99:X101))/SUM(Taulukko!X99:X101)</f>
        <v>5.504191321499018</v>
      </c>
      <c r="S102" s="113">
        <f>100*(SUM(Taulukko!Y111:Y113)-SUM(Taulukko!Y99:Y101))/SUM(Taulukko!Y99:Y101)</f>
        <v>5.283272854968972</v>
      </c>
      <c r="T102" s="113">
        <f>100*(SUM(Taulukko!Z111:Z113)-SUM(Taulukko!Z99:Z101))/SUM(Taulukko!Z99:Z101)</f>
        <v>4.811982619824743</v>
      </c>
      <c r="U102" s="113">
        <f>100*(SUM(Taulukko!AB111:AB113)-SUM(Taulukko!AB99:AB101))/SUM(Taulukko!AB99:AB101)</f>
        <v>5.800500312695438</v>
      </c>
      <c r="V102" s="113">
        <f>100*(SUM(Taulukko!AC111:AC113)-SUM(Taulukko!AC99:AC101))/SUM(Taulukko!AC99:AC101)</f>
        <v>5.5774362695756095</v>
      </c>
      <c r="W102" s="113">
        <f>100*(SUM(Taulukko!AD111:AD113)-SUM(Taulukko!AD99:AD101))/SUM(Taulukko!AD99:AD101)</f>
        <v>5.501877200414889</v>
      </c>
      <c r="X102" s="113">
        <f>100*(SUM(Taulukko!AF111:AF113)-SUM(Taulukko!AF99:AF101))/SUM(Taulukko!AF99:AF101)</f>
        <v>9.563617671725787</v>
      </c>
      <c r="Y102" s="113">
        <f>100*(SUM(Taulukko!AG111:AG113)-SUM(Taulukko!AG99:AG101))/SUM(Taulukko!AG99:AG101)</f>
        <v>9.13014429759556</v>
      </c>
      <c r="Z102" s="113">
        <f>100*(SUM(Taulukko!AH111:AH113)-SUM(Taulukko!AH99:AH101))/SUM(Taulukko!AH99:AH101)</f>
        <v>8.803056417915023</v>
      </c>
      <c r="AA102" s="113">
        <f>100*(SUM(Taulukko!AJ111:AJ113)-SUM(Taulukko!AJ99:AJ101))/SUM(Taulukko!AJ99:AJ101)</f>
        <v>4.010905786125419</v>
      </c>
      <c r="AB102" s="113">
        <f>100*(SUM(Taulukko!AK111:AK113)-SUM(Taulukko!AK99:AK101))/SUM(Taulukko!AK99:AK101)</f>
        <v>3.751878545347142</v>
      </c>
      <c r="AC102" s="113">
        <f>100*(SUM(Taulukko!AL111:AL113)-SUM(Taulukko!AL99:AL101))/SUM(Taulukko!AL99:AL101)</f>
        <v>3.366629991249869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5.413718855736685</v>
      </c>
      <c r="D103" s="113">
        <f>100*(SUM(Taulukko!E112:E114)-SUM(Taulukko!E100:E102))/SUM(Taulukko!E100:E102)</f>
        <v>4.567381953850899</v>
      </c>
      <c r="E103" s="113">
        <f>100*(SUM(Taulukko!F112:F114)-SUM(Taulukko!F100:F102))/SUM(Taulukko!F100:F102)</f>
        <v>4.202763339108801</v>
      </c>
      <c r="F103" s="113">
        <f>100*(SUM(Taulukko!H112:H114)-SUM(Taulukko!H100:H102))/SUM(Taulukko!H100:H102)</f>
        <v>6.484015324683682</v>
      </c>
      <c r="G103" s="113">
        <f>100*(SUM(Taulukko!I112:I114)-SUM(Taulukko!I100:I102))/SUM(Taulukko!I100:I102)</f>
        <v>3.9824396362496226</v>
      </c>
      <c r="H103" s="113">
        <f>100*(SUM(Taulukko!J112:J114)-SUM(Taulukko!J100:J102))/SUM(Taulukko!J100:J102)</f>
        <v>1.908866995073906</v>
      </c>
      <c r="I103" s="113">
        <f>100*(SUM(Taulukko!L112:L114)-SUM(Taulukko!L100:L102))/SUM(Taulukko!L100:L102)</f>
        <v>6.721536351165969</v>
      </c>
      <c r="J103" s="113">
        <f>100*(SUM(Taulukko!M112:M114)-SUM(Taulukko!M100:M102))/SUM(Taulukko!M100:M102)</f>
        <v>4.827175208581624</v>
      </c>
      <c r="K103" s="113">
        <f>100*(SUM(Taulukko!N112:N114)-SUM(Taulukko!N100:N102))/SUM(Taulukko!N100:N102)</f>
        <v>4.7009818506396766</v>
      </c>
      <c r="L103" s="113">
        <f>100*(SUM(Taulukko!P112:P114)-SUM(Taulukko!P100:P102))/SUM(Taulukko!P100:P102)</f>
        <v>5.497146290177234</v>
      </c>
      <c r="M103" s="113">
        <f>100*(SUM(Taulukko!Q112:Q114)-SUM(Taulukko!Q100:Q102))/SUM(Taulukko!Q100:Q102)</f>
        <v>5.074216522133337</v>
      </c>
      <c r="N103" s="113">
        <f>100*(SUM(Taulukko!R112:R114)-SUM(Taulukko!R100:R102))/SUM(Taulukko!R100:R102)</f>
        <v>4.990728120411586</v>
      </c>
      <c r="O103" s="113">
        <f>100*(SUM(Taulukko!T112:T114)-SUM(Taulukko!T100:T102))/SUM(Taulukko!T100:T102)</f>
        <v>3.2249435263345685</v>
      </c>
      <c r="P103" s="113">
        <f>100*(SUM(Taulukko!U112:U114)-SUM(Taulukko!U100:U102))/SUM(Taulukko!U100:U102)</f>
        <v>2.928188266793916</v>
      </c>
      <c r="Q103" s="113">
        <f>100*(SUM(Taulukko!V112:V114)-SUM(Taulukko!V100:V102))/SUM(Taulukko!V100:V102)</f>
        <v>1.079827517483791</v>
      </c>
      <c r="R103" s="113">
        <f>100*(SUM(Taulukko!X112:X114)-SUM(Taulukko!X100:X102))/SUM(Taulukko!X100:X102)</f>
        <v>5.1824174488897</v>
      </c>
      <c r="S103" s="113">
        <f>100*(SUM(Taulukko!Y112:Y114)-SUM(Taulukko!Y100:Y102))/SUM(Taulukko!Y100:Y102)</f>
        <v>5.017700791072391</v>
      </c>
      <c r="T103" s="113">
        <f>100*(SUM(Taulukko!Z112:Z114)-SUM(Taulukko!Z100:Z102))/SUM(Taulukko!Z100:Z102)</f>
        <v>4.7557372993582465</v>
      </c>
      <c r="U103" s="113">
        <f>100*(SUM(Taulukko!AB112:AB114)-SUM(Taulukko!AB100:AB102))/SUM(Taulukko!AB100:AB102)</f>
        <v>5.633464460526708</v>
      </c>
      <c r="V103" s="113">
        <f>100*(SUM(Taulukko!AC112:AC114)-SUM(Taulukko!AC100:AC102))/SUM(Taulukko!AC100:AC102)</f>
        <v>5.584017884692634</v>
      </c>
      <c r="W103" s="113">
        <f>100*(SUM(Taulukko!AD112:AD114)-SUM(Taulukko!AD100:AD102))/SUM(Taulukko!AD100:AD102)</f>
        <v>5.467514190006512</v>
      </c>
      <c r="X103" s="113">
        <f>100*(SUM(Taulukko!AF112:AF114)-SUM(Taulukko!AF100:AF102))/SUM(Taulukko!AF100:AF102)</f>
        <v>9.358480541904639</v>
      </c>
      <c r="Y103" s="113">
        <f>100*(SUM(Taulukko!AG112:AG114)-SUM(Taulukko!AG100:AG102))/SUM(Taulukko!AG100:AG102)</f>
        <v>8.838521870670052</v>
      </c>
      <c r="Z103" s="113">
        <f>100*(SUM(Taulukko!AH112:AH114)-SUM(Taulukko!AH100:AH102))/SUM(Taulukko!AH100:AH102)</f>
        <v>8.725556407509158</v>
      </c>
      <c r="AA103" s="113">
        <f>100*(SUM(Taulukko!AJ112:AJ114)-SUM(Taulukko!AJ100:AJ102))/SUM(Taulukko!AJ100:AJ102)</f>
        <v>3.9140284981816174</v>
      </c>
      <c r="AB103" s="113">
        <f>100*(SUM(Taulukko!AK112:AK114)-SUM(Taulukko!AK100:AK102))/SUM(Taulukko!AK100:AK102)</f>
        <v>3.5229155481662318</v>
      </c>
      <c r="AC103" s="113">
        <f>100*(SUM(Taulukko!AL112:AL114)-SUM(Taulukko!AL100:AL102))/SUM(Taulukko!AL100:AL102)</f>
        <v>3.4684996253386267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4.5413803406035225</v>
      </c>
      <c r="D104" s="113">
        <f>100*(SUM(Taulukko!E113:E115)-SUM(Taulukko!E101:E103))/SUM(Taulukko!E101:E103)</f>
        <v>4.222126469008436</v>
      </c>
      <c r="E104" s="113">
        <f>100*(SUM(Taulukko!F113:F115)-SUM(Taulukko!F101:F103))/SUM(Taulukko!F101:F103)</f>
        <v>4.1397497389426885</v>
      </c>
      <c r="F104" s="113">
        <f>100*(SUM(Taulukko!H113:H115)-SUM(Taulukko!H101:H103))/SUM(Taulukko!H101:H103)</f>
        <v>4.368267015380792</v>
      </c>
      <c r="G104" s="113">
        <f>100*(SUM(Taulukko!I113:I115)-SUM(Taulukko!I101:I103))/SUM(Taulukko!I101:I103)</f>
        <v>4.037558685446002</v>
      </c>
      <c r="H104" s="113">
        <f>100*(SUM(Taulukko!J113:J115)-SUM(Taulukko!J101:J103))/SUM(Taulukko!J101:J103)</f>
        <v>1.9981555487242548</v>
      </c>
      <c r="I104" s="113">
        <f>100*(SUM(Taulukko!L113:L115)-SUM(Taulukko!L101:L103))/SUM(Taulukko!L101:L103)</f>
        <v>4.478092783505166</v>
      </c>
      <c r="J104" s="113">
        <f>100*(SUM(Taulukko!M113:M115)-SUM(Taulukko!M101:M103))/SUM(Taulukko!M101:M103)</f>
        <v>4.839667458432308</v>
      </c>
      <c r="K104" s="113">
        <f>100*(SUM(Taulukko!N113:N115)-SUM(Taulukko!N101:N103))/SUM(Taulukko!N101:N103)</f>
        <v>4.804270462633449</v>
      </c>
      <c r="L104" s="113">
        <f>100*(SUM(Taulukko!P113:P115)-SUM(Taulukko!P101:P103))/SUM(Taulukko!P101:P103)</f>
        <v>5.875475007307811</v>
      </c>
      <c r="M104" s="113">
        <f>100*(SUM(Taulukko!Q113:Q115)-SUM(Taulukko!Q101:Q103))/SUM(Taulukko!Q101:Q103)</f>
        <v>5.30881302046113</v>
      </c>
      <c r="N104" s="113">
        <f>100*(SUM(Taulukko!R113:R115)-SUM(Taulukko!R101:R103))/SUM(Taulukko!R101:R103)</f>
        <v>5.1075018072429605</v>
      </c>
      <c r="O104" s="113">
        <f>100*(SUM(Taulukko!T113:T115)-SUM(Taulukko!T101:T103))/SUM(Taulukko!T101:T103)</f>
        <v>2.280244709188309</v>
      </c>
      <c r="P104" s="113">
        <f>100*(SUM(Taulukko!U113:U115)-SUM(Taulukko!U101:U103))/SUM(Taulukko!U101:U103)</f>
        <v>2.594512853748122</v>
      </c>
      <c r="Q104" s="113">
        <f>100*(SUM(Taulukko!V113:V115)-SUM(Taulukko!V101:V103))/SUM(Taulukko!V101:V103)</f>
        <v>0.8149880645239095</v>
      </c>
      <c r="R104" s="113">
        <f>100*(SUM(Taulukko!X113:X115)-SUM(Taulukko!X101:X103))/SUM(Taulukko!X101:X103)</f>
        <v>4.713444027852161</v>
      </c>
      <c r="S104" s="113">
        <f>100*(SUM(Taulukko!Y113:Y115)-SUM(Taulukko!Y101:Y103))/SUM(Taulukko!Y101:Y103)</f>
        <v>4.689858582814962</v>
      </c>
      <c r="T104" s="113">
        <f>100*(SUM(Taulukko!Z113:Z115)-SUM(Taulukko!Z101:Z103))/SUM(Taulukko!Z101:Z103)</f>
        <v>4.658732551129242</v>
      </c>
      <c r="U104" s="113">
        <f>100*(SUM(Taulukko!AB113:AB115)-SUM(Taulukko!AB101:AB103))/SUM(Taulukko!AB101:AB103)</f>
        <v>5.361632462141137</v>
      </c>
      <c r="V104" s="113">
        <f>100*(SUM(Taulukko!AC113:AC115)-SUM(Taulukko!AC101:AC103))/SUM(Taulukko!AC101:AC103)</f>
        <v>5.341963884906686</v>
      </c>
      <c r="W104" s="113">
        <f>100*(SUM(Taulukko!AD113:AD115)-SUM(Taulukko!AD101:AD103))/SUM(Taulukko!AD101:AD103)</f>
        <v>5.395323262140427</v>
      </c>
      <c r="X104" s="113">
        <f>100*(SUM(Taulukko!AF113:AF115)-SUM(Taulukko!AF101:AF103))/SUM(Taulukko!AF101:AF103)</f>
        <v>8.818405410944871</v>
      </c>
      <c r="Y104" s="113">
        <f>100*(SUM(Taulukko!AG113:AG115)-SUM(Taulukko!AG101:AG103))/SUM(Taulukko!AG101:AG103)</f>
        <v>8.613825186903496</v>
      </c>
      <c r="Z104" s="113">
        <f>100*(SUM(Taulukko!AH113:AH115)-SUM(Taulukko!AH101:AH103))/SUM(Taulukko!AH101:AH103)</f>
        <v>8.61719608455901</v>
      </c>
      <c r="AA104" s="113">
        <f>100*(SUM(Taulukko!AJ113:AJ115)-SUM(Taulukko!AJ101:AJ103))/SUM(Taulukko!AJ101:AJ103)</f>
        <v>3.540336622170629</v>
      </c>
      <c r="AB104" s="113">
        <f>100*(SUM(Taulukko!AK113:AK115)-SUM(Taulukko!AK101:AK103))/SUM(Taulukko!AK101:AK103)</f>
        <v>3.5414172575743574</v>
      </c>
      <c r="AC104" s="113">
        <f>100*(SUM(Taulukko!AL113:AL115)-SUM(Taulukko!AL101:AL103))/SUM(Taulukko!AL101:AL103)</f>
        <v>3.5199002115331597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3.6298143530063793</v>
      </c>
      <c r="D105" s="113">
        <f>100*(SUM(Taulukko!E114:E116)-SUM(Taulukko!E102:E104))/SUM(Taulukko!E102:E104)</f>
        <v>3.799860534072445</v>
      </c>
      <c r="E105" s="113">
        <f>100*(SUM(Taulukko!F114:F116)-SUM(Taulukko!F102:F104))/SUM(Taulukko!F102:F104)</f>
        <v>4.014349965358114</v>
      </c>
      <c r="F105" s="113">
        <f>100*(SUM(Taulukko!H114:H116)-SUM(Taulukko!H102:H104))/SUM(Taulukko!H102:H104)</f>
        <v>1.978918344486885</v>
      </c>
      <c r="G105" s="113">
        <f>100*(SUM(Taulukko!I114:I116)-SUM(Taulukko!I102:I104))/SUM(Taulukko!I102:I104)</f>
        <v>2.144607843137255</v>
      </c>
      <c r="H105" s="113">
        <f>100*(SUM(Taulukko!J114:J116)-SUM(Taulukko!J102:J104))/SUM(Taulukko!J102:J104)</f>
        <v>2.179920171937373</v>
      </c>
      <c r="I105" s="113">
        <f>100*(SUM(Taulukko!L114:L116)-SUM(Taulukko!L102:L104))/SUM(Taulukko!L102:L104)</f>
        <v>3.603343903142116</v>
      </c>
      <c r="J105" s="113">
        <f>100*(SUM(Taulukko!M114:M116)-SUM(Taulukko!M102:M104))/SUM(Taulukko!M102:M104)</f>
        <v>4.93936705116829</v>
      </c>
      <c r="K105" s="113">
        <f>100*(SUM(Taulukko!N114:N116)-SUM(Taulukko!N102:N104))/SUM(Taulukko!N102:N104)</f>
        <v>4.90543735224587</v>
      </c>
      <c r="L105" s="113">
        <f>100*(SUM(Taulukko!P114:P116)-SUM(Taulukko!P102:P104))/SUM(Taulukko!P102:P104)</f>
        <v>5.26459356246589</v>
      </c>
      <c r="M105" s="113">
        <f>100*(SUM(Taulukko!Q114:Q116)-SUM(Taulukko!Q102:Q104))/SUM(Taulukko!Q102:Q104)</f>
        <v>5.1575756519921185</v>
      </c>
      <c r="N105" s="113">
        <f>100*(SUM(Taulukko!R114:R116)-SUM(Taulukko!R102:R104))/SUM(Taulukko!R102:R104)</f>
        <v>5.20751341161983</v>
      </c>
      <c r="O105" s="113">
        <f>100*(SUM(Taulukko!T114:T116)-SUM(Taulukko!T102:T104))/SUM(Taulukko!T102:T104)</f>
        <v>0.8559475972917965</v>
      </c>
      <c r="P105" s="113">
        <f>100*(SUM(Taulukko!U114:U116)-SUM(Taulukko!U102:U104))/SUM(Taulukko!U102:U104)</f>
        <v>0.5119567654026448</v>
      </c>
      <c r="Q105" s="113">
        <f>100*(SUM(Taulukko!V114:V116)-SUM(Taulukko!V102:V104))/SUM(Taulukko!V102:V104)</f>
        <v>0.6008617265823437</v>
      </c>
      <c r="R105" s="113">
        <f>100*(SUM(Taulukko!X114:X116)-SUM(Taulukko!X102:X104))/SUM(Taulukko!X102:X104)</f>
        <v>4.466508103324292</v>
      </c>
      <c r="S105" s="113">
        <f>100*(SUM(Taulukko!Y114:Y116)-SUM(Taulukko!Y102:Y104))/SUM(Taulukko!Y102:Y104)</f>
        <v>4.323874467974799</v>
      </c>
      <c r="T105" s="113">
        <f>100*(SUM(Taulukko!Z114:Z116)-SUM(Taulukko!Z102:Z104))/SUM(Taulukko!Z102:Z104)</f>
        <v>4.553510605133426</v>
      </c>
      <c r="U105" s="113">
        <f>100*(SUM(Taulukko!AB114:AB116)-SUM(Taulukko!AB102:AB104))/SUM(Taulukko!AB102:AB104)</f>
        <v>5.132405132405135</v>
      </c>
      <c r="V105" s="113">
        <f>100*(SUM(Taulukko!AC114:AC116)-SUM(Taulukko!AC102:AC104))/SUM(Taulukko!AC102:AC104)</f>
        <v>5.245906365313654</v>
      </c>
      <c r="W105" s="113">
        <f>100*(SUM(Taulukko!AD114:AD116)-SUM(Taulukko!AD102:AD104))/SUM(Taulukko!AD102:AD104)</f>
        <v>5.32994923857869</v>
      </c>
      <c r="X105" s="113">
        <f>100*(SUM(Taulukko!AF114:AF116)-SUM(Taulukko!AF102:AF104))/SUM(Taulukko!AF102:AF104)</f>
        <v>8.456195066628867</v>
      </c>
      <c r="Y105" s="113">
        <f>100*(SUM(Taulukko!AG114:AG116)-SUM(Taulukko!AG102:AG104))/SUM(Taulukko!AG102:AG104)</f>
        <v>8.350875789410535</v>
      </c>
      <c r="Z105" s="113">
        <f>100*(SUM(Taulukko!AH114:AH116)-SUM(Taulukko!AH102:AH104))/SUM(Taulukko!AH102:AH104)</f>
        <v>8.51290030468432</v>
      </c>
      <c r="AA105" s="113">
        <f>100*(SUM(Taulukko!AJ114:AJ116)-SUM(Taulukko!AJ102:AJ104))/SUM(Taulukko!AJ102:AJ104)</f>
        <v>3.4562211981566824</v>
      </c>
      <c r="AB105" s="113">
        <f>100*(SUM(Taulukko!AK114:AK116)-SUM(Taulukko!AK102:AK104))/SUM(Taulukko!AK102:AK104)</f>
        <v>3.32177237503291</v>
      </c>
      <c r="AC105" s="113">
        <f>100*(SUM(Taulukko!AL114:AL116)-SUM(Taulukko!AL102:AL104))/SUM(Taulukko!AL102:AL104)</f>
        <v>3.5940342984856533</v>
      </c>
    </row>
    <row r="106" spans="1:29" ht="12.75">
      <c r="A106" s="114" t="s">
        <v>179</v>
      </c>
      <c r="B106" s="18" t="s">
        <v>115</v>
      </c>
      <c r="C106" s="113">
        <f>100*(SUM(Taulukko!D115:D117)-SUM(Taulukko!D103:D105))/SUM(Taulukko!D103:D105)</f>
        <v>3.813782219884271</v>
      </c>
      <c r="D106" s="113">
        <f>100*(SUM(Taulukko!E115:E117)-SUM(Taulukko!E103:E105))/SUM(Taulukko!E103:E105)</f>
        <v>3.862747387471541</v>
      </c>
      <c r="E106" s="113">
        <f>100*(SUM(Taulukko!F115:F117)-SUM(Taulukko!F103:F105))/SUM(Taulukko!F103:F105)</f>
        <v>3.9803526006490757</v>
      </c>
      <c r="F106" s="113">
        <f>100*(SUM(Taulukko!H115:H117)-SUM(Taulukko!H103:H105))/SUM(Taulukko!H103:H105)</f>
        <v>1.7633971488999411</v>
      </c>
      <c r="G106" s="113">
        <f>100*(SUM(Taulukko!I115:I117)-SUM(Taulukko!I103:I105))/SUM(Taulukko!I103:I105)</f>
        <v>2.3255813953488267</v>
      </c>
      <c r="H106" s="113">
        <f>100*(SUM(Taulukko!J115:J117)-SUM(Taulukko!J103:J105))/SUM(Taulukko!J103:J105)</f>
        <v>2.3605150214592063</v>
      </c>
      <c r="I106" s="113">
        <f>100*(SUM(Taulukko!L115:L117)-SUM(Taulukko!L103:L105))/SUM(Taulukko!L103:L105)</f>
        <v>6.212001057361883</v>
      </c>
      <c r="J106" s="113">
        <f>100*(SUM(Taulukko!M115:M117)-SUM(Taulukko!M103:M105))/SUM(Taulukko!M103:M105)</f>
        <v>5.1282051282051215</v>
      </c>
      <c r="K106" s="113">
        <f>100*(SUM(Taulukko!N115:N117)-SUM(Taulukko!N103:N105))/SUM(Taulukko!N103:N105)</f>
        <v>5.035335689045926</v>
      </c>
      <c r="L106" s="113">
        <f>100*(SUM(Taulukko!P115:P117)-SUM(Taulukko!P103:P105))/SUM(Taulukko!P103:P105)</f>
        <v>5.393971443680601</v>
      </c>
      <c r="M106" s="113">
        <f>100*(SUM(Taulukko!Q115:Q117)-SUM(Taulukko!Q103:Q105))/SUM(Taulukko!Q103:Q105)</f>
        <v>5.350622898837518</v>
      </c>
      <c r="N106" s="113">
        <f>100*(SUM(Taulukko!R115:R117)-SUM(Taulukko!R103:R105))/SUM(Taulukko!R103:R105)</f>
        <v>5.29710677555082</v>
      </c>
      <c r="O106" s="113">
        <f>100*(SUM(Taulukko!T115:T117)-SUM(Taulukko!T103:T105))/SUM(Taulukko!T103:T105)</f>
        <v>-0.12379642365886895</v>
      </c>
      <c r="P106" s="113">
        <f>100*(SUM(Taulukko!U115:U117)-SUM(Taulukko!U103:U105))/SUM(Taulukko!U103:U105)</f>
        <v>0.08443831931557602</v>
      </c>
      <c r="Q106" s="113">
        <f>100*(SUM(Taulukko!V115:V117)-SUM(Taulukko!V103:V105))/SUM(Taulukko!V103:V105)</f>
        <v>0.43796541334862404</v>
      </c>
      <c r="R106" s="113">
        <f>100*(SUM(Taulukko!X115:X117)-SUM(Taulukko!X103:X105))/SUM(Taulukko!X103:X105)</f>
        <v>4.202957261494811</v>
      </c>
      <c r="S106" s="113">
        <f>100*(SUM(Taulukko!Y115:Y117)-SUM(Taulukko!Y103:Y105))/SUM(Taulukko!Y103:Y105)</f>
        <v>4.216969463918293</v>
      </c>
      <c r="T106" s="113">
        <f>100*(SUM(Taulukko!Z115:Z117)-SUM(Taulukko!Z103:Z105))/SUM(Taulukko!Z103:Z105)</f>
        <v>4.468269850032217</v>
      </c>
      <c r="U106" s="113">
        <f>100*(SUM(Taulukko!AB115:AB117)-SUM(Taulukko!AB103:AB105))/SUM(Taulukko!AB103:AB105)</f>
        <v>5.371703907656455</v>
      </c>
      <c r="V106" s="113">
        <f>100*(SUM(Taulukko!AC115:AC117)-SUM(Taulukko!AC103:AC105))/SUM(Taulukko!AC103:AC105)</f>
        <v>5.308773552655414</v>
      </c>
      <c r="W106" s="113">
        <f>100*(SUM(Taulukko!AD115:AD117)-SUM(Taulukko!AD103:AD105))/SUM(Taulukko!AD103:AD105)</f>
        <v>5.292580577617535</v>
      </c>
      <c r="X106" s="113">
        <f>100*(SUM(Taulukko!AF115:AF117)-SUM(Taulukko!AF103:AF105))/SUM(Taulukko!AF103:AF105)</f>
        <v>8.41594311888974</v>
      </c>
      <c r="Y106" s="113">
        <f>100*(SUM(Taulukko!AG115:AG117)-SUM(Taulukko!AG103:AG105))/SUM(Taulukko!AG103:AG105)</f>
        <v>8.310682115789053</v>
      </c>
      <c r="Z106" s="113">
        <f>100*(SUM(Taulukko!AH115:AH117)-SUM(Taulukko!AH103:AH105))/SUM(Taulukko!AH103:AH105)</f>
        <v>8.437528713225337</v>
      </c>
      <c r="AA106" s="113">
        <f>100*(SUM(Taulukko!AJ115:AJ117)-SUM(Taulukko!AJ103:AJ105))/SUM(Taulukko!AJ103:AJ105)</f>
        <v>4.014817520152346</v>
      </c>
      <c r="AB106" s="113">
        <f>100*(SUM(Taulukko!AK115:AK117)-SUM(Taulukko!AK103:AK105))/SUM(Taulukko!AK103:AK105)</f>
        <v>3.882415178507599</v>
      </c>
      <c r="AC106" s="113">
        <f>100*(SUM(Taulukko!AL115:AL117)-SUM(Taulukko!AL103:AL105))/SUM(Taulukko!AL103:AL105)</f>
        <v>3.709004685178838</v>
      </c>
    </row>
    <row r="107" spans="1:29" ht="12.75">
      <c r="A107" s="114" t="s">
        <v>179</v>
      </c>
      <c r="B107" s="18" t="s">
        <v>117</v>
      </c>
      <c r="C107" s="113">
        <f>100*(SUM(Taulukko!D116:D118)-SUM(Taulukko!D104:D106))/SUM(Taulukko!D104:D106)</f>
        <v>4.152340650621525</v>
      </c>
      <c r="D107" s="113">
        <f>100*(SUM(Taulukko!E116:E118)-SUM(Taulukko!E104:E106))/SUM(Taulukko!E104:E106)</f>
        <v>4.00801486477828</v>
      </c>
      <c r="E107" s="113">
        <f>100*(SUM(Taulukko!F116:F118)-SUM(Taulukko!F104:F106))/SUM(Taulukko!F104:F106)</f>
        <v>4.04096036554271</v>
      </c>
      <c r="F107" s="113">
        <f>100*(SUM(Taulukko!H116:H118)-SUM(Taulukko!H104:H106))/SUM(Taulukko!H104:H106)</f>
        <v>2.684601373125975</v>
      </c>
      <c r="G107" s="113">
        <f>100*(SUM(Taulukko!I116:I118)-SUM(Taulukko!I104:I106))/SUM(Taulukko!I104:I106)</f>
        <v>2.5985937022317334</v>
      </c>
      <c r="H107" s="113">
        <f>100*(SUM(Taulukko!J116:J118)-SUM(Taulukko!J104:J106))/SUM(Taulukko!J104:J106)</f>
        <v>2.6025719534598895</v>
      </c>
      <c r="I107" s="113">
        <f>100*(SUM(Taulukko!L116:L118)-SUM(Taulukko!L104:L106))/SUM(Taulukko!L104:L106)</f>
        <v>4.624425140521212</v>
      </c>
      <c r="J107" s="113">
        <f>100*(SUM(Taulukko!M116:M118)-SUM(Taulukko!M104:M106))/SUM(Taulukko!M104:M106)</f>
        <v>5.104136110296285</v>
      </c>
      <c r="K107" s="113">
        <f>100*(SUM(Taulukko!N116:N118)-SUM(Taulukko!N104:N106))/SUM(Taulukko!N104:N106)</f>
        <v>5.162804341449112</v>
      </c>
      <c r="L107" s="113">
        <f>100*(SUM(Taulukko!P116:P118)-SUM(Taulukko!P104:P106))/SUM(Taulukko!P104:P106)</f>
        <v>5.559989358872034</v>
      </c>
      <c r="M107" s="113">
        <f>100*(SUM(Taulukko!Q116:Q118)-SUM(Taulukko!Q104:Q106))/SUM(Taulukko!Q104:Q106)</f>
        <v>5.4216259689196225</v>
      </c>
      <c r="N107" s="113">
        <f>100*(SUM(Taulukko!R116:R118)-SUM(Taulukko!R104:R106))/SUM(Taulukko!R104:R106)</f>
        <v>5.376709860616634</v>
      </c>
      <c r="O107" s="113">
        <f>100*(SUM(Taulukko!T116:T118)-SUM(Taulukko!T104:T106))/SUM(Taulukko!T104:T106)</f>
        <v>0.10780753517929965</v>
      </c>
      <c r="P107" s="113">
        <f>100*(SUM(Taulukko!U116:U118)-SUM(Taulukko!U104:U106))/SUM(Taulukko!U104:U106)</f>
        <v>0.1478196600147847</v>
      </c>
      <c r="Q107" s="113">
        <f>100*(SUM(Taulukko!V116:V118)-SUM(Taulukko!V104:V106))/SUM(Taulukko!V104:V106)</f>
        <v>0.3362135931065659</v>
      </c>
      <c r="R107" s="113">
        <f>100*(SUM(Taulukko!X116:X118)-SUM(Taulukko!X104:X106))/SUM(Taulukko!X104:X106)</f>
        <v>4.5680767863490805</v>
      </c>
      <c r="S107" s="113">
        <f>100*(SUM(Taulukko!Y116:Y118)-SUM(Taulukko!Y104:Y106))/SUM(Taulukko!Y104:Y106)</f>
        <v>4.3128991900967755</v>
      </c>
      <c r="T107" s="113">
        <f>100*(SUM(Taulukko!Z116:Z118)-SUM(Taulukko!Z104:Z106))/SUM(Taulukko!Z104:Z106)</f>
        <v>4.410155645812701</v>
      </c>
      <c r="U107" s="113">
        <f>100*(SUM(Taulukko!AB116:AB118)-SUM(Taulukko!AB104:AB106))/SUM(Taulukko!AB104:AB106)</f>
        <v>5.475992154123114</v>
      </c>
      <c r="V107" s="113">
        <f>100*(SUM(Taulukko!AC116:AC118)-SUM(Taulukko!AC104:AC106))/SUM(Taulukko!AC104:AC106)</f>
        <v>5.294894668222056</v>
      </c>
      <c r="W107" s="113">
        <f>100*(SUM(Taulukko!AD116:AD118)-SUM(Taulukko!AD104:AD106))/SUM(Taulukko!AD104:AD106)</f>
        <v>5.26279717284216</v>
      </c>
      <c r="X107" s="113">
        <f>100*(SUM(Taulukko!AF116:AF118)-SUM(Taulukko!AF104:AF106))/SUM(Taulukko!AF104:AF106)</f>
        <v>8.51419403716744</v>
      </c>
      <c r="Y107" s="113">
        <f>100*(SUM(Taulukko!AG116:AG118)-SUM(Taulukko!AG104:AG106))/SUM(Taulukko!AG104:AG106)</f>
        <v>8.302839894042997</v>
      </c>
      <c r="Z107" s="113">
        <f>100*(SUM(Taulukko!AH116:AH118)-SUM(Taulukko!AH104:AH106))/SUM(Taulukko!AH104:AH106)</f>
        <v>8.395596916658029</v>
      </c>
      <c r="AA107" s="113">
        <f>100*(SUM(Taulukko!AJ116:AJ118)-SUM(Taulukko!AJ104:AJ106))/SUM(Taulukko!AJ104:AJ106)</f>
        <v>4.3092422937384</v>
      </c>
      <c r="AB107" s="113">
        <f>100*(SUM(Taulukko!AK116:AK118)-SUM(Taulukko!AK104:AK106))/SUM(Taulukko!AK104:AK106)</f>
        <v>3.7435316486681844</v>
      </c>
      <c r="AC107" s="113">
        <f>100*(SUM(Taulukko!AL116:AL118)-SUM(Taulukko!AL104:AL106))/SUM(Taulukko!AL104:AL106)</f>
        <v>3.8284503335403213</v>
      </c>
    </row>
    <row r="108" spans="1:29" ht="12.75">
      <c r="A108" s="114" t="s">
        <v>179</v>
      </c>
      <c r="B108" s="18" t="s">
        <v>119</v>
      </c>
      <c r="C108" s="113">
        <f>100*(SUM(Taulukko!D117:D119)-SUM(Taulukko!D105:D107))/SUM(Taulukko!D105:D107)</f>
        <v>4.402158477705197</v>
      </c>
      <c r="D108" s="113">
        <f>100*(SUM(Taulukko!E117:E119)-SUM(Taulukko!E105:E107))/SUM(Taulukko!E105:E107)</f>
        <v>4.149313723781803</v>
      </c>
      <c r="E108" s="113">
        <f>100*(SUM(Taulukko!F117:F119)-SUM(Taulukko!F105:F107))/SUM(Taulukko!F105:F107)</f>
        <v>4.134841384439716</v>
      </c>
      <c r="F108" s="113">
        <f>100*(SUM(Taulukko!H117:H119)-SUM(Taulukko!H105:H107))/SUM(Taulukko!H105:H107)</f>
        <v>4.10446626736799</v>
      </c>
      <c r="G108" s="113">
        <f>100*(SUM(Taulukko!I117:I119)-SUM(Taulukko!I105:I107))/SUM(Taulukko!I105:I107)</f>
        <v>2.839694656488553</v>
      </c>
      <c r="H108" s="113">
        <f>100*(SUM(Taulukko!J117:J119)-SUM(Taulukko!J105:J107))/SUM(Taulukko!J105:J107)</f>
        <v>2.8125955365331667</v>
      </c>
      <c r="I108" s="113">
        <f>100*(SUM(Taulukko!L117:L119)-SUM(Taulukko!L105:L107))/SUM(Taulukko!L105:L107)</f>
        <v>6.571119524067067</v>
      </c>
      <c r="J108" s="113">
        <f>100*(SUM(Taulukko!M117:M119)-SUM(Taulukko!M105:M107))/SUM(Taulukko!M105:M107)</f>
        <v>5.077327108257962</v>
      </c>
      <c r="K108" s="113">
        <f>100*(SUM(Taulukko!N117:N119)-SUM(Taulukko!N105:N107))/SUM(Taulukko!N105:N107)</f>
        <v>5.289304500292234</v>
      </c>
      <c r="L108" s="113">
        <f>100*(SUM(Taulukko!P117:P119)-SUM(Taulukko!P105:P107))/SUM(Taulukko!P105:P107)</f>
        <v>5.7829945605496675</v>
      </c>
      <c r="M108" s="113">
        <f>100*(SUM(Taulukko!Q117:Q119)-SUM(Taulukko!Q105:Q107))/SUM(Taulukko!Q105:Q107)</f>
        <v>5.587094291728043</v>
      </c>
      <c r="N108" s="113">
        <f>100*(SUM(Taulukko!R117:R119)-SUM(Taulukko!R105:R107))/SUM(Taulukko!R105:R107)</f>
        <v>5.440584862154814</v>
      </c>
      <c r="O108" s="113">
        <f>100*(SUM(Taulukko!T117:T119)-SUM(Taulukko!T105:T107))/SUM(Taulukko!T105:T107)</f>
        <v>-1.3841480600006313</v>
      </c>
      <c r="P108" s="113">
        <f>100*(SUM(Taulukko!U117:U119)-SUM(Taulukko!U105:U107))/SUM(Taulukko!U105:U107)</f>
        <v>-0.588808442385813</v>
      </c>
      <c r="Q108" s="113">
        <f>100*(SUM(Taulukko!V117:V119)-SUM(Taulukko!V105:V107))/SUM(Taulukko!V105:V107)</f>
        <v>0.3283029493347083</v>
      </c>
      <c r="R108" s="113">
        <f>100*(SUM(Taulukko!X117:X119)-SUM(Taulukko!X105:X107))/SUM(Taulukko!X105:X107)</f>
        <v>4.042593545939767</v>
      </c>
      <c r="S108" s="113">
        <f>100*(SUM(Taulukko!Y117:Y119)-SUM(Taulukko!Y105:Y107))/SUM(Taulukko!Y105:Y107)</f>
        <v>4.271556052583518</v>
      </c>
      <c r="T108" s="113">
        <f>100*(SUM(Taulukko!Z117:Z119)-SUM(Taulukko!Z105:Z107))/SUM(Taulukko!Z105:Z107)</f>
        <v>4.370940678256305</v>
      </c>
      <c r="U108" s="113">
        <f>100*(SUM(Taulukko!AB117:AB119)-SUM(Taulukko!AB105:AB107))/SUM(Taulukko!AB105:AB107)</f>
        <v>5.329825865667797</v>
      </c>
      <c r="V108" s="113">
        <f>100*(SUM(Taulukko!AC117:AC119)-SUM(Taulukko!AC105:AC107))/SUM(Taulukko!AC105:AC107)</f>
        <v>5.234570712821673</v>
      </c>
      <c r="W108" s="113">
        <f>100*(SUM(Taulukko!AD117:AD119)-SUM(Taulukko!AD105:AD107))/SUM(Taulukko!AD105:AD107)</f>
        <v>5.227186144232362</v>
      </c>
      <c r="X108" s="113">
        <f>100*(SUM(Taulukko!AF117:AF119)-SUM(Taulukko!AF105:AF107))/SUM(Taulukko!AF105:AF107)</f>
        <v>8.409880538765401</v>
      </c>
      <c r="Y108" s="113">
        <f>100*(SUM(Taulukko!AG117:AG119)-SUM(Taulukko!AG105:AG107))/SUM(Taulukko!AG105:AG107)</f>
        <v>8.3417397947191</v>
      </c>
      <c r="Z108" s="113">
        <f>100*(SUM(Taulukko!AH117:AH119)-SUM(Taulukko!AH105:AH107))/SUM(Taulukko!AH105:AH107)</f>
        <v>8.37919320906471</v>
      </c>
      <c r="AA108" s="113">
        <f>100*(SUM(Taulukko!AJ117:AJ119)-SUM(Taulukko!AJ105:AJ107))/SUM(Taulukko!AJ105:AJ107)</f>
        <v>4.017620654083132</v>
      </c>
      <c r="AB108" s="113">
        <f>100*(SUM(Taulukko!AK117:AK119)-SUM(Taulukko!AK105:AK107))/SUM(Taulukko!AK105:AK107)</f>
        <v>3.947768424103117</v>
      </c>
      <c r="AC108" s="113">
        <f>100*(SUM(Taulukko!AL117:AL119)-SUM(Taulukko!AL105:AL107))/SUM(Taulukko!AL105:AL107)</f>
        <v>3.9500065317528525</v>
      </c>
    </row>
    <row r="109" spans="1:29" ht="12.75">
      <c r="A109" s="114" t="s">
        <v>179</v>
      </c>
      <c r="B109" s="18" t="s">
        <v>121</v>
      </c>
      <c r="C109" s="113">
        <f>100*(SUM(Taulukko!D118:D120)-SUM(Taulukko!D106:D108))/SUM(Taulukko!D106:D108)</f>
        <v>3.5960443512136475</v>
      </c>
      <c r="D109" s="113">
        <f>100*(SUM(Taulukko!E118:E120)-SUM(Taulukko!E106:E108))/SUM(Taulukko!E106:E108)</f>
        <v>4.163544683177739</v>
      </c>
      <c r="E109" s="113">
        <f>100*(SUM(Taulukko!F118:F120)-SUM(Taulukko!F106:F108))/SUM(Taulukko!F106:F108)</f>
        <v>4.245252953685505</v>
      </c>
      <c r="F109" s="113">
        <f>100*(SUM(Taulukko!H118:H120)-SUM(Taulukko!H106:H108))/SUM(Taulukko!H106:H108)</f>
        <v>2.365496057506561</v>
      </c>
      <c r="G109" s="113">
        <f>100*(SUM(Taulukko!I118:I120)-SUM(Taulukko!I106:I108))/SUM(Taulukko!I106:I108)</f>
        <v>3.048780487804878</v>
      </c>
      <c r="H109" s="113">
        <f>100*(SUM(Taulukko!J118:J120)-SUM(Taulukko!J106:J108))/SUM(Taulukko!J106:J108)</f>
        <v>3.083969465648862</v>
      </c>
      <c r="I109" s="113">
        <f>100*(SUM(Taulukko!L118:L120)-SUM(Taulukko!L106:L108))/SUM(Taulukko!L106:L108)</f>
        <v>2.2379912663755586</v>
      </c>
      <c r="J109" s="113">
        <f>100*(SUM(Taulukko!M118:M120)-SUM(Taulukko!M106:M108))/SUM(Taulukko!M106:M108)</f>
        <v>5.021770682148044</v>
      </c>
      <c r="K109" s="113">
        <f>100*(SUM(Taulukko!N118:N120)-SUM(Taulukko!N106:N108))/SUM(Taulukko!N106:N108)</f>
        <v>5.443959243085894</v>
      </c>
      <c r="L109" s="113">
        <f>100*(SUM(Taulukko!P118:P120)-SUM(Taulukko!P106:P108))/SUM(Taulukko!P106:P108)</f>
        <v>5.56713307532005</v>
      </c>
      <c r="M109" s="113">
        <f>100*(SUM(Taulukko!Q118:Q120)-SUM(Taulukko!Q106:Q108))/SUM(Taulukko!Q106:Q108)</f>
        <v>5.517125069317794</v>
      </c>
      <c r="N109" s="113">
        <f>100*(SUM(Taulukko!R118:R120)-SUM(Taulukko!R106:R108))/SUM(Taulukko!R106:R108)</f>
        <v>5.485473404848597</v>
      </c>
      <c r="O109" s="113">
        <f>100*(SUM(Taulukko!T118:T120)-SUM(Taulukko!T106:T108))/SUM(Taulukko!T106:T108)</f>
        <v>0.0228870361288005</v>
      </c>
      <c r="P109" s="113">
        <f>100*(SUM(Taulukko!U118:U120)-SUM(Taulukko!U106:U108))/SUM(Taulukko!U106:U108)</f>
        <v>0.281447046760496</v>
      </c>
      <c r="Q109" s="113">
        <f>100*(SUM(Taulukko!V118:V120)-SUM(Taulukko!V106:V108))/SUM(Taulukko!V106:V108)</f>
        <v>0.43879866145454605</v>
      </c>
      <c r="R109" s="113">
        <f>100*(SUM(Taulukko!X118:X120)-SUM(Taulukko!X106:X108))/SUM(Taulukko!X106:X108)</f>
        <v>4.450167704839487</v>
      </c>
      <c r="S109" s="113">
        <f>100*(SUM(Taulukko!Y118:Y120)-SUM(Taulukko!Y106:Y108))/SUM(Taulukko!Y106:Y108)</f>
        <v>4.437366699843607</v>
      </c>
      <c r="T109" s="113">
        <f>100*(SUM(Taulukko!Z118:Z120)-SUM(Taulukko!Z106:Z108))/SUM(Taulukko!Z106:Z108)</f>
        <v>4.339544325101908</v>
      </c>
      <c r="U109" s="113">
        <f>100*(SUM(Taulukko!AB118:AB120)-SUM(Taulukko!AB106:AB108))/SUM(Taulukko!AB106:AB108)</f>
        <v>4.949681659478334</v>
      </c>
      <c r="V109" s="113">
        <f>100*(SUM(Taulukko!AC118:AC120)-SUM(Taulukko!AC106:AC108))/SUM(Taulukko!AC106:AC108)</f>
        <v>5.118371185298048</v>
      </c>
      <c r="W109" s="113">
        <f>100*(SUM(Taulukko!AD118:AD120)-SUM(Taulukko!AD106:AD108))/SUM(Taulukko!AD106:AD108)</f>
        <v>5.203017308481582</v>
      </c>
      <c r="X109" s="113">
        <f>100*(SUM(Taulukko!AF118:AF120)-SUM(Taulukko!AF106:AF108))/SUM(Taulukko!AF106:AF108)</f>
        <v>8.080583912807612</v>
      </c>
      <c r="Y109" s="113">
        <f>100*(SUM(Taulukko!AG118:AG120)-SUM(Taulukko!AG106:AG108))/SUM(Taulukko!AG106:AG108)</f>
        <v>8.384716835133169</v>
      </c>
      <c r="Z109" s="113">
        <f>100*(SUM(Taulukko!AH118:AH120)-SUM(Taulukko!AH106:AH108))/SUM(Taulukko!AH106:AH108)</f>
        <v>8.376838530440656</v>
      </c>
      <c r="AA109" s="113">
        <f>100*(SUM(Taulukko!AJ118:AJ120)-SUM(Taulukko!AJ106:AJ108))/SUM(Taulukko!AJ106:AJ108)</f>
        <v>3.3617120531809355</v>
      </c>
      <c r="AB109" s="113">
        <f>100*(SUM(Taulukko!AK118:AK120)-SUM(Taulukko!AK106:AK108))/SUM(Taulukko!AK106:AK108)</f>
        <v>4.047879729198298</v>
      </c>
      <c r="AC109" s="113">
        <f>100*(SUM(Taulukko!AL118:AL120)-SUM(Taulukko!AL106:AL108))/SUM(Taulukko!AL106:AL108)</f>
        <v>4.088428766816855</v>
      </c>
    </row>
    <row r="110" spans="1:29" ht="12.75">
      <c r="A110" s="114" t="s">
        <v>179</v>
      </c>
      <c r="B110" s="18" t="s">
        <v>122</v>
      </c>
      <c r="C110" s="113">
        <f>100*(SUM(Taulukko!D119:D121)-SUM(Taulukko!D107:D109))/SUM(Taulukko!D107:D109)</f>
        <v>4.552398411243501</v>
      </c>
      <c r="D110" s="113">
        <f>100*(SUM(Taulukko!E119:E121)-SUM(Taulukko!E107:E109))/SUM(Taulukko!E107:E109)</f>
        <v>4.427624261508894</v>
      </c>
      <c r="E110" s="113">
        <f>100*(SUM(Taulukko!F119:F121)-SUM(Taulukko!F107:F109))/SUM(Taulukko!F107:F109)</f>
        <v>4.3744038845053295</v>
      </c>
      <c r="F110" s="113">
        <f>100*(SUM(Taulukko!H119:H121)-SUM(Taulukko!H107:H109))/SUM(Taulukko!H107:H109)</f>
        <v>3.969415975272506</v>
      </c>
      <c r="G110" s="113">
        <f>100*(SUM(Taulukko!I119:I121)-SUM(Taulukko!I107:I109))/SUM(Taulukko!I107:I109)</f>
        <v>3.349573690621194</v>
      </c>
      <c r="H110" s="113">
        <f>100*(SUM(Taulukko!J119:J121)-SUM(Taulukko!J107:J109))/SUM(Taulukko!J107:J109)</f>
        <v>3.32317073170731</v>
      </c>
      <c r="I110" s="113">
        <f>100*(SUM(Taulukko!L119:L121)-SUM(Taulukko!L107:L109))/SUM(Taulukko!L107:L109)</f>
        <v>6.4827978390673895</v>
      </c>
      <c r="J110" s="113">
        <f>100*(SUM(Taulukko!M119:M121)-SUM(Taulukko!M107:M109))/SUM(Taulukko!M107:M109)</f>
        <v>5.594202898550728</v>
      </c>
      <c r="K110" s="113">
        <f>100*(SUM(Taulukko!N119:N121)-SUM(Taulukko!N107:N109))/SUM(Taulukko!N107:N109)</f>
        <v>5.628082390484489</v>
      </c>
      <c r="L110" s="113">
        <f>100*(SUM(Taulukko!P119:P121)-SUM(Taulukko!P107:P109))/SUM(Taulukko!P107:P109)</f>
        <v>5.57406846410178</v>
      </c>
      <c r="M110" s="113">
        <f>100*(SUM(Taulukko!Q119:Q121)-SUM(Taulukko!Q107:Q109))/SUM(Taulukko!Q107:Q109)</f>
        <v>5.519520254558797</v>
      </c>
      <c r="N110" s="113">
        <f>100*(SUM(Taulukko!R119:R121)-SUM(Taulukko!R107:R109))/SUM(Taulukko!R107:R109)</f>
        <v>5.515746663552828</v>
      </c>
      <c r="O110" s="113">
        <f>100*(SUM(Taulukko!T119:T121)-SUM(Taulukko!T107:T109))/SUM(Taulukko!T107:T109)</f>
        <v>0.6081412457086851</v>
      </c>
      <c r="P110" s="113">
        <f>100*(SUM(Taulukko!U119:U121)-SUM(Taulukko!U107:U109))/SUM(Taulukko!U107:U109)</f>
        <v>0.6864878367356784</v>
      </c>
      <c r="Q110" s="113">
        <f>100*(SUM(Taulukko!V119:V121)-SUM(Taulukko!V107:V109))/SUM(Taulukko!V107:V109)</f>
        <v>0.6202018872327675</v>
      </c>
      <c r="R110" s="113">
        <f>100*(SUM(Taulukko!X119:X121)-SUM(Taulukko!X107:X109))/SUM(Taulukko!X107:X109)</f>
        <v>4.681056022155999</v>
      </c>
      <c r="S110" s="113">
        <f>100*(SUM(Taulukko!Y119:Y121)-SUM(Taulukko!Y107:Y109))/SUM(Taulukko!Y107:Y109)</f>
        <v>4.5200397876856515</v>
      </c>
      <c r="T110" s="113">
        <f>100*(SUM(Taulukko!Z119:Z121)-SUM(Taulukko!Z107:Z109))/SUM(Taulukko!Z107:Z109)</f>
        <v>4.299506920390721</v>
      </c>
      <c r="U110" s="113">
        <f>100*(SUM(Taulukko!AB119:AB121)-SUM(Taulukko!AB107:AB109))/SUM(Taulukko!AB107:AB109)</f>
        <v>5.092459243043956</v>
      </c>
      <c r="V110" s="113">
        <f>100*(SUM(Taulukko!AC119:AC121)-SUM(Taulukko!AC107:AC109))/SUM(Taulukko!AC107:AC109)</f>
        <v>5.163915230756649</v>
      </c>
      <c r="W110" s="113">
        <f>100*(SUM(Taulukko!AD119:AD121)-SUM(Taulukko!AD107:AD109))/SUM(Taulukko!AD107:AD109)</f>
        <v>5.21631295623009</v>
      </c>
      <c r="X110" s="113">
        <f>100*(SUM(Taulukko!AF119:AF121)-SUM(Taulukko!AF107:AF109))/SUM(Taulukko!AF107:AF109)</f>
        <v>8.40211206233659</v>
      </c>
      <c r="Y110" s="113">
        <f>100*(SUM(Taulukko!AG119:AG121)-SUM(Taulukko!AG107:AG109))/SUM(Taulukko!AG107:AG109)</f>
        <v>8.476781158947206</v>
      </c>
      <c r="Z110" s="113">
        <f>100*(SUM(Taulukko!AH119:AH121)-SUM(Taulukko!AH107:AH109))/SUM(Taulukko!AH107:AH109)</f>
        <v>8.374049748935581</v>
      </c>
      <c r="AA110" s="113">
        <f>100*(SUM(Taulukko!AJ119:AJ121)-SUM(Taulukko!AJ107:AJ109))/SUM(Taulukko!AJ107:AJ109)</f>
        <v>4.199451597520277</v>
      </c>
      <c r="AB110" s="113">
        <f>100*(SUM(Taulukko!AK119:AK121)-SUM(Taulukko!AK107:AK109))/SUM(Taulukko!AK107:AK109)</f>
        <v>4.198855729959054</v>
      </c>
      <c r="AC110" s="113">
        <f>100*(SUM(Taulukko!AL119:AL121)-SUM(Taulukko!AL107:AL109))/SUM(Taulukko!AL107:AL109)</f>
        <v>4.242730620636668</v>
      </c>
    </row>
    <row r="111" spans="1:29" ht="12.75">
      <c r="A111" s="114" t="s">
        <v>179</v>
      </c>
      <c r="B111" s="18" t="s">
        <v>123</v>
      </c>
      <c r="C111" s="113">
        <f>100*(SUM(Taulukko!D120:D122)-SUM(Taulukko!D108:D110))/SUM(Taulukko!D108:D110)</f>
        <v>5.168807887660595</v>
      </c>
      <c r="D111" s="113">
        <f>100*(SUM(Taulukko!E120:E122)-SUM(Taulukko!E108:E110))/SUM(Taulukko!E108:E110)</f>
        <v>4.627201144898316</v>
      </c>
      <c r="E111" s="113">
        <f>100*(SUM(Taulukko!F120:F122)-SUM(Taulukko!F108:F110))/SUM(Taulukko!F108:F110)</f>
        <v>4.467735424715992</v>
      </c>
      <c r="F111" s="113">
        <f>100*(SUM(Taulukko!H120:H122)-SUM(Taulukko!H108:H110))/SUM(Taulukko!H108:H110)</f>
        <v>4.32468608579261</v>
      </c>
      <c r="G111" s="113">
        <f>100*(SUM(Taulukko!I120:I122)-SUM(Taulukko!I108:I110))/SUM(Taulukko!I108:I110)</f>
        <v>3.648525387655823</v>
      </c>
      <c r="H111" s="113">
        <f>100*(SUM(Taulukko!J120:J122)-SUM(Taulukko!J108:J110))/SUM(Taulukko!J108:J110)</f>
        <v>3.654080389768575</v>
      </c>
      <c r="I111" s="113">
        <f>100*(SUM(Taulukko!L120:L122)-SUM(Taulukko!L108:L110))/SUM(Taulukko!L108:L110)</f>
        <v>8.648194794290522</v>
      </c>
      <c r="J111" s="113">
        <f>100*(SUM(Taulukko!M120:M122)-SUM(Taulukko!M108:M110))/SUM(Taulukko!M108:M110)</f>
        <v>6.076388888888888</v>
      </c>
      <c r="K111" s="113">
        <f>100*(SUM(Taulukko!N120:N122)-SUM(Taulukko!N108:N110))/SUM(Taulukko!N108:N110)</f>
        <v>5.780346820809249</v>
      </c>
      <c r="L111" s="113">
        <f>100*(SUM(Taulukko!P120:P122)-SUM(Taulukko!P108:P110))/SUM(Taulukko!P108:P110)</f>
        <v>5.7058823529411695</v>
      </c>
      <c r="M111" s="113">
        <f>100*(SUM(Taulukko!Q120:Q122)-SUM(Taulukko!Q108:Q110))/SUM(Taulukko!Q108:Q110)</f>
        <v>5.609734656317965</v>
      </c>
      <c r="N111" s="113">
        <f>100*(SUM(Taulukko!R120:R122)-SUM(Taulukko!R108:R110))/SUM(Taulukko!R108:R110)</f>
        <v>5.534175247937504</v>
      </c>
      <c r="O111" s="113">
        <f>100*(SUM(Taulukko!T120:T122)-SUM(Taulukko!T108:T110))/SUM(Taulukko!T108:T110)</f>
        <v>1.540014325714664</v>
      </c>
      <c r="P111" s="113">
        <f>100*(SUM(Taulukko!U120:U122)-SUM(Taulukko!U108:U110))/SUM(Taulukko!U108:U110)</f>
        <v>1.4048708629662263</v>
      </c>
      <c r="Q111" s="113">
        <f>100*(SUM(Taulukko!V120:V122)-SUM(Taulukko!V108:V110))/SUM(Taulukko!V108:V110)</f>
        <v>0.7902479279537958</v>
      </c>
      <c r="R111" s="113">
        <f>100*(SUM(Taulukko!X120:X122)-SUM(Taulukko!X108:X110))/SUM(Taulukko!X108:X110)</f>
        <v>5.187872352975867</v>
      </c>
      <c r="S111" s="113">
        <f>100*(SUM(Taulukko!Y120:Y122)-SUM(Taulukko!Y108:Y110))/SUM(Taulukko!Y108:Y110)</f>
        <v>4.607447298454205</v>
      </c>
      <c r="T111" s="113">
        <f>100*(SUM(Taulukko!Z120:Z122)-SUM(Taulukko!Z108:Z110))/SUM(Taulukko!Z108:Z110)</f>
        <v>4.232031075892755</v>
      </c>
      <c r="U111" s="113">
        <f>100*(SUM(Taulukko!AB120:AB122)-SUM(Taulukko!AB108:AB110))/SUM(Taulukko!AB108:AB110)</f>
        <v>5.072001331816551</v>
      </c>
      <c r="V111" s="113">
        <f>100*(SUM(Taulukko!AC120:AC122)-SUM(Taulukko!AC108:AC110))/SUM(Taulukko!AC108:AC110)</f>
        <v>5.194316311108366</v>
      </c>
      <c r="W111" s="113">
        <f>100*(SUM(Taulukko!AD120:AD122)-SUM(Taulukko!AD108:AD110))/SUM(Taulukko!AD108:AD110)</f>
        <v>5.271888314444002</v>
      </c>
      <c r="X111" s="113">
        <f>100*(SUM(Taulukko!AF120:AF122)-SUM(Taulukko!AF108:AF110))/SUM(Taulukko!AF108:AF110)</f>
        <v>8.872232874324544</v>
      </c>
      <c r="Y111" s="113">
        <f>100*(SUM(Taulukko!AG120:AG122)-SUM(Taulukko!AG108:AG110))/SUM(Taulukko!AG108:AG110)</f>
        <v>8.622343379272033</v>
      </c>
      <c r="Z111" s="113">
        <f>100*(SUM(Taulukko!AH120:AH122)-SUM(Taulukko!AH108:AH110))/SUM(Taulukko!AH108:AH110)</f>
        <v>8.348352384129331</v>
      </c>
      <c r="AA111" s="113">
        <f>100*(SUM(Taulukko!AJ120:AJ122)-SUM(Taulukko!AJ108:AJ110))/SUM(Taulukko!AJ108:AJ110)</f>
        <v>5.0807977871597</v>
      </c>
      <c r="AB111" s="113">
        <f>100*(SUM(Taulukko!AK120:AK122)-SUM(Taulukko!AK108:AK110))/SUM(Taulukko!AK108:AK110)</f>
        <v>4.337559210656079</v>
      </c>
      <c r="AC111" s="113">
        <f>100*(SUM(Taulukko!AL120:AL122)-SUM(Taulukko!AL108:AL110))/SUM(Taulukko!AL108:AL110)</f>
        <v>4.422370467197053</v>
      </c>
    </row>
    <row r="112" spans="1:29" ht="12.75">
      <c r="A112" s="118" t="s">
        <v>180</v>
      </c>
      <c r="B112" s="73" t="s">
        <v>97</v>
      </c>
      <c r="C112" s="77">
        <f>100*(SUM(Taulukko!D121:D123)-SUM(Taulukko!D109:D111))/SUM(Taulukko!D109:D111)</f>
        <v>4.714714714714711</v>
      </c>
      <c r="D112" s="77">
        <f>100*(SUM(Taulukko!E121:E123)-SUM(Taulukko!E109:E111))/SUM(Taulukko!E109:E111)</f>
        <v>4.489620969783435</v>
      </c>
      <c r="E112" s="77">
        <f>100*(SUM(Taulukko!F121:F123)-SUM(Taulukko!F109:F111))/SUM(Taulukko!F109:F111)</f>
        <v>4.4880289524291515</v>
      </c>
      <c r="F112" s="77">
        <f>100*(SUM(Taulukko!H121:H123)-SUM(Taulukko!H109:H111))/SUM(Taulukko!H109:H111)</f>
        <v>3.9719475147049197</v>
      </c>
      <c r="G112" s="77">
        <f>100*(SUM(Taulukko!I121:I123)-SUM(Taulukko!I109:I111))/SUM(Taulukko!I109:I111)</f>
        <v>3.945371775417299</v>
      </c>
      <c r="H112" s="77">
        <f>100*(SUM(Taulukko!J121:J123)-SUM(Taulukko!J109:J111))/SUM(Taulukko!J109:J111)</f>
        <v>3.9525691699604746</v>
      </c>
      <c r="I112" s="77">
        <f>100*(SUM(Taulukko!L121:L123)-SUM(Taulukko!L109:L111))/SUM(Taulukko!L109:L111)</f>
        <v>8.008526187576148</v>
      </c>
      <c r="J112" s="77">
        <f>100*(SUM(Taulukko!M121:M123)-SUM(Taulukko!M109:M111))/SUM(Taulukko!M109:M111)</f>
        <v>6.140098010954185</v>
      </c>
      <c r="K112" s="77">
        <f>100*(SUM(Taulukko!N121:N123)-SUM(Taulukko!N109:N111))/SUM(Taulukko!N109:N111)</f>
        <v>5.900978698906161</v>
      </c>
      <c r="L112" s="77">
        <f>100*(SUM(Taulukko!P121:P123)-SUM(Taulukko!P109:P111))/SUM(Taulukko!P109:P111)</f>
        <v>5.4730713245997125</v>
      </c>
      <c r="M112" s="77">
        <f>100*(SUM(Taulukko!Q121:Q123)-SUM(Taulukko!Q109:Q111))/SUM(Taulukko!Q109:Q111)</f>
        <v>5.5686230216436785</v>
      </c>
      <c r="N112" s="77">
        <f>100*(SUM(Taulukko!R121:R123)-SUM(Taulukko!R109:R111))/SUM(Taulukko!R109:R111)</f>
        <v>5.539648385657551</v>
      </c>
      <c r="O112" s="77">
        <f>100*(SUM(Taulukko!T121:T123)-SUM(Taulukko!T109:T111))/SUM(Taulukko!T109:T111)</f>
        <v>0.6703557312252979</v>
      </c>
      <c r="P112" s="77">
        <f>100*(SUM(Taulukko!U121:U123)-SUM(Taulukko!U109:U111))/SUM(Taulukko!U109:U111)</f>
        <v>0.6068648213103639</v>
      </c>
      <c r="Q112" s="77">
        <f>100*(SUM(Taulukko!V121:V123)-SUM(Taulukko!V109:V111))/SUM(Taulukko!V109:V111)</f>
        <v>0.9287777714710889</v>
      </c>
      <c r="R112" s="77">
        <f>100*(SUM(Taulukko!X121:X123)-SUM(Taulukko!X109:X111))/SUM(Taulukko!X109:X111)</f>
        <v>4.15192538229876</v>
      </c>
      <c r="S112" s="77">
        <f>100*(SUM(Taulukko!Y121:Y123)-SUM(Taulukko!Y109:Y111))/SUM(Taulukko!Y109:Y111)</f>
        <v>4.04414034654437</v>
      </c>
      <c r="T112" s="77">
        <f>100*(SUM(Taulukko!Z121:Z123)-SUM(Taulukko!Z109:Z111))/SUM(Taulukko!Z109:Z111)</f>
        <v>4.1409362409884904</v>
      </c>
      <c r="U112" s="77">
        <f>100*(SUM(Taulukko!AB121:AB123)-SUM(Taulukko!AB109:AB111))/SUM(Taulukko!AB109:AB111)</f>
        <v>6.0275069339204475</v>
      </c>
      <c r="V112" s="77">
        <f>100*(SUM(Taulukko!AC121:AC123)-SUM(Taulukko!AC109:AC111))/SUM(Taulukko!AC109:AC111)</f>
        <v>5.52662612500314</v>
      </c>
      <c r="W112" s="77">
        <f>100*(SUM(Taulukko!AD121:AD123)-SUM(Taulukko!AD109:AD111))/SUM(Taulukko!AD109:AD111)</f>
        <v>5.331883697465838</v>
      </c>
      <c r="X112" s="77">
        <f>100*(SUM(Taulukko!AF121:AF123)-SUM(Taulukko!AF109:AF111))/SUM(Taulukko!AF109:AF111)</f>
        <v>8.258983585547393</v>
      </c>
      <c r="Y112" s="77">
        <f>100*(SUM(Taulukko!AG121:AG123)-SUM(Taulukko!AG109:AG111))/SUM(Taulukko!AG109:AG111)</f>
        <v>8.217605001274624</v>
      </c>
      <c r="Z112" s="77">
        <f>100*(SUM(Taulukko!AH121:AH123)-SUM(Taulukko!AH109:AH111))/SUM(Taulukko!AH109:AH111)</f>
        <v>8.295185646779048</v>
      </c>
      <c r="AA112" s="77">
        <f>100*(SUM(Taulukko!AJ121:AJ123)-SUM(Taulukko!AJ109:AJ111))/SUM(Taulukko!AJ109:AJ111)</f>
        <v>5.118488938117602</v>
      </c>
      <c r="AB112" s="77">
        <f>100*(SUM(Taulukko!AK121:AK123)-SUM(Taulukko!AK109:AK111))/SUM(Taulukko!AK109:AK111)</f>
        <v>4.580279298352156</v>
      </c>
      <c r="AC112" s="77">
        <f>100*(SUM(Taulukko!AL121:AL123)-SUM(Taulukko!AL109:AL111))/SUM(Taulukko!AL109:AL111)</f>
        <v>4.631440517939042</v>
      </c>
    </row>
    <row r="113" spans="1:29" ht="12.75">
      <c r="A113" s="114" t="s">
        <v>180</v>
      </c>
      <c r="B113" s="1" t="s">
        <v>101</v>
      </c>
      <c r="C113" s="113">
        <f>100*(SUM(Taulukko!D122:D124)-SUM(Taulukko!D110:D112))/SUM(Taulukko!D110:D112)</f>
        <v>4.798807749627429</v>
      </c>
      <c r="D113" s="113">
        <f>100*(SUM(Taulukko!E122:E124)-SUM(Taulukko!E110:E112))/SUM(Taulukko!E110:E112)</f>
        <v>4.455400190103186</v>
      </c>
      <c r="E113" s="113">
        <f>100*(SUM(Taulukko!F122:F124)-SUM(Taulukko!F110:F112))/SUM(Taulukko!F110:F112)</f>
        <v>4.4820871158967925</v>
      </c>
      <c r="F113" s="113">
        <f>100*(SUM(Taulukko!H122:H124)-SUM(Taulukko!H110:H112))/SUM(Taulukko!H110:H112)</f>
        <v>4.474216380181992</v>
      </c>
      <c r="G113" s="113">
        <f>100*(SUM(Taulukko!I122:I124)-SUM(Taulukko!I110:I112))/SUM(Taulukko!I110:I112)</f>
        <v>4.301726749469871</v>
      </c>
      <c r="H113" s="113">
        <f>100*(SUM(Taulukko!J122:J124)-SUM(Taulukko!J110:J112))/SUM(Taulukko!J110:J112)</f>
        <v>4.30955993930197</v>
      </c>
      <c r="I113" s="113">
        <f>100*(SUM(Taulukko!L122:L124)-SUM(Taulukko!L110:L112))/SUM(Taulukko!L110:L112)</f>
        <v>7.599746675110829</v>
      </c>
      <c r="J113" s="113">
        <f>100*(SUM(Taulukko!M122:M124)-SUM(Taulukko!M110:M112))/SUM(Taulukko!M110:M112)</f>
        <v>6.0510467450530605</v>
      </c>
      <c r="K113" s="113">
        <f>100*(SUM(Taulukko!N122:N124)-SUM(Taulukko!N110:N112))/SUM(Taulukko!N110:N112)</f>
        <v>5.990255087417592</v>
      </c>
      <c r="L113" s="113">
        <f>100*(SUM(Taulukko!P122:P124)-SUM(Taulukko!P110:P112))/SUM(Taulukko!P110:P112)</f>
        <v>5.337564916330063</v>
      </c>
      <c r="M113" s="113">
        <f>100*(SUM(Taulukko!Q122:Q124)-SUM(Taulukko!Q110:Q112))/SUM(Taulukko!Q110:Q112)</f>
        <v>5.567894917370003</v>
      </c>
      <c r="N113" s="113">
        <f>100*(SUM(Taulukko!R122:R124)-SUM(Taulukko!R110:R112))/SUM(Taulukko!R110:R112)</f>
        <v>5.533081258872962</v>
      </c>
      <c r="O113" s="113">
        <f>100*(SUM(Taulukko!T122:T124)-SUM(Taulukko!T110:T112))/SUM(Taulukko!T110:T112)</f>
        <v>1.3645344529513508</v>
      </c>
      <c r="P113" s="113">
        <f>100*(SUM(Taulukko!U122:U124)-SUM(Taulukko!U110:U112))/SUM(Taulukko!U110:U112)</f>
        <v>1.0012069590322819</v>
      </c>
      <c r="Q113" s="113">
        <f>100*(SUM(Taulukko!V122:V124)-SUM(Taulukko!V110:V112))/SUM(Taulukko!V110:V112)</f>
        <v>1.0833773669959545</v>
      </c>
      <c r="R113" s="113">
        <f>100*(SUM(Taulukko!X122:X124)-SUM(Taulukko!X110:X112))/SUM(Taulukko!X110:X112)</f>
        <v>3.8775510204081667</v>
      </c>
      <c r="S113" s="113">
        <f>100*(SUM(Taulukko!Y122:Y124)-SUM(Taulukko!Y110:Y112))/SUM(Taulukko!Y110:Y112)</f>
        <v>3.7830789034990975</v>
      </c>
      <c r="T113" s="113">
        <f>100*(SUM(Taulukko!Z122:Z124)-SUM(Taulukko!Z110:Z112))/SUM(Taulukko!Z110:Z112)</f>
        <v>4.059480469329335</v>
      </c>
      <c r="U113" s="113">
        <f>100*(SUM(Taulukko!AB122:AB124)-SUM(Taulukko!AB110:AB112))/SUM(Taulukko!AB110:AB112)</f>
        <v>5.819769290815015</v>
      </c>
      <c r="V113" s="113">
        <f>100*(SUM(Taulukko!AC122:AC124)-SUM(Taulukko!AC110:AC112))/SUM(Taulukko!AC110:AC112)</f>
        <v>5.451951265731059</v>
      </c>
      <c r="W113" s="113">
        <f>100*(SUM(Taulukko!AD122:AD124)-SUM(Taulukko!AD110:AD112))/SUM(Taulukko!AD110:AD112)</f>
        <v>5.337388149401235</v>
      </c>
      <c r="X113" s="113">
        <f>100*(SUM(Taulukko!AF122:AF124)-SUM(Taulukko!AF110:AF112))/SUM(Taulukko!AF110:AF112)</f>
        <v>7.971812376128587</v>
      </c>
      <c r="Y113" s="113">
        <f>100*(SUM(Taulukko!AG122:AG124)-SUM(Taulukko!AG110:AG112))/SUM(Taulukko!AG110:AG112)</f>
        <v>8.063025259748695</v>
      </c>
      <c r="Z113" s="113">
        <f>100*(SUM(Taulukko!AH122:AH124)-SUM(Taulukko!AH110:AH112))/SUM(Taulukko!AH110:AH112)</f>
        <v>8.250098792951272</v>
      </c>
      <c r="AA113" s="113">
        <f>100*(SUM(Taulukko!AJ122:AJ124)-SUM(Taulukko!AJ110:AJ112))/SUM(Taulukko!AJ110:AJ112)</f>
        <v>5.332056194125161</v>
      </c>
      <c r="AB113" s="113">
        <f>100*(SUM(Taulukko!AK122:AK124)-SUM(Taulukko!AK110:AK112))/SUM(Taulukko!AK110:AK112)</f>
        <v>4.9075486940131166</v>
      </c>
      <c r="AC113" s="113">
        <f>100*(SUM(Taulukko!AL122:AL124)-SUM(Taulukko!AL110:AL112))/SUM(Taulukko!AL110:AL112)</f>
        <v>4.856363065749052</v>
      </c>
    </row>
    <row r="114" spans="1:29" ht="12.75">
      <c r="A114" s="114" t="s">
        <v>180</v>
      </c>
      <c r="B114" s="18" t="s">
        <v>105</v>
      </c>
      <c r="C114" s="113">
        <f>100*(SUM(Taulukko!D123:D125)-SUM(Taulukko!D111:D113))/SUM(Taulukko!D111:D113)</f>
        <v>4.051236222817999</v>
      </c>
      <c r="D114" s="113">
        <f>100*(SUM(Taulukko!E123:E125)-SUM(Taulukko!E111:E113))/SUM(Taulukko!E111:E113)</f>
        <v>4.474736998073791</v>
      </c>
      <c r="E114" s="113">
        <f>100*(SUM(Taulukko!F123:F125)-SUM(Taulukko!F111:F113))/SUM(Taulukko!F111:F113)</f>
        <v>4.490321034705046</v>
      </c>
      <c r="F114" s="113">
        <f>100*(SUM(Taulukko!H123:H125)-SUM(Taulukko!H111:H113))/SUM(Taulukko!H111:H113)</f>
        <v>4.4580419580419495</v>
      </c>
      <c r="G114" s="113">
        <f>100*(SUM(Taulukko!I123:I125)-SUM(Taulukko!I111:I113))/SUM(Taulukko!I111:I113)</f>
        <v>4.655380894800494</v>
      </c>
      <c r="H114" s="113">
        <f>100*(SUM(Taulukko!J123:J125)-SUM(Taulukko!J111:J113))/SUM(Taulukko!J111:J113)</f>
        <v>4.633555420956999</v>
      </c>
      <c r="I114" s="113">
        <f>100*(SUM(Taulukko!L123:L125)-SUM(Taulukko!L111:L113))/SUM(Taulukko!L111:L113)</f>
        <v>4.339118825100133</v>
      </c>
      <c r="J114" s="113">
        <f>100*(SUM(Taulukko!M123:M125)-SUM(Taulukko!M111:M113))/SUM(Taulukko!M111:M113)</f>
        <v>6.0502283105022805</v>
      </c>
      <c r="K114" s="113">
        <f>100*(SUM(Taulukko!N123:N125)-SUM(Taulukko!N111:N113))/SUM(Taulukko!N111:N113)</f>
        <v>6.078767123287674</v>
      </c>
      <c r="L114" s="113">
        <f>100*(SUM(Taulukko!P123:P125)-SUM(Taulukko!P111:P113))/SUM(Taulukko!P111:P113)</f>
        <v>5.049047893825735</v>
      </c>
      <c r="M114" s="113">
        <f>100*(SUM(Taulukko!Q123:Q125)-SUM(Taulukko!Q111:Q113))/SUM(Taulukko!Q111:Q113)</f>
        <v>5.427726304370918</v>
      </c>
      <c r="N114" s="113">
        <f>100*(SUM(Taulukko!R123:R125)-SUM(Taulukko!R111:R113))/SUM(Taulukko!R111:R113)</f>
        <v>5.519858505350823</v>
      </c>
      <c r="O114" s="113">
        <f>100*(SUM(Taulukko!T123:T125)-SUM(Taulukko!T111:T113))/SUM(Taulukko!T111:T113)</f>
        <v>-0.15730598927987754</v>
      </c>
      <c r="P114" s="113">
        <f>100*(SUM(Taulukko!U123:U125)-SUM(Taulukko!U111:U113))/SUM(Taulukko!U111:U113)</f>
        <v>0.14266652370229607</v>
      </c>
      <c r="Q114" s="113">
        <f>100*(SUM(Taulukko!V123:V125)-SUM(Taulukko!V111:V113))/SUM(Taulukko!V111:V113)</f>
        <v>1.324596232498419</v>
      </c>
      <c r="R114" s="113">
        <f>100*(SUM(Taulukko!X123:X125)-SUM(Taulukko!X111:X113))/SUM(Taulukko!X111:X113)</f>
        <v>3.093415902319324</v>
      </c>
      <c r="S114" s="113">
        <f>100*(SUM(Taulukko!Y123:Y125)-SUM(Taulukko!Y111:Y113))/SUM(Taulukko!Y111:Y113)</f>
        <v>3.6272771239722745</v>
      </c>
      <c r="T114" s="113">
        <f>100*(SUM(Taulukko!Z123:Z125)-SUM(Taulukko!Z111:Z113))/SUM(Taulukko!Z111:Z113)</f>
        <v>4.020942466761641</v>
      </c>
      <c r="U114" s="113">
        <f>100*(SUM(Taulukko!AB123:AB125)-SUM(Taulukko!AB111:AB113))/SUM(Taulukko!AB111:AB113)</f>
        <v>5.257869070489128</v>
      </c>
      <c r="V114" s="113">
        <f>100*(SUM(Taulukko!AC123:AC125)-SUM(Taulukko!AC111:AC113))/SUM(Taulukko!AC111:AC113)</f>
        <v>5.265331348925911</v>
      </c>
      <c r="W114" s="113">
        <f>100*(SUM(Taulukko!AD123:AD125)-SUM(Taulukko!AD111:AD113))/SUM(Taulukko!AD111:AD113)</f>
        <v>5.295544675100238</v>
      </c>
      <c r="X114" s="113">
        <f>100*(SUM(Taulukko!AF123:AF125)-SUM(Taulukko!AF111:AF113))/SUM(Taulukko!AF111:AF113)</f>
        <v>7.299125882759642</v>
      </c>
      <c r="Y114" s="113">
        <f>100*(SUM(Taulukko!AG123:AG125)-SUM(Taulukko!AG111:AG113))/SUM(Taulukko!AG111:AG113)</f>
        <v>7.929995918539686</v>
      </c>
      <c r="Z114" s="113">
        <f>100*(SUM(Taulukko!AH123:AH125)-SUM(Taulukko!AH111:AH113))/SUM(Taulukko!AH111:AH113)</f>
        <v>8.251580604978026</v>
      </c>
      <c r="AA114" s="113">
        <f>100*(SUM(Taulukko!AJ123:AJ125)-SUM(Taulukko!AJ111:AJ113))/SUM(Taulukko!AJ111:AJ113)</f>
        <v>4.6193277800430925</v>
      </c>
      <c r="AB114" s="113">
        <f>100*(SUM(Taulukko!AK123:AK125)-SUM(Taulukko!AK111:AK113))/SUM(Taulukko!AK111:AK113)</f>
        <v>4.981803161561139</v>
      </c>
      <c r="AC114" s="113">
        <f>100*(SUM(Taulukko!AL123:AL125)-SUM(Taulukko!AL111:AL113))/SUM(Taulukko!AL111:AL113)</f>
        <v>5.087179659103943</v>
      </c>
    </row>
    <row r="115" spans="1:29" ht="12.75">
      <c r="A115" s="114" t="s">
        <v>180</v>
      </c>
      <c r="B115" s="18" t="s">
        <v>109</v>
      </c>
      <c r="C115" s="113">
        <f>100*(SUM(Taulukko!D124:D126)-SUM(Taulukko!D112:D114))/SUM(Taulukko!D112:D114)</f>
        <v>5.048147067405898</v>
      </c>
      <c r="D115" s="113">
        <f>100*(SUM(Taulukko!E124:E126)-SUM(Taulukko!E112:E114))/SUM(Taulukko!E112:E114)</f>
        <v>4.70195213962685</v>
      </c>
      <c r="E115" s="113">
        <f>100*(SUM(Taulukko!F124:F126)-SUM(Taulukko!F112:F114))/SUM(Taulukko!F112:F114)</f>
        <v>4.463298514886671</v>
      </c>
      <c r="F115" s="113">
        <f>100*(SUM(Taulukko!H124:H126)-SUM(Taulukko!H112:H114))/SUM(Taulukko!H112:H114)</f>
        <v>5.3333333333333295</v>
      </c>
      <c r="G115" s="113">
        <f>100*(SUM(Taulukko!I124:I126)-SUM(Taulukko!I112:I114))/SUM(Taulukko!I112:I114)</f>
        <v>5.006031363088047</v>
      </c>
      <c r="H115" s="113">
        <f>100*(SUM(Taulukko!J124:J126)-SUM(Taulukko!J112:J114))/SUM(Taulukko!J112:J114)</f>
        <v>4.984894259818731</v>
      </c>
      <c r="I115" s="113">
        <f>100*(SUM(Taulukko!L124:L126)-SUM(Taulukko!L112:L114))/SUM(Taulukko!L112:L114)</f>
        <v>6.555269922879188</v>
      </c>
      <c r="J115" s="113">
        <f>100*(SUM(Taulukko!M124:M126)-SUM(Taulukko!M112:M114))/SUM(Taulukko!M112:M114)</f>
        <v>6.225127913587277</v>
      </c>
      <c r="K115" s="113">
        <f>100*(SUM(Taulukko!N124:N126)-SUM(Taulukko!N112:N114))/SUM(Taulukko!N112:N114)</f>
        <v>6.138107416879802</v>
      </c>
      <c r="L115" s="113">
        <f>100*(SUM(Taulukko!P124:P126)-SUM(Taulukko!P112:P114))/SUM(Taulukko!P112:P114)</f>
        <v>5.609339407744872</v>
      </c>
      <c r="M115" s="113">
        <f>100*(SUM(Taulukko!Q124:Q126)-SUM(Taulukko!Q112:Q114))/SUM(Taulukko!Q112:Q114)</f>
        <v>5.5019568327701185</v>
      </c>
      <c r="N115" s="113">
        <f>100*(SUM(Taulukko!R124:R126)-SUM(Taulukko!R112:R114))/SUM(Taulukko!R112:R114)</f>
        <v>5.50483762679095</v>
      </c>
      <c r="O115" s="113">
        <f>100*(SUM(Taulukko!T124:T126)-SUM(Taulukko!T112:T114))/SUM(Taulukko!T112:T114)</f>
        <v>2.3121886607734092</v>
      </c>
      <c r="P115" s="113">
        <f>100*(SUM(Taulukko!U124:U126)-SUM(Taulukko!U112:U114))/SUM(Taulukko!U112:U114)</f>
        <v>2.1144698018907766</v>
      </c>
      <c r="Q115" s="113">
        <f>100*(SUM(Taulukko!V124:V126)-SUM(Taulukko!V112:V114))/SUM(Taulukko!V112:V114)</f>
        <v>1.665471709386386</v>
      </c>
      <c r="R115" s="113">
        <f>100*(SUM(Taulukko!X124:X126)-SUM(Taulukko!X112:X114))/SUM(Taulukko!X112:X114)</f>
        <v>3.8642599277978325</v>
      </c>
      <c r="S115" s="113">
        <f>100*(SUM(Taulukko!Y124:Y126)-SUM(Taulukko!Y112:Y114))/SUM(Taulukko!Y112:Y114)</f>
        <v>3.9062109836693106</v>
      </c>
      <c r="T115" s="113">
        <f>100*(SUM(Taulukko!Z124:Z126)-SUM(Taulukko!Z112:Z114))/SUM(Taulukko!Z112:Z114)</f>
        <v>4.03056192262277</v>
      </c>
      <c r="U115" s="113">
        <f>100*(SUM(Taulukko!AB124:AB126)-SUM(Taulukko!AB112:AB114))/SUM(Taulukko!AB112:AB114)</f>
        <v>4.6138101600477635</v>
      </c>
      <c r="V115" s="113">
        <f>100*(SUM(Taulukko!AC124:AC126)-SUM(Taulukko!AC112:AC114))/SUM(Taulukko!AC112:AC114)</f>
        <v>5.054905063727364</v>
      </c>
      <c r="W115" s="113">
        <f>100*(SUM(Taulukko!AD124:AD126)-SUM(Taulukko!AD112:AD114))/SUM(Taulukko!AD112:AD114)</f>
        <v>5.2827764559272365</v>
      </c>
      <c r="X115" s="113">
        <f>100*(SUM(Taulukko!AF124:AF126)-SUM(Taulukko!AF112:AF114))/SUM(Taulukko!AF112:AF114)</f>
        <v>8.65478041197046</v>
      </c>
      <c r="Y115" s="113">
        <f>100*(SUM(Taulukko!AG124:AG126)-SUM(Taulukko!AG112:AG114))/SUM(Taulukko!AG112:AG114)</f>
        <v>8.419761737911692</v>
      </c>
      <c r="Z115" s="113">
        <f>100*(SUM(Taulukko!AH124:AH126)-SUM(Taulukko!AH112:AH114))/SUM(Taulukko!AH112:AH114)</f>
        <v>8.295717518266919</v>
      </c>
      <c r="AA115" s="113">
        <f>100*(SUM(Taulukko!AJ124:AJ126)-SUM(Taulukko!AJ112:AJ114))/SUM(Taulukko!AJ112:AJ114)</f>
        <v>5.866490719756714</v>
      </c>
      <c r="AB115" s="113">
        <f>100*(SUM(Taulukko!AK124:AK126)-SUM(Taulukko!AK112:AK114))/SUM(Taulukko!AK112:AK114)</f>
        <v>5.500612015580608</v>
      </c>
      <c r="AC115" s="113">
        <f>100*(SUM(Taulukko!AL124:AL126)-SUM(Taulukko!AL112:AL114))/SUM(Taulukko!AL112:AL114)</f>
        <v>5.3148197150536935</v>
      </c>
    </row>
    <row r="116" spans="1:29" ht="12.75">
      <c r="A116" s="114" t="s">
        <v>180</v>
      </c>
      <c r="B116" s="18" t="s">
        <v>111</v>
      </c>
      <c r="C116" s="113">
        <f>100*(SUM(Taulukko!D125:D127)-SUM(Taulukko!D113:D115))/SUM(Taulukko!D113:D115)</f>
        <v>4.629894255501585</v>
      </c>
      <c r="D116" s="113">
        <f>100*(SUM(Taulukko!E125:E127)-SUM(Taulukko!E113:E115))/SUM(Taulukko!E113:E115)</f>
        <v>4.431953332955771</v>
      </c>
      <c r="E116" s="113">
        <f>100*(SUM(Taulukko!F125:F127)-SUM(Taulukko!F113:F115))/SUM(Taulukko!F113:F115)</f>
        <v>4.324722411058229</v>
      </c>
      <c r="F116" s="113">
        <f>100*(SUM(Taulukko!H125:H127)-SUM(Taulukko!H113:H115))/SUM(Taulukko!H113:H115)</f>
        <v>4.170519972554506</v>
      </c>
      <c r="G116" s="113">
        <f>100*(SUM(Taulukko!I125:I127)-SUM(Taulukko!I113:I115))/SUM(Taulukko!I113:I115)</f>
        <v>2.7075812274368234</v>
      </c>
      <c r="H116" s="113">
        <f>100*(SUM(Taulukko!J125:J127)-SUM(Taulukko!J113:J115))/SUM(Taulukko!J113:J115)</f>
        <v>5.33453887884269</v>
      </c>
      <c r="I116" s="113">
        <f>100*(SUM(Taulukko!L125:L127)-SUM(Taulukko!L113:L115))/SUM(Taulukko!L113:L115)</f>
        <v>6.6296638914585255</v>
      </c>
      <c r="J116" s="113">
        <f>100*(SUM(Taulukko!M125:M127)-SUM(Taulukko!M113:M115))/SUM(Taulukko!M113:M115)</f>
        <v>6.372132540356839</v>
      </c>
      <c r="K116" s="113">
        <f>100*(SUM(Taulukko!N125:N127)-SUM(Taulukko!N113:N115))/SUM(Taulukko!N113:N115)</f>
        <v>6.196943972835324</v>
      </c>
      <c r="L116" s="113">
        <f>100*(SUM(Taulukko!P125:P127)-SUM(Taulukko!P113:P115))/SUM(Taulukko!P113:P115)</f>
        <v>5.5494202098288135</v>
      </c>
      <c r="M116" s="113">
        <f>100*(SUM(Taulukko!Q125:Q127)-SUM(Taulukko!Q113:Q115))/SUM(Taulukko!Q113:Q115)</f>
        <v>5.425624435667477</v>
      </c>
      <c r="N116" s="113">
        <f>100*(SUM(Taulukko!R125:R127)-SUM(Taulukko!R113:R115))/SUM(Taulukko!R113:R115)</f>
        <v>5.489397813559035</v>
      </c>
      <c r="O116" s="113">
        <f>100*(SUM(Taulukko!T125:T127)-SUM(Taulukko!T113:T115))/SUM(Taulukko!T113:T115)</f>
        <v>1.5969320588403595</v>
      </c>
      <c r="P116" s="113">
        <f>100*(SUM(Taulukko!U125:U127)-SUM(Taulukko!U113:U115))/SUM(Taulukko!U113:U115)</f>
        <v>1.9017137081612463</v>
      </c>
      <c r="Q116" s="113">
        <f>100*(SUM(Taulukko!V125:V127)-SUM(Taulukko!V113:V115))/SUM(Taulukko!V113:V115)</f>
        <v>2.030566118963901</v>
      </c>
      <c r="R116" s="113">
        <f>100*(SUM(Taulukko!X125:X127)-SUM(Taulukko!X113:X115))/SUM(Taulukko!X113:X115)</f>
        <v>3.657289002557546</v>
      </c>
      <c r="S116" s="113">
        <f>100*(SUM(Taulukko!Y125:Y127)-SUM(Taulukko!Y113:Y115))/SUM(Taulukko!Y113:Y115)</f>
        <v>3.991575707928355</v>
      </c>
      <c r="T116" s="113">
        <f>100*(SUM(Taulukko!Z125:Z127)-SUM(Taulukko!Z113:Z115))/SUM(Taulukko!Z113:Z115)</f>
        <v>4.073047321792061</v>
      </c>
      <c r="U116" s="113">
        <f>100*(SUM(Taulukko!AB125:AB127)-SUM(Taulukko!AB113:AB115))/SUM(Taulukko!AB113:AB115)</f>
        <v>5.094339622641513</v>
      </c>
      <c r="V116" s="113">
        <f>100*(SUM(Taulukko!AC125:AC127)-SUM(Taulukko!AC113:AC115))/SUM(Taulukko!AC113:AC115)</f>
        <v>5.322354493717862</v>
      </c>
      <c r="W116" s="113">
        <f>100*(SUM(Taulukko!AD125:AD127)-SUM(Taulukko!AD113:AD115))/SUM(Taulukko!AD113:AD115)</f>
        <v>5.3456641303959875</v>
      </c>
      <c r="X116" s="113">
        <f>100*(SUM(Taulukko!AF125:AF127)-SUM(Taulukko!AF113:AF115))/SUM(Taulukko!AF113:AF115)</f>
        <v>8.428685784244468</v>
      </c>
      <c r="Y116" s="113">
        <f>100*(SUM(Taulukko!AG125:AG127)-SUM(Taulukko!AG113:AG115))/SUM(Taulukko!AG113:AG115)</f>
        <v>8.437471706785967</v>
      </c>
      <c r="Z116" s="113">
        <f>100*(SUM(Taulukko!AH125:AH127)-SUM(Taulukko!AH113:AH115))/SUM(Taulukko!AH113:AH115)</f>
        <v>8.34122233050259</v>
      </c>
      <c r="AA116" s="113">
        <f>100*(SUM(Taulukko!AJ125:AJ127)-SUM(Taulukko!AJ113:AJ115))/SUM(Taulukko!AJ113:AJ115)</f>
        <v>5.7819506726457215</v>
      </c>
      <c r="AB116" s="113">
        <f>100*(SUM(Taulukko!AK125:AK127)-SUM(Taulukko!AK113:AK115))/SUM(Taulukko!AK113:AK115)</f>
        <v>5.700206229120001</v>
      </c>
      <c r="AC116" s="113">
        <f>100*(SUM(Taulukko!AL125:AL127)-SUM(Taulukko!AL113:AL115))/SUM(Taulukko!AL113:AL115)</f>
        <v>5.4899870343686406</v>
      </c>
    </row>
    <row r="117" spans="1:29" ht="12.75">
      <c r="A117" s="114" t="s">
        <v>180</v>
      </c>
      <c r="B117" s="18" t="s">
        <v>113</v>
      </c>
      <c r="C117" s="113">
        <f>100*(SUM(Taulukko!D126:D128)-SUM(Taulukko!D114:D116))/SUM(Taulukko!D114:D116)</f>
        <v>4.064171122994649</v>
      </c>
      <c r="D117" s="113">
        <f>100*(SUM(Taulukko!E126:E128)-SUM(Taulukko!E114:E116))/SUM(Taulukko!E114:E116)</f>
        <v>4.062144516485973</v>
      </c>
      <c r="E117" s="113">
        <f>100*(SUM(Taulukko!F126:F128)-SUM(Taulukko!F114:F116))/SUM(Taulukko!F114:F116)</f>
        <v>4.1063838194534545</v>
      </c>
      <c r="F117" s="113">
        <f>100*(SUM(Taulukko!H126:H128)-SUM(Taulukko!H114:H116))/SUM(Taulukko!H114:H116)</f>
        <v>0.9998310144764458</v>
      </c>
      <c r="G117" s="113">
        <f>100*(SUM(Taulukko!I126:I128)-SUM(Taulukko!I114:I116))/SUM(Taulukko!I114:I116)</f>
        <v>1.1397720455909024</v>
      </c>
      <c r="H117" s="113">
        <f>100*(SUM(Taulukko!J126:J128)-SUM(Taulukko!J114:J116))/SUM(Taulukko!J114:J116)</f>
        <v>5.679086538461531</v>
      </c>
      <c r="I117" s="113">
        <f>100*(SUM(Taulukko!L126:L128)-SUM(Taulukko!L114:L116))/SUM(Taulukko!L114:L116)</f>
        <v>6.677796327212036</v>
      </c>
      <c r="J117" s="113">
        <f>100*(SUM(Taulukko!M126:M128)-SUM(Taulukko!M114:M116))/SUM(Taulukko!M114:M116)</f>
        <v>6.341600901916572</v>
      </c>
      <c r="K117" s="113">
        <f>100*(SUM(Taulukko!N126:N128)-SUM(Taulukko!N114:N116))/SUM(Taulukko!N114:N116)</f>
        <v>6.253521126760576</v>
      </c>
      <c r="L117" s="113">
        <f>100*(SUM(Taulukko!P126:P128)-SUM(Taulukko!P114:P116))/SUM(Taulukko!P114:P116)</f>
        <v>6.063747084736988</v>
      </c>
      <c r="M117" s="113">
        <f>100*(SUM(Taulukko!Q126:Q128)-SUM(Taulukko!Q114:Q116))/SUM(Taulukko!Q114:Q116)</f>
        <v>5.607326966140115</v>
      </c>
      <c r="N117" s="113">
        <f>100*(SUM(Taulukko!R126:R128)-SUM(Taulukko!R114:R116))/SUM(Taulukko!R114:R116)</f>
        <v>5.469051957373956</v>
      </c>
      <c r="O117" s="113">
        <f>100*(SUM(Taulukko!T126:T128)-SUM(Taulukko!T114:T116))/SUM(Taulukko!T114:T116)</f>
        <v>3.5475508254877877</v>
      </c>
      <c r="P117" s="113">
        <f>100*(SUM(Taulukko!U126:U128)-SUM(Taulukko!U114:U116))/SUM(Taulukko!U114:U116)</f>
        <v>2.931319244354947</v>
      </c>
      <c r="Q117" s="113">
        <f>100*(SUM(Taulukko!V126:V128)-SUM(Taulukko!V114:V116))/SUM(Taulukko!V114:V116)</f>
        <v>2.3603795988072473</v>
      </c>
      <c r="R117" s="113">
        <f>100*(SUM(Taulukko!X126:X128)-SUM(Taulukko!X114:X116))/SUM(Taulukko!X114:X116)</f>
        <v>4.153760622666969</v>
      </c>
      <c r="S117" s="113">
        <f>100*(SUM(Taulukko!Y126:Y128)-SUM(Taulukko!Y114:Y116))/SUM(Taulukko!Y114:Y116)</f>
        <v>4.126998147805667</v>
      </c>
      <c r="T117" s="113">
        <f>100*(SUM(Taulukko!Z126:Z128)-SUM(Taulukko!Z114:Z116))/SUM(Taulukko!Z114:Z116)</f>
        <v>4.132121884757775</v>
      </c>
      <c r="U117" s="113">
        <f>100*(SUM(Taulukko!AB126:AB128)-SUM(Taulukko!AB114:AB116))/SUM(Taulukko!AB114:AB116)</f>
        <v>5.136328226434685</v>
      </c>
      <c r="V117" s="113">
        <f>100*(SUM(Taulukko!AC126:AC128)-SUM(Taulukko!AC114:AC116))/SUM(Taulukko!AC114:AC116)</f>
        <v>5.462409299955902</v>
      </c>
      <c r="W117" s="113">
        <f>100*(SUM(Taulukko!AD126:AD128)-SUM(Taulukko!AD114:AD116))/SUM(Taulukko!AD114:AD116)</f>
        <v>5.45327735459431</v>
      </c>
      <c r="X117" s="113">
        <f>100*(SUM(Taulukko!AF126:AF128)-SUM(Taulukko!AF114:AF116))/SUM(Taulukko!AF114:AF116)</f>
        <v>8.890486460579918</v>
      </c>
      <c r="Y117" s="113">
        <f>100*(SUM(Taulukko!AG126:AG128)-SUM(Taulukko!AG114:AG116))/SUM(Taulukko!AG114:AG116)</f>
        <v>8.506774592509174</v>
      </c>
      <c r="Z117" s="113">
        <f>100*(SUM(Taulukko!AH126:AH128)-SUM(Taulukko!AH114:AH116))/SUM(Taulukko!AH114:AH116)</f>
        <v>8.361899448810373</v>
      </c>
      <c r="AA117" s="113">
        <f>100*(SUM(Taulukko!AJ126:AJ128)-SUM(Taulukko!AJ114:AJ116))/SUM(Taulukko!AJ114:AJ116)</f>
        <v>5.808987292021491</v>
      </c>
      <c r="AB117" s="113">
        <f>100*(SUM(Taulukko!AK126:AK128)-SUM(Taulukko!AK114:AK116))/SUM(Taulukko!AK114:AK116)</f>
        <v>5.784080208275622</v>
      </c>
      <c r="AC117" s="113">
        <f>100*(SUM(Taulukko!AL126:AL128)-SUM(Taulukko!AL114:AL116))/SUM(Taulukko!AL114:AL116)</f>
        <v>5.576177331290201</v>
      </c>
    </row>
    <row r="118" spans="1:29" ht="12.75">
      <c r="A118" s="114" t="s">
        <v>180</v>
      </c>
      <c r="B118" s="18" t="s">
        <v>115</v>
      </c>
      <c r="C118" s="113">
        <f>100*(SUM(Taulukko!D127:D129)-SUM(Taulukko!D115:D117))/SUM(Taulukko!D115:D117)</f>
        <v>3.470990625791723</v>
      </c>
      <c r="D118" s="113">
        <f>100*(SUM(Taulukko!E127:E129)-SUM(Taulukko!E115:E117))/SUM(Taulukko!E115:E117)</f>
        <v>3.7286439787191576</v>
      </c>
      <c r="E118" s="113">
        <f>100*(SUM(Taulukko!F127:F129)-SUM(Taulukko!F115:F117))/SUM(Taulukko!F115:F117)</f>
        <v>3.9233053277997025</v>
      </c>
      <c r="F118" s="113">
        <f>100*(SUM(Taulukko!H127:H129)-SUM(Taulukko!H115:H117))/SUM(Taulukko!H115:H117)</f>
        <v>-0.2780102027045344</v>
      </c>
      <c r="G118" s="113">
        <f>100*(SUM(Taulukko!I127:I129)-SUM(Taulukko!I115:I117))/SUM(Taulukko!I115:I117)</f>
        <v>0.20933014354068347</v>
      </c>
      <c r="H118" s="113">
        <f>100*(SUM(Taulukko!J127:J129)-SUM(Taulukko!J115:J117))/SUM(Taulukko!J115:J117)</f>
        <v>6.049715483677762</v>
      </c>
      <c r="I118" s="113">
        <f>100*(SUM(Taulukko!L127:L129)-SUM(Taulukko!L115:L117))/SUM(Taulukko!L115:L117)</f>
        <v>5.92334494773521</v>
      </c>
      <c r="J118" s="113">
        <f>100*(SUM(Taulukko!M127:M129)-SUM(Taulukko!M115:M117))/SUM(Taulukko!M115:M117)</f>
        <v>6.279786935800403</v>
      </c>
      <c r="K118" s="113">
        <f>100*(SUM(Taulukko!N127:N129)-SUM(Taulukko!N115:N117))/SUM(Taulukko!N115:N117)</f>
        <v>6.279786935800403</v>
      </c>
      <c r="L118" s="113">
        <f>100*(SUM(Taulukko!P127:P129)-SUM(Taulukko!P115:P117))/SUM(Taulukko!P115:P117)</f>
        <v>5.444054189663821</v>
      </c>
      <c r="M118" s="113">
        <f>100*(SUM(Taulukko!Q127:Q129)-SUM(Taulukko!Q115:Q117))/SUM(Taulukko!Q115:Q117)</f>
        <v>5.411988927214007</v>
      </c>
      <c r="N118" s="113">
        <f>100*(SUM(Taulukko!R127:R129)-SUM(Taulukko!R115:R117))/SUM(Taulukko!R115:R117)</f>
        <v>5.4395651206059314</v>
      </c>
      <c r="O118" s="113">
        <f>100*(SUM(Taulukko!T127:T129)-SUM(Taulukko!T115:T117))/SUM(Taulukko!T115:T117)</f>
        <v>2.9169535876600947</v>
      </c>
      <c r="P118" s="113">
        <f>100*(SUM(Taulukko!U127:U129)-SUM(Taulukko!U115:U117))/SUM(Taulukko!U115:U117)</f>
        <v>2.831720817275958</v>
      </c>
      <c r="Q118" s="113">
        <f>100*(SUM(Taulukko!V127:V129)-SUM(Taulukko!V115:V117))/SUM(Taulukko!V115:V117)</f>
        <v>2.6303905060697916</v>
      </c>
      <c r="R118" s="113">
        <f>100*(SUM(Taulukko!X127:X129)-SUM(Taulukko!X115:X117))/SUM(Taulukko!X115:X117)</f>
        <v>4.444066478763748</v>
      </c>
      <c r="S118" s="113">
        <f>100*(SUM(Taulukko!Y127:Y129)-SUM(Taulukko!Y115:Y117))/SUM(Taulukko!Y115:Y117)</f>
        <v>4.338763327165375</v>
      </c>
      <c r="T118" s="113">
        <f>100*(SUM(Taulukko!Z127:Z129)-SUM(Taulukko!Z115:Z117))/SUM(Taulukko!Z115:Z117)</f>
        <v>4.1937641220974715</v>
      </c>
      <c r="U118" s="113">
        <f>100*(SUM(Taulukko!AB127:AB129)-SUM(Taulukko!AB115:AB117))/SUM(Taulukko!AB115:AB117)</f>
        <v>5.663174292103204</v>
      </c>
      <c r="V118" s="113">
        <f>100*(SUM(Taulukko!AC127:AC129)-SUM(Taulukko!AC115:AC117))/SUM(Taulukko!AC115:AC117)</f>
        <v>5.6150994454188945</v>
      </c>
      <c r="W118" s="113">
        <f>100*(SUM(Taulukko!AD127:AD129)-SUM(Taulukko!AD115:AD117))/SUM(Taulukko!AD115:AD117)</f>
        <v>5.559656869822467</v>
      </c>
      <c r="X118" s="113">
        <f>100*(SUM(Taulukko!AF127:AF129)-SUM(Taulukko!AF115:AF117))/SUM(Taulukko!AF115:AF117)</f>
        <v>8.2776306385841</v>
      </c>
      <c r="Y118" s="113">
        <f>100*(SUM(Taulukko!AG127:AG129)-SUM(Taulukko!AG115:AG117))/SUM(Taulukko!AG115:AG117)</f>
        <v>8.312534632698762</v>
      </c>
      <c r="Z118" s="113">
        <f>100*(SUM(Taulukko!AH127:AH129)-SUM(Taulukko!AH115:AH117))/SUM(Taulukko!AH115:AH117)</f>
        <v>8.362455515199265</v>
      </c>
      <c r="AA118" s="113">
        <f>100*(SUM(Taulukko!AJ127:AJ129)-SUM(Taulukko!AJ115:AJ117))/SUM(Taulukko!AJ115:AJ117)</f>
        <v>5.076243980738379</v>
      </c>
      <c r="AB118" s="113">
        <f>100*(SUM(Taulukko!AK127:AK129)-SUM(Taulukko!AK115:AK117))/SUM(Taulukko!AK115:AK117)</f>
        <v>5.5009606861887015</v>
      </c>
      <c r="AC118" s="113">
        <f>100*(SUM(Taulukko!AL127:AL129)-SUM(Taulukko!AL115:AL117))/SUM(Taulukko!AL115:AL117)</f>
        <v>5.6043281004233805</v>
      </c>
    </row>
    <row r="119" spans="1:29" ht="12.75">
      <c r="A119" s="114" t="s">
        <v>180</v>
      </c>
      <c r="B119" s="18" t="s">
        <v>117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>
      <c r="A120" s="114" t="s">
        <v>180</v>
      </c>
      <c r="B120" s="18" t="s">
        <v>119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>
      <c r="A121" s="114" t="s">
        <v>180</v>
      </c>
      <c r="B121" s="18" t="s">
        <v>121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>
      <c r="A122" s="114" t="s">
        <v>180</v>
      </c>
      <c r="B122" s="18" t="s">
        <v>122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>
      <c r="A123" s="114" t="s">
        <v>180</v>
      </c>
      <c r="B123" s="18" t="s">
        <v>123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3:29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3:29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4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4" sqref="G3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2005-07-11T07:42:10Z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