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<sst xmlns="http://schemas.openxmlformats.org/spreadsheetml/2006/main" count="720" uniqueCount="187">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</sst>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112.4</c:v>
                </c:pt>
                <c:pt idx="119">
                  <c:v>124.8</c:v>
                </c:pt>
                <c:pt idx="120">
                  <c:v>112.2</c:v>
                </c:pt>
                <c:pt idx="121">
                  <c:v>115.6</c:v>
                </c:pt>
                <c:pt idx="122">
                  <c:v>122.8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74.0051</c:v>
                </c:pt>
                <c:pt idx="1">
                  <c:v>74.608</c:v>
                </c:pt>
                <c:pt idx="2">
                  <c:v>71.1251</c:v>
                </c:pt>
                <c:pt idx="3">
                  <c:v>75.6662</c:v>
                </c:pt>
                <c:pt idx="4">
                  <c:v>75.8964</c:v>
                </c:pt>
                <c:pt idx="5">
                  <c:v>76.3417</c:v>
                </c:pt>
                <c:pt idx="6">
                  <c:v>76.3725</c:v>
                </c:pt>
                <c:pt idx="7">
                  <c:v>76.7608</c:v>
                </c:pt>
                <c:pt idx="8">
                  <c:v>77.2094</c:v>
                </c:pt>
                <c:pt idx="9">
                  <c:v>77.6976</c:v>
                </c:pt>
                <c:pt idx="10">
                  <c:v>78.1817</c:v>
                </c:pt>
                <c:pt idx="11">
                  <c:v>78.6325</c:v>
                </c:pt>
                <c:pt idx="12">
                  <c:v>78.821</c:v>
                </c:pt>
                <c:pt idx="13">
                  <c:v>78.7733</c:v>
                </c:pt>
                <c:pt idx="14">
                  <c:v>78.9339</c:v>
                </c:pt>
                <c:pt idx="15">
                  <c:v>79.407</c:v>
                </c:pt>
                <c:pt idx="16">
                  <c:v>79.7911</c:v>
                </c:pt>
                <c:pt idx="17">
                  <c:v>80.1146</c:v>
                </c:pt>
                <c:pt idx="18">
                  <c:v>80.0585</c:v>
                </c:pt>
                <c:pt idx="19">
                  <c:v>80.3887</c:v>
                </c:pt>
                <c:pt idx="20">
                  <c:v>80.7367</c:v>
                </c:pt>
                <c:pt idx="21">
                  <c:v>81.4352</c:v>
                </c:pt>
                <c:pt idx="22">
                  <c:v>82.0919</c:v>
                </c:pt>
                <c:pt idx="23">
                  <c:v>82.2465</c:v>
                </c:pt>
                <c:pt idx="24">
                  <c:v>82.8115</c:v>
                </c:pt>
                <c:pt idx="25">
                  <c:v>82.4359</c:v>
                </c:pt>
                <c:pt idx="26">
                  <c:v>82.5811</c:v>
                </c:pt>
                <c:pt idx="27">
                  <c:v>82.5371</c:v>
                </c:pt>
                <c:pt idx="28">
                  <c:v>83.3339</c:v>
                </c:pt>
                <c:pt idx="29">
                  <c:v>83.749</c:v>
                </c:pt>
                <c:pt idx="30">
                  <c:v>84.5883</c:v>
                </c:pt>
                <c:pt idx="31">
                  <c:v>85.2112</c:v>
                </c:pt>
                <c:pt idx="32">
                  <c:v>85.5574</c:v>
                </c:pt>
                <c:pt idx="33">
                  <c:v>85.4176</c:v>
                </c:pt>
                <c:pt idx="34">
                  <c:v>85.3996</c:v>
                </c:pt>
                <c:pt idx="35">
                  <c:v>86.0709</c:v>
                </c:pt>
                <c:pt idx="36">
                  <c:v>87.1335</c:v>
                </c:pt>
                <c:pt idx="37">
                  <c:v>88.0241</c:v>
                </c:pt>
                <c:pt idx="38">
                  <c:v>88.4798</c:v>
                </c:pt>
                <c:pt idx="39">
                  <c:v>88.8233</c:v>
                </c:pt>
                <c:pt idx="40">
                  <c:v>89.0093</c:v>
                </c:pt>
                <c:pt idx="41">
                  <c:v>89.1478</c:v>
                </c:pt>
                <c:pt idx="42">
                  <c:v>89.921</c:v>
                </c:pt>
                <c:pt idx="43">
                  <c:v>90.2116</c:v>
                </c:pt>
                <c:pt idx="44">
                  <c:v>90.615</c:v>
                </c:pt>
                <c:pt idx="45">
                  <c:v>90.9612</c:v>
                </c:pt>
                <c:pt idx="46">
                  <c:v>91.3803</c:v>
                </c:pt>
                <c:pt idx="47">
                  <c:v>91.8341</c:v>
                </c:pt>
                <c:pt idx="48">
                  <c:v>91.6337</c:v>
                </c:pt>
                <c:pt idx="49">
                  <c:v>92.0787</c:v>
                </c:pt>
                <c:pt idx="50">
                  <c:v>92.4521</c:v>
                </c:pt>
                <c:pt idx="51">
                  <c:v>92.6334</c:v>
                </c:pt>
                <c:pt idx="52">
                  <c:v>92.8306</c:v>
                </c:pt>
                <c:pt idx="53">
                  <c:v>93.1794</c:v>
                </c:pt>
                <c:pt idx="54">
                  <c:v>94.4424</c:v>
                </c:pt>
                <c:pt idx="55">
                  <c:v>94.5962</c:v>
                </c:pt>
                <c:pt idx="56">
                  <c:v>94.8866</c:v>
                </c:pt>
                <c:pt idx="57">
                  <c:v>95.2846</c:v>
                </c:pt>
                <c:pt idx="58">
                  <c:v>95.6834</c:v>
                </c:pt>
                <c:pt idx="59">
                  <c:v>96.0456</c:v>
                </c:pt>
                <c:pt idx="60">
                  <c:v>96.2736</c:v>
                </c:pt>
                <c:pt idx="61">
                  <c:v>97.1463</c:v>
                </c:pt>
                <c:pt idx="62">
                  <c:v>97.6825</c:v>
                </c:pt>
                <c:pt idx="63">
                  <c:v>98.4298</c:v>
                </c:pt>
                <c:pt idx="64">
                  <c:v>99.1573</c:v>
                </c:pt>
                <c:pt idx="65">
                  <c:v>100.043</c:v>
                </c:pt>
                <c:pt idx="66">
                  <c:v>100.232</c:v>
                </c:pt>
                <c:pt idx="67">
                  <c:v>100.787</c:v>
                </c:pt>
                <c:pt idx="68">
                  <c:v>101.514</c:v>
                </c:pt>
                <c:pt idx="69">
                  <c:v>102.084</c:v>
                </c:pt>
                <c:pt idx="70">
                  <c:v>102.615</c:v>
                </c:pt>
                <c:pt idx="71">
                  <c:v>103.612</c:v>
                </c:pt>
                <c:pt idx="72">
                  <c:v>104.579</c:v>
                </c:pt>
                <c:pt idx="73">
                  <c:v>105.822</c:v>
                </c:pt>
                <c:pt idx="74">
                  <c:v>105.948</c:v>
                </c:pt>
                <c:pt idx="75">
                  <c:v>106.236</c:v>
                </c:pt>
                <c:pt idx="76">
                  <c:v>105.971</c:v>
                </c:pt>
                <c:pt idx="77">
                  <c:v>107.003</c:v>
                </c:pt>
                <c:pt idx="78">
                  <c:v>107.024</c:v>
                </c:pt>
                <c:pt idx="79">
                  <c:v>107.619</c:v>
                </c:pt>
                <c:pt idx="80">
                  <c:v>107.603</c:v>
                </c:pt>
                <c:pt idx="81">
                  <c:v>108.213</c:v>
                </c:pt>
                <c:pt idx="82">
                  <c:v>108.584</c:v>
                </c:pt>
                <c:pt idx="83">
                  <c:v>108.195</c:v>
                </c:pt>
                <c:pt idx="84">
                  <c:v>108.351</c:v>
                </c:pt>
                <c:pt idx="85">
                  <c:v>108.351</c:v>
                </c:pt>
                <c:pt idx="86">
                  <c:v>109.542</c:v>
                </c:pt>
                <c:pt idx="87">
                  <c:v>109.86</c:v>
                </c:pt>
                <c:pt idx="88">
                  <c:v>110.515</c:v>
                </c:pt>
                <c:pt idx="89">
                  <c:v>110.289</c:v>
                </c:pt>
                <c:pt idx="90">
                  <c:v>110.507</c:v>
                </c:pt>
                <c:pt idx="91">
                  <c:v>110.495</c:v>
                </c:pt>
                <c:pt idx="92">
                  <c:v>110.808</c:v>
                </c:pt>
                <c:pt idx="93">
                  <c:v>111.003</c:v>
                </c:pt>
                <c:pt idx="94">
                  <c:v>111.99</c:v>
                </c:pt>
                <c:pt idx="95">
                  <c:v>112.44</c:v>
                </c:pt>
                <c:pt idx="96">
                  <c:v>112.685</c:v>
                </c:pt>
                <c:pt idx="97">
                  <c:v>111.987</c:v>
                </c:pt>
                <c:pt idx="98">
                  <c:v>112.011</c:v>
                </c:pt>
                <c:pt idx="99">
                  <c:v>112.984</c:v>
                </c:pt>
                <c:pt idx="100">
                  <c:v>113.966</c:v>
                </c:pt>
                <c:pt idx="101">
                  <c:v>114.195</c:v>
                </c:pt>
                <c:pt idx="102">
                  <c:v>114.076</c:v>
                </c:pt>
                <c:pt idx="103">
                  <c:v>114.815</c:v>
                </c:pt>
                <c:pt idx="104">
                  <c:v>115.307</c:v>
                </c:pt>
                <c:pt idx="105">
                  <c:v>115.529</c:v>
                </c:pt>
                <c:pt idx="106">
                  <c:v>115.384</c:v>
                </c:pt>
                <c:pt idx="107">
                  <c:v>115.787</c:v>
                </c:pt>
                <c:pt idx="108">
                  <c:v>116.49</c:v>
                </c:pt>
                <c:pt idx="109">
                  <c:v>117.109</c:v>
                </c:pt>
                <c:pt idx="110">
                  <c:v>117.623</c:v>
                </c:pt>
                <c:pt idx="111">
                  <c:v>117.762</c:v>
                </c:pt>
                <c:pt idx="112">
                  <c:v>117.819</c:v>
                </c:pt>
                <c:pt idx="113">
                  <c:v>118.164</c:v>
                </c:pt>
                <c:pt idx="114">
                  <c:v>118.977</c:v>
                </c:pt>
                <c:pt idx="115">
                  <c:v>119.321</c:v>
                </c:pt>
                <c:pt idx="116">
                  <c:v>120.014</c:v>
                </c:pt>
                <c:pt idx="117">
                  <c:v>120.673</c:v>
                </c:pt>
                <c:pt idx="118">
                  <c:v>120.997</c:v>
                </c:pt>
                <c:pt idx="119">
                  <c:v>121.472</c:v>
                </c:pt>
                <c:pt idx="120">
                  <c:v>121.853</c:v>
                </c:pt>
                <c:pt idx="121">
                  <c:v>122.813</c:v>
                </c:pt>
                <c:pt idx="122">
                  <c:v>123.341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74.1661</c:v>
                </c:pt>
                <c:pt idx="1">
                  <c:v>74.5835</c:v>
                </c:pt>
                <c:pt idx="2">
                  <c:v>75.0451</c:v>
                </c:pt>
                <c:pt idx="3">
                  <c:v>75.4812</c:v>
                </c:pt>
                <c:pt idx="4">
                  <c:v>75.858</c:v>
                </c:pt>
                <c:pt idx="5">
                  <c:v>76.1777</c:v>
                </c:pt>
                <c:pt idx="6">
                  <c:v>76.4714</c:v>
                </c:pt>
                <c:pt idx="7">
                  <c:v>76.8085</c:v>
                </c:pt>
                <c:pt idx="8">
                  <c:v>77.2129</c:v>
                </c:pt>
                <c:pt idx="9">
                  <c:v>77.6468</c:v>
                </c:pt>
                <c:pt idx="10">
                  <c:v>78.0677</c:v>
                </c:pt>
                <c:pt idx="11">
                  <c:v>78.4199</c:v>
                </c:pt>
                <c:pt idx="12">
                  <c:v>78.6615</c:v>
                </c:pt>
                <c:pt idx="13">
                  <c:v>78.8377</c:v>
                </c:pt>
                <c:pt idx="14">
                  <c:v>79.0601</c:v>
                </c:pt>
                <c:pt idx="15">
                  <c:v>79.3648</c:v>
                </c:pt>
                <c:pt idx="16">
                  <c:v>79.685</c:v>
                </c:pt>
                <c:pt idx="17">
                  <c:v>79.95</c:v>
                </c:pt>
                <c:pt idx="18">
                  <c:v>80.1805</c:v>
                </c:pt>
                <c:pt idx="19">
                  <c:v>80.4706</c:v>
                </c:pt>
                <c:pt idx="20">
                  <c:v>80.8731</c:v>
                </c:pt>
                <c:pt idx="21">
                  <c:v>81.3612</c:v>
                </c:pt>
                <c:pt idx="22">
                  <c:v>81.8245</c:v>
                </c:pt>
                <c:pt idx="23">
                  <c:v>82.1846</c:v>
                </c:pt>
                <c:pt idx="24">
                  <c:v>82.4178</c:v>
                </c:pt>
                <c:pt idx="25">
                  <c:v>82.5294</c:v>
                </c:pt>
                <c:pt idx="26">
                  <c:v>82.6392</c:v>
                </c:pt>
                <c:pt idx="27">
                  <c:v>82.8883</c:v>
                </c:pt>
                <c:pt idx="28">
                  <c:v>83.3136</c:v>
                </c:pt>
                <c:pt idx="29">
                  <c:v>83.8517</c:v>
                </c:pt>
                <c:pt idx="30">
                  <c:v>84.4261</c:v>
                </c:pt>
                <c:pt idx="31">
                  <c:v>84.9335</c:v>
                </c:pt>
                <c:pt idx="32">
                  <c:v>85.2729</c:v>
                </c:pt>
                <c:pt idx="33">
                  <c:v>85.4874</c:v>
                </c:pt>
                <c:pt idx="34">
                  <c:v>85.7775</c:v>
                </c:pt>
                <c:pt idx="35">
                  <c:v>86.3098</c:v>
                </c:pt>
                <c:pt idx="36">
                  <c:v>87.0248</c:v>
                </c:pt>
                <c:pt idx="37">
                  <c:v>87.7199</c:v>
                </c:pt>
                <c:pt idx="38">
                  <c:v>88.2645</c:v>
                </c:pt>
                <c:pt idx="39">
                  <c:v>88.6646</c:v>
                </c:pt>
                <c:pt idx="40">
                  <c:v>88.9859</c:v>
                </c:pt>
                <c:pt idx="41">
                  <c:v>89.3353</c:v>
                </c:pt>
                <c:pt idx="42">
                  <c:v>89.7539</c:v>
                </c:pt>
                <c:pt idx="43">
                  <c:v>90.1675</c:v>
                </c:pt>
                <c:pt idx="44">
                  <c:v>90.5499</c:v>
                </c:pt>
                <c:pt idx="45">
                  <c:v>90.9224</c:v>
                </c:pt>
                <c:pt idx="46">
                  <c:v>91.2791</c:v>
                </c:pt>
                <c:pt idx="47">
                  <c:v>91.5673</c:v>
                </c:pt>
                <c:pt idx="48">
                  <c:v>91.793</c:v>
                </c:pt>
                <c:pt idx="49">
                  <c:v>92.056</c:v>
                </c:pt>
                <c:pt idx="50">
                  <c:v>92.3541</c:v>
                </c:pt>
                <c:pt idx="51">
                  <c:v>92.6424</c:v>
                </c:pt>
                <c:pt idx="52">
                  <c:v>92.9751</c:v>
                </c:pt>
                <c:pt idx="53">
                  <c:v>93.4542</c:v>
                </c:pt>
                <c:pt idx="54">
                  <c:v>94.0229</c:v>
                </c:pt>
                <c:pt idx="55">
                  <c:v>94.4945</c:v>
                </c:pt>
                <c:pt idx="56">
                  <c:v>94.8729</c:v>
                </c:pt>
                <c:pt idx="57">
                  <c:v>95.2523</c:v>
                </c:pt>
                <c:pt idx="58">
                  <c:v>95.6409</c:v>
                </c:pt>
                <c:pt idx="59">
                  <c:v>96.0383</c:v>
                </c:pt>
                <c:pt idx="60">
                  <c:v>96.5036</c:v>
                </c:pt>
                <c:pt idx="61">
                  <c:v>97.0809</c:v>
                </c:pt>
                <c:pt idx="62">
                  <c:v>97.7223</c:v>
                </c:pt>
                <c:pt idx="63">
                  <c:v>98.3971</c:v>
                </c:pt>
                <c:pt idx="64">
                  <c:v>99.0922</c:v>
                </c:pt>
                <c:pt idx="65">
                  <c:v>99.7318</c:v>
                </c:pt>
                <c:pt idx="66">
                  <c:v>100.283</c:v>
                </c:pt>
                <c:pt idx="67">
                  <c:v>100.839</c:v>
                </c:pt>
                <c:pt idx="68">
                  <c:v>101.451</c:v>
                </c:pt>
                <c:pt idx="69">
                  <c:v>102.089</c:v>
                </c:pt>
                <c:pt idx="70">
                  <c:v>102.792</c:v>
                </c:pt>
                <c:pt idx="71">
                  <c:v>103.606</c:v>
                </c:pt>
                <c:pt idx="72">
                  <c:v>104.477</c:v>
                </c:pt>
                <c:pt idx="73">
                  <c:v>105.233</c:v>
                </c:pt>
                <c:pt idx="74">
                  <c:v>105.736</c:v>
                </c:pt>
                <c:pt idx="75">
                  <c:v>106.037</c:v>
                </c:pt>
                <c:pt idx="76">
                  <c:v>106.328</c:v>
                </c:pt>
                <c:pt idx="77">
                  <c:v>106.7</c:v>
                </c:pt>
                <c:pt idx="78">
                  <c:v>107.072</c:v>
                </c:pt>
                <c:pt idx="79">
                  <c:v>107.398</c:v>
                </c:pt>
                <c:pt idx="80">
                  <c:v>107.707</c:v>
                </c:pt>
                <c:pt idx="81">
                  <c:v>108.012</c:v>
                </c:pt>
                <c:pt idx="82">
                  <c:v>108.226</c:v>
                </c:pt>
                <c:pt idx="83">
                  <c:v>108.321</c:v>
                </c:pt>
                <c:pt idx="84">
                  <c:v>108.453</c:v>
                </c:pt>
                <c:pt idx="85">
                  <c:v>108.773</c:v>
                </c:pt>
                <c:pt idx="86">
                  <c:v>109.266</c:v>
                </c:pt>
                <c:pt idx="87">
                  <c:v>109.752</c:v>
                </c:pt>
                <c:pt idx="88">
                  <c:v>110.097</c:v>
                </c:pt>
                <c:pt idx="89">
                  <c:v>110.294</c:v>
                </c:pt>
                <c:pt idx="90">
                  <c:v>110.435</c:v>
                </c:pt>
                <c:pt idx="91">
                  <c:v>110.608</c:v>
                </c:pt>
                <c:pt idx="92">
                  <c:v>110.861</c:v>
                </c:pt>
                <c:pt idx="93">
                  <c:v>111.244</c:v>
                </c:pt>
                <c:pt idx="94">
                  <c:v>111.719</c:v>
                </c:pt>
                <c:pt idx="95">
                  <c:v>112.108</c:v>
                </c:pt>
                <c:pt idx="96">
                  <c:v>112.268</c:v>
                </c:pt>
                <c:pt idx="97">
                  <c:v>112.296</c:v>
                </c:pt>
                <c:pt idx="98">
                  <c:v>112.499</c:v>
                </c:pt>
                <c:pt idx="99">
                  <c:v>113.001</c:v>
                </c:pt>
                <c:pt idx="100">
                  <c:v>113.568</c:v>
                </c:pt>
                <c:pt idx="101">
                  <c:v>113.977</c:v>
                </c:pt>
                <c:pt idx="102">
                  <c:v>114.304</c:v>
                </c:pt>
                <c:pt idx="103">
                  <c:v>114.695</c:v>
                </c:pt>
                <c:pt idx="104">
                  <c:v>115.079</c:v>
                </c:pt>
                <c:pt idx="105">
                  <c:v>115.352</c:v>
                </c:pt>
                <c:pt idx="106">
                  <c:v>115.59</c:v>
                </c:pt>
                <c:pt idx="107">
                  <c:v>115.946</c:v>
                </c:pt>
                <c:pt idx="108">
                  <c:v>116.436</c:v>
                </c:pt>
                <c:pt idx="109">
                  <c:v>116.943</c:v>
                </c:pt>
                <c:pt idx="110">
                  <c:v>117.363</c:v>
                </c:pt>
                <c:pt idx="111">
                  <c:v>117.668</c:v>
                </c:pt>
                <c:pt idx="112">
                  <c:v>117.95</c:v>
                </c:pt>
                <c:pt idx="113">
                  <c:v>118.341</c:v>
                </c:pt>
                <c:pt idx="114">
                  <c:v>118.843</c:v>
                </c:pt>
                <c:pt idx="115">
                  <c:v>119.379</c:v>
                </c:pt>
                <c:pt idx="116">
                  <c:v>119.938</c:v>
                </c:pt>
                <c:pt idx="117">
                  <c:v>120.483</c:v>
                </c:pt>
                <c:pt idx="118">
                  <c:v>120.975</c:v>
                </c:pt>
                <c:pt idx="119">
                  <c:v>121.459</c:v>
                </c:pt>
                <c:pt idx="120">
                  <c:v>122.008</c:v>
                </c:pt>
                <c:pt idx="121">
                  <c:v>122.621</c:v>
                </c:pt>
                <c:pt idx="122">
                  <c:v>123.207</c:v>
                </c:pt>
              </c:numCache>
            </c:numRef>
          </c:val>
          <c:smooth val="0"/>
        </c:ser>
        <c:axId val="630711"/>
        <c:axId val="5676400"/>
      </c:line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76400"/>
        <c:crossesAt val="60"/>
        <c:auto val="0"/>
        <c:lblOffset val="100"/>
        <c:tickLblSkip val="6"/>
        <c:tickMarkSkip val="2"/>
        <c:noMultiLvlLbl val="0"/>
      </c:catAx>
      <c:valAx>
        <c:axId val="567640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51087601"/>
        <c:axId val="57135226"/>
      </c:line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135226"/>
        <c:crossesAt val="60"/>
        <c:auto val="0"/>
        <c:lblOffset val="100"/>
        <c:tickLblSkip val="6"/>
        <c:noMultiLvlLbl val="0"/>
      </c:catAx>
      <c:valAx>
        <c:axId val="5713522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876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44454987"/>
        <c:axId val="64550564"/>
      </c:line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550564"/>
        <c:crossesAt val="40"/>
        <c:auto val="0"/>
        <c:lblOffset val="100"/>
        <c:tickLblSkip val="6"/>
        <c:noMultiLvlLbl val="0"/>
      </c:catAx>
      <c:valAx>
        <c:axId val="645505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549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116.8</c:v>
                </c:pt>
                <c:pt idx="119">
                  <c:v>127.7</c:v>
                </c:pt>
                <c:pt idx="120">
                  <c:v>118.8</c:v>
                </c:pt>
                <c:pt idx="121">
                  <c:v>120.2</c:v>
                </c:pt>
                <c:pt idx="12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68.7769</c:v>
                </c:pt>
                <c:pt idx="1">
                  <c:v>69.3037</c:v>
                </c:pt>
                <c:pt idx="2">
                  <c:v>69.5252</c:v>
                </c:pt>
                <c:pt idx="3">
                  <c:v>70.1131</c:v>
                </c:pt>
                <c:pt idx="4">
                  <c:v>70.4758</c:v>
                </c:pt>
                <c:pt idx="5">
                  <c:v>70.9606</c:v>
                </c:pt>
                <c:pt idx="6">
                  <c:v>71.2394</c:v>
                </c:pt>
                <c:pt idx="7">
                  <c:v>71.7133</c:v>
                </c:pt>
                <c:pt idx="8">
                  <c:v>72.4098</c:v>
                </c:pt>
                <c:pt idx="9">
                  <c:v>72.5349</c:v>
                </c:pt>
                <c:pt idx="10">
                  <c:v>73.0153</c:v>
                </c:pt>
                <c:pt idx="11">
                  <c:v>75.6008</c:v>
                </c:pt>
                <c:pt idx="12">
                  <c:v>73.9718</c:v>
                </c:pt>
                <c:pt idx="13">
                  <c:v>74.3044</c:v>
                </c:pt>
                <c:pt idx="14">
                  <c:v>75.0015</c:v>
                </c:pt>
                <c:pt idx="15">
                  <c:v>75.0569</c:v>
                </c:pt>
                <c:pt idx="16">
                  <c:v>75.7282</c:v>
                </c:pt>
                <c:pt idx="17">
                  <c:v>76.1806</c:v>
                </c:pt>
                <c:pt idx="18">
                  <c:v>76.5549</c:v>
                </c:pt>
                <c:pt idx="19">
                  <c:v>76.9948</c:v>
                </c:pt>
                <c:pt idx="20">
                  <c:v>77.2655</c:v>
                </c:pt>
                <c:pt idx="21">
                  <c:v>78.1286</c:v>
                </c:pt>
                <c:pt idx="22">
                  <c:v>78.676</c:v>
                </c:pt>
                <c:pt idx="23">
                  <c:v>78.9989</c:v>
                </c:pt>
                <c:pt idx="24">
                  <c:v>79.1391</c:v>
                </c:pt>
                <c:pt idx="25">
                  <c:v>79.5812</c:v>
                </c:pt>
                <c:pt idx="26">
                  <c:v>77.7681</c:v>
                </c:pt>
                <c:pt idx="27">
                  <c:v>79.037</c:v>
                </c:pt>
                <c:pt idx="28">
                  <c:v>79.7479</c:v>
                </c:pt>
                <c:pt idx="29">
                  <c:v>80.4466</c:v>
                </c:pt>
                <c:pt idx="30">
                  <c:v>81.261</c:v>
                </c:pt>
                <c:pt idx="31">
                  <c:v>81.9925</c:v>
                </c:pt>
                <c:pt idx="32">
                  <c:v>82.4033</c:v>
                </c:pt>
                <c:pt idx="33">
                  <c:v>82.9514</c:v>
                </c:pt>
                <c:pt idx="34">
                  <c:v>83.3926</c:v>
                </c:pt>
                <c:pt idx="35">
                  <c:v>83.873</c:v>
                </c:pt>
                <c:pt idx="36">
                  <c:v>84.9663</c:v>
                </c:pt>
                <c:pt idx="37">
                  <c:v>85.5148</c:v>
                </c:pt>
                <c:pt idx="38">
                  <c:v>85.8508</c:v>
                </c:pt>
                <c:pt idx="39">
                  <c:v>86.444</c:v>
                </c:pt>
                <c:pt idx="40">
                  <c:v>87.1186</c:v>
                </c:pt>
                <c:pt idx="41">
                  <c:v>87.5537</c:v>
                </c:pt>
                <c:pt idx="42">
                  <c:v>88.2141</c:v>
                </c:pt>
                <c:pt idx="43">
                  <c:v>88.7055</c:v>
                </c:pt>
                <c:pt idx="44">
                  <c:v>89.1966</c:v>
                </c:pt>
                <c:pt idx="45">
                  <c:v>89.7646</c:v>
                </c:pt>
                <c:pt idx="46">
                  <c:v>90.2336</c:v>
                </c:pt>
                <c:pt idx="47">
                  <c:v>90.9404</c:v>
                </c:pt>
                <c:pt idx="48">
                  <c:v>91.4142</c:v>
                </c:pt>
                <c:pt idx="49">
                  <c:v>91.7382</c:v>
                </c:pt>
                <c:pt idx="50">
                  <c:v>92.1208</c:v>
                </c:pt>
                <c:pt idx="51">
                  <c:v>92.9378</c:v>
                </c:pt>
                <c:pt idx="52">
                  <c:v>93.1854</c:v>
                </c:pt>
                <c:pt idx="53">
                  <c:v>93.6934</c:v>
                </c:pt>
                <c:pt idx="54">
                  <c:v>94.4686</c:v>
                </c:pt>
                <c:pt idx="55">
                  <c:v>94.8035</c:v>
                </c:pt>
                <c:pt idx="56">
                  <c:v>95.4549</c:v>
                </c:pt>
                <c:pt idx="57">
                  <c:v>95.9571</c:v>
                </c:pt>
                <c:pt idx="58">
                  <c:v>96.3208</c:v>
                </c:pt>
                <c:pt idx="59">
                  <c:v>96.6446</c:v>
                </c:pt>
                <c:pt idx="60">
                  <c:v>96.9324</c:v>
                </c:pt>
                <c:pt idx="61">
                  <c:v>97.5912</c:v>
                </c:pt>
                <c:pt idx="62">
                  <c:v>98.6214</c:v>
                </c:pt>
                <c:pt idx="63">
                  <c:v>98.6263</c:v>
                </c:pt>
                <c:pt idx="64">
                  <c:v>99.4356</c:v>
                </c:pt>
                <c:pt idx="65">
                  <c:v>100.075</c:v>
                </c:pt>
                <c:pt idx="66">
                  <c:v>100.234</c:v>
                </c:pt>
                <c:pt idx="67">
                  <c:v>100.57</c:v>
                </c:pt>
                <c:pt idx="68">
                  <c:v>101.266</c:v>
                </c:pt>
                <c:pt idx="69">
                  <c:v>101.535</c:v>
                </c:pt>
                <c:pt idx="70">
                  <c:v>102.088</c:v>
                </c:pt>
                <c:pt idx="71">
                  <c:v>103.078</c:v>
                </c:pt>
                <c:pt idx="72">
                  <c:v>103.181</c:v>
                </c:pt>
                <c:pt idx="73">
                  <c:v>104.035</c:v>
                </c:pt>
                <c:pt idx="74">
                  <c:v>104.136</c:v>
                </c:pt>
                <c:pt idx="75">
                  <c:v>104.773</c:v>
                </c:pt>
                <c:pt idx="76">
                  <c:v>104.849</c:v>
                </c:pt>
                <c:pt idx="77">
                  <c:v>105.499</c:v>
                </c:pt>
                <c:pt idx="78">
                  <c:v>106.136</c:v>
                </c:pt>
                <c:pt idx="79">
                  <c:v>106.879</c:v>
                </c:pt>
                <c:pt idx="80">
                  <c:v>107.208</c:v>
                </c:pt>
                <c:pt idx="81">
                  <c:v>107.742</c:v>
                </c:pt>
                <c:pt idx="82">
                  <c:v>108.303</c:v>
                </c:pt>
                <c:pt idx="83">
                  <c:v>108.406</c:v>
                </c:pt>
                <c:pt idx="84">
                  <c:v>109.082</c:v>
                </c:pt>
                <c:pt idx="85">
                  <c:v>109.101</c:v>
                </c:pt>
                <c:pt idx="86">
                  <c:v>109.63</c:v>
                </c:pt>
                <c:pt idx="87">
                  <c:v>110.074</c:v>
                </c:pt>
                <c:pt idx="88">
                  <c:v>110.815</c:v>
                </c:pt>
                <c:pt idx="89">
                  <c:v>110.919</c:v>
                </c:pt>
                <c:pt idx="90">
                  <c:v>111.182</c:v>
                </c:pt>
                <c:pt idx="91">
                  <c:v>111.616</c:v>
                </c:pt>
                <c:pt idx="92">
                  <c:v>111.661</c:v>
                </c:pt>
                <c:pt idx="93">
                  <c:v>112.02</c:v>
                </c:pt>
                <c:pt idx="94">
                  <c:v>112.538</c:v>
                </c:pt>
                <c:pt idx="95">
                  <c:v>112.862</c:v>
                </c:pt>
                <c:pt idx="96">
                  <c:v>113.382</c:v>
                </c:pt>
                <c:pt idx="97">
                  <c:v>113.822</c:v>
                </c:pt>
                <c:pt idx="98">
                  <c:v>113.755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115.313</c:v>
                </c:pt>
                <c:pt idx="102">
                  <c:v>115.556</c:v>
                </c:pt>
                <c:pt idx="103">
                  <c:v>116.031</c:v>
                </c:pt>
                <c:pt idx="104">
                  <c:v>116.662</c:v>
                </c:pt>
                <c:pt idx="105">
                  <c:v>117.15</c:v>
                </c:pt>
                <c:pt idx="106">
                  <c:v>117.537</c:v>
                </c:pt>
                <c:pt idx="107">
                  <c:v>117.959</c:v>
                </c:pt>
                <c:pt idx="108">
                  <c:v>118.532</c:v>
                </c:pt>
                <c:pt idx="109">
                  <c:v>119.007</c:v>
                </c:pt>
                <c:pt idx="110">
                  <c:v>119.885</c:v>
                </c:pt>
                <c:pt idx="111">
                  <c:v>120.356</c:v>
                </c:pt>
                <c:pt idx="112">
                  <c:v>120.794</c:v>
                </c:pt>
                <c:pt idx="113">
                  <c:v>121.321</c:v>
                </c:pt>
                <c:pt idx="114">
                  <c:v>122.106</c:v>
                </c:pt>
                <c:pt idx="115">
                  <c:v>122.523</c:v>
                </c:pt>
                <c:pt idx="116">
                  <c:v>123.142</c:v>
                </c:pt>
                <c:pt idx="117">
                  <c:v>123.727</c:v>
                </c:pt>
                <c:pt idx="118">
                  <c:v>124.216</c:v>
                </c:pt>
                <c:pt idx="119">
                  <c:v>124.89</c:v>
                </c:pt>
                <c:pt idx="120">
                  <c:v>125.402</c:v>
                </c:pt>
                <c:pt idx="121">
                  <c:v>126.012</c:v>
                </c:pt>
                <c:pt idx="122">
                  <c:v>126.688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68.7635</c:v>
                </c:pt>
                <c:pt idx="1">
                  <c:v>69.1806</c:v>
                </c:pt>
                <c:pt idx="2">
                  <c:v>69.5987</c:v>
                </c:pt>
                <c:pt idx="3">
                  <c:v>70.0209</c:v>
                </c:pt>
                <c:pt idx="4">
                  <c:v>70.4453</c:v>
                </c:pt>
                <c:pt idx="5">
                  <c:v>70.8691</c:v>
                </c:pt>
                <c:pt idx="6">
                  <c:v>71.2945</c:v>
                </c:pt>
                <c:pt idx="7">
                  <c:v>71.7269</c:v>
                </c:pt>
                <c:pt idx="8">
                  <c:v>72.1607</c:v>
                </c:pt>
                <c:pt idx="9">
                  <c:v>72.5886</c:v>
                </c:pt>
                <c:pt idx="10">
                  <c:v>73.0187</c:v>
                </c:pt>
                <c:pt idx="11">
                  <c:v>73.4552</c:v>
                </c:pt>
                <c:pt idx="12">
                  <c:v>73.8934</c:v>
                </c:pt>
                <c:pt idx="13">
                  <c:v>74.3329</c:v>
                </c:pt>
                <c:pt idx="14">
                  <c:v>74.7713</c:v>
                </c:pt>
                <c:pt idx="15">
                  <c:v>75.2079</c:v>
                </c:pt>
                <c:pt idx="16">
                  <c:v>75.6502</c:v>
                </c:pt>
                <c:pt idx="17">
                  <c:v>76.0959</c:v>
                </c:pt>
                <c:pt idx="18">
                  <c:v>76.5402</c:v>
                </c:pt>
                <c:pt idx="19">
                  <c:v>76.9869</c:v>
                </c:pt>
                <c:pt idx="20">
                  <c:v>77.443</c:v>
                </c:pt>
                <c:pt idx="21">
                  <c:v>77.9076</c:v>
                </c:pt>
                <c:pt idx="22">
                  <c:v>78.361</c:v>
                </c:pt>
                <c:pt idx="23">
                  <c:v>78.7899</c:v>
                </c:pt>
                <c:pt idx="24">
                  <c:v>79.205</c:v>
                </c:pt>
                <c:pt idx="25">
                  <c:v>79.6246</c:v>
                </c:pt>
                <c:pt idx="26">
                  <c:v>80.0541</c:v>
                </c:pt>
                <c:pt idx="27">
                  <c:v>80.4854</c:v>
                </c:pt>
                <c:pt idx="28">
                  <c:v>80.9143</c:v>
                </c:pt>
                <c:pt idx="29">
                  <c:v>81.3505</c:v>
                </c:pt>
                <c:pt idx="30">
                  <c:v>81.8016</c:v>
                </c:pt>
                <c:pt idx="31">
                  <c:v>82.2613</c:v>
                </c:pt>
                <c:pt idx="32">
                  <c:v>82.7261</c:v>
                </c:pt>
                <c:pt idx="33">
                  <c:v>83.2036</c:v>
                </c:pt>
                <c:pt idx="34">
                  <c:v>83.7032</c:v>
                </c:pt>
                <c:pt idx="35">
                  <c:v>84.2342</c:v>
                </c:pt>
                <c:pt idx="36">
                  <c:v>84.7903</c:v>
                </c:pt>
                <c:pt idx="37">
                  <c:v>85.3459</c:v>
                </c:pt>
                <c:pt idx="38">
                  <c:v>85.8929</c:v>
                </c:pt>
                <c:pt idx="39">
                  <c:v>86.442</c:v>
                </c:pt>
                <c:pt idx="40">
                  <c:v>86.9934</c:v>
                </c:pt>
                <c:pt idx="41">
                  <c:v>87.542</c:v>
                </c:pt>
                <c:pt idx="42">
                  <c:v>88.0871</c:v>
                </c:pt>
                <c:pt idx="43">
                  <c:v>88.6263</c:v>
                </c:pt>
                <c:pt idx="44">
                  <c:v>89.16</c:v>
                </c:pt>
                <c:pt idx="45">
                  <c:v>89.6904</c:v>
                </c:pt>
                <c:pt idx="46">
                  <c:v>90.218</c:v>
                </c:pt>
                <c:pt idx="47">
                  <c:v>90.7399</c:v>
                </c:pt>
                <c:pt idx="48">
                  <c:v>91.2483</c:v>
                </c:pt>
                <c:pt idx="49">
                  <c:v>91.7451</c:v>
                </c:pt>
                <c:pt idx="50">
                  <c:v>92.2441</c:v>
                </c:pt>
                <c:pt idx="51">
                  <c:v>92.7486</c:v>
                </c:pt>
                <c:pt idx="52">
                  <c:v>93.2521</c:v>
                </c:pt>
                <c:pt idx="53">
                  <c:v>93.76</c:v>
                </c:pt>
                <c:pt idx="54">
                  <c:v>94.2722</c:v>
                </c:pt>
                <c:pt idx="55">
                  <c:v>94.7789</c:v>
                </c:pt>
                <c:pt idx="56">
                  <c:v>95.2778</c:v>
                </c:pt>
                <c:pt idx="57">
                  <c:v>95.7651</c:v>
                </c:pt>
                <c:pt idx="58">
                  <c:v>96.2392</c:v>
                </c:pt>
                <c:pt idx="59">
                  <c:v>96.7105</c:v>
                </c:pt>
                <c:pt idx="60">
                  <c:v>97.1964</c:v>
                </c:pt>
                <c:pt idx="61">
                  <c:v>97.7083</c:v>
                </c:pt>
                <c:pt idx="62">
                  <c:v>98.2297</c:v>
                </c:pt>
                <c:pt idx="63">
                  <c:v>98.7419</c:v>
                </c:pt>
                <c:pt idx="64">
                  <c:v>99.2497</c:v>
                </c:pt>
                <c:pt idx="65">
                  <c:v>99.7462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102.708</c:v>
                </c:pt>
                <c:pt idx="72">
                  <c:v>103.211</c:v>
                </c:pt>
                <c:pt idx="73">
                  <c:v>103.7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106.618</c:v>
                </c:pt>
                <c:pt idx="80">
                  <c:v>107.103</c:v>
                </c:pt>
                <c:pt idx="81">
                  <c:v>107.569</c:v>
                </c:pt>
                <c:pt idx="82">
                  <c:v>108.013</c:v>
                </c:pt>
                <c:pt idx="83">
                  <c:v>108.435</c:v>
                </c:pt>
                <c:pt idx="84">
                  <c:v>108.842</c:v>
                </c:pt>
                <c:pt idx="85">
                  <c:v>109.238</c:v>
                </c:pt>
                <c:pt idx="86">
                  <c:v>109.634</c:v>
                </c:pt>
                <c:pt idx="87">
                  <c:v>110.033</c:v>
                </c:pt>
                <c:pt idx="88">
                  <c:v>110.418</c:v>
                </c:pt>
                <c:pt idx="89">
                  <c:v>110.777</c:v>
                </c:pt>
                <c:pt idx="90">
                  <c:v>111.117</c:v>
                </c:pt>
                <c:pt idx="91">
                  <c:v>111.449</c:v>
                </c:pt>
                <c:pt idx="92">
                  <c:v>111.778</c:v>
                </c:pt>
                <c:pt idx="93">
                  <c:v>112.119</c:v>
                </c:pt>
                <c:pt idx="94">
                  <c:v>112.476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113.949</c:v>
                </c:pt>
                <c:pt idx="99">
                  <c:v>114.338</c:v>
                </c:pt>
                <c:pt idx="100">
                  <c:v>114.75</c:v>
                </c:pt>
                <c:pt idx="101">
                  <c:v>115.175</c:v>
                </c:pt>
                <c:pt idx="102">
                  <c:v>115.611</c:v>
                </c:pt>
                <c:pt idx="103">
                  <c:v>116.066</c:v>
                </c:pt>
                <c:pt idx="104">
                  <c:v>116.539</c:v>
                </c:pt>
                <c:pt idx="105">
                  <c:v>117.021</c:v>
                </c:pt>
                <c:pt idx="106">
                  <c:v>117.51</c:v>
                </c:pt>
                <c:pt idx="107">
                  <c:v>118.014</c:v>
                </c:pt>
                <c:pt idx="108">
                  <c:v>118.538</c:v>
                </c:pt>
                <c:pt idx="109">
                  <c:v>119.083</c:v>
                </c:pt>
                <c:pt idx="110">
                  <c:v>119.643</c:v>
                </c:pt>
                <c:pt idx="111">
                  <c:v>120.203</c:v>
                </c:pt>
                <c:pt idx="112">
                  <c:v>120.762</c:v>
                </c:pt>
                <c:pt idx="113">
                  <c:v>121.328</c:v>
                </c:pt>
                <c:pt idx="114">
                  <c:v>121.901</c:v>
                </c:pt>
                <c:pt idx="115">
                  <c:v>122.473</c:v>
                </c:pt>
                <c:pt idx="116">
                  <c:v>123.047</c:v>
                </c:pt>
                <c:pt idx="117">
                  <c:v>123.622</c:v>
                </c:pt>
                <c:pt idx="118">
                  <c:v>124.198</c:v>
                </c:pt>
                <c:pt idx="119">
                  <c:v>124.779</c:v>
                </c:pt>
                <c:pt idx="120">
                  <c:v>125.361</c:v>
                </c:pt>
                <c:pt idx="121">
                  <c:v>125.947</c:v>
                </c:pt>
                <c:pt idx="122">
                  <c:v>126.533</c:v>
                </c:pt>
              </c:numCache>
            </c:numRef>
          </c:val>
          <c:smooth val="0"/>
        </c:ser>
        <c:axId val="44084165"/>
        <c:axId val="61213166"/>
      </c:lineChart>
      <c:cat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213166"/>
        <c:crossesAt val="60"/>
        <c:auto val="0"/>
        <c:lblOffset val="100"/>
        <c:tickLblSkip val="6"/>
        <c:noMultiLvlLbl val="0"/>
      </c:catAx>
      <c:valAx>
        <c:axId val="6121316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841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102.23</c:v>
                </c:pt>
                <c:pt idx="119">
                  <c:v>106.51</c:v>
                </c:pt>
                <c:pt idx="120">
                  <c:v>109.72</c:v>
                </c:pt>
                <c:pt idx="121">
                  <c:v>112.21</c:v>
                </c:pt>
                <c:pt idx="122">
                  <c:v>120.82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85.8302</c:v>
                </c:pt>
                <c:pt idx="1">
                  <c:v>86.5287</c:v>
                </c:pt>
                <c:pt idx="2">
                  <c:v>86.26</c:v>
                </c:pt>
                <c:pt idx="3">
                  <c:v>86.9277</c:v>
                </c:pt>
                <c:pt idx="4">
                  <c:v>86.9895</c:v>
                </c:pt>
                <c:pt idx="5">
                  <c:v>88.5658</c:v>
                </c:pt>
                <c:pt idx="6">
                  <c:v>86.4014</c:v>
                </c:pt>
                <c:pt idx="7">
                  <c:v>88.0977</c:v>
                </c:pt>
                <c:pt idx="8">
                  <c:v>87.1132</c:v>
                </c:pt>
                <c:pt idx="9">
                  <c:v>86.8725</c:v>
                </c:pt>
                <c:pt idx="10">
                  <c:v>87.0183</c:v>
                </c:pt>
                <c:pt idx="11">
                  <c:v>86.4467</c:v>
                </c:pt>
                <c:pt idx="12">
                  <c:v>93.6423</c:v>
                </c:pt>
                <c:pt idx="13">
                  <c:v>85.3353</c:v>
                </c:pt>
                <c:pt idx="14">
                  <c:v>86.62</c:v>
                </c:pt>
                <c:pt idx="15">
                  <c:v>84.5013</c:v>
                </c:pt>
                <c:pt idx="16">
                  <c:v>85.3644</c:v>
                </c:pt>
                <c:pt idx="17">
                  <c:v>82.6619</c:v>
                </c:pt>
                <c:pt idx="18">
                  <c:v>84.0582</c:v>
                </c:pt>
                <c:pt idx="19">
                  <c:v>82.444</c:v>
                </c:pt>
                <c:pt idx="20">
                  <c:v>82.9012</c:v>
                </c:pt>
                <c:pt idx="21">
                  <c:v>83.0352</c:v>
                </c:pt>
                <c:pt idx="22">
                  <c:v>82.7788</c:v>
                </c:pt>
                <c:pt idx="23">
                  <c:v>82.5599</c:v>
                </c:pt>
                <c:pt idx="24">
                  <c:v>83.5032</c:v>
                </c:pt>
                <c:pt idx="25">
                  <c:v>83.0935</c:v>
                </c:pt>
                <c:pt idx="26">
                  <c:v>81.1564</c:v>
                </c:pt>
                <c:pt idx="27">
                  <c:v>80.9435</c:v>
                </c:pt>
                <c:pt idx="28">
                  <c:v>81.3359</c:v>
                </c:pt>
                <c:pt idx="29">
                  <c:v>82.4366</c:v>
                </c:pt>
                <c:pt idx="30">
                  <c:v>82.1127</c:v>
                </c:pt>
                <c:pt idx="31">
                  <c:v>82.0508</c:v>
                </c:pt>
                <c:pt idx="32">
                  <c:v>81.9668</c:v>
                </c:pt>
                <c:pt idx="33">
                  <c:v>82.2397</c:v>
                </c:pt>
                <c:pt idx="34">
                  <c:v>82.8097</c:v>
                </c:pt>
                <c:pt idx="35">
                  <c:v>82.5424</c:v>
                </c:pt>
                <c:pt idx="36">
                  <c:v>84.068</c:v>
                </c:pt>
                <c:pt idx="37">
                  <c:v>83.8677</c:v>
                </c:pt>
                <c:pt idx="38">
                  <c:v>82.8464</c:v>
                </c:pt>
                <c:pt idx="39">
                  <c:v>85.718</c:v>
                </c:pt>
                <c:pt idx="40">
                  <c:v>86.173</c:v>
                </c:pt>
                <c:pt idx="41">
                  <c:v>84.0968</c:v>
                </c:pt>
                <c:pt idx="42">
                  <c:v>87.8605</c:v>
                </c:pt>
                <c:pt idx="43">
                  <c:v>87.122</c:v>
                </c:pt>
                <c:pt idx="44">
                  <c:v>88.2718</c:v>
                </c:pt>
                <c:pt idx="45">
                  <c:v>89.015</c:v>
                </c:pt>
                <c:pt idx="46">
                  <c:v>88.8473</c:v>
                </c:pt>
                <c:pt idx="47">
                  <c:v>90.5775</c:v>
                </c:pt>
                <c:pt idx="48">
                  <c:v>90.0004</c:v>
                </c:pt>
                <c:pt idx="49">
                  <c:v>89.7129</c:v>
                </c:pt>
                <c:pt idx="50">
                  <c:v>91.5737</c:v>
                </c:pt>
                <c:pt idx="51">
                  <c:v>93.0869</c:v>
                </c:pt>
                <c:pt idx="52">
                  <c:v>90.846</c:v>
                </c:pt>
                <c:pt idx="53">
                  <c:v>93.6495</c:v>
                </c:pt>
                <c:pt idx="54">
                  <c:v>91.2137</c:v>
                </c:pt>
                <c:pt idx="55">
                  <c:v>92.7072</c:v>
                </c:pt>
                <c:pt idx="56">
                  <c:v>92.9659</c:v>
                </c:pt>
                <c:pt idx="57">
                  <c:v>93.1951</c:v>
                </c:pt>
                <c:pt idx="58">
                  <c:v>93.2907</c:v>
                </c:pt>
                <c:pt idx="59">
                  <c:v>93.3751</c:v>
                </c:pt>
                <c:pt idx="60">
                  <c:v>94.9482</c:v>
                </c:pt>
                <c:pt idx="61">
                  <c:v>96.2936</c:v>
                </c:pt>
                <c:pt idx="62">
                  <c:v>108.783</c:v>
                </c:pt>
                <c:pt idx="63">
                  <c:v>96.7803</c:v>
                </c:pt>
                <c:pt idx="64">
                  <c:v>98.5676</c:v>
                </c:pt>
                <c:pt idx="65">
                  <c:v>98.6906</c:v>
                </c:pt>
                <c:pt idx="66">
                  <c:v>98.4532</c:v>
                </c:pt>
                <c:pt idx="67">
                  <c:v>99.59</c:v>
                </c:pt>
                <c:pt idx="68">
                  <c:v>100.602</c:v>
                </c:pt>
                <c:pt idx="69">
                  <c:v>99.984</c:v>
                </c:pt>
                <c:pt idx="70">
                  <c:v>101.315</c:v>
                </c:pt>
                <c:pt idx="71">
                  <c:v>104.313</c:v>
                </c:pt>
                <c:pt idx="72">
                  <c:v>100.739</c:v>
                </c:pt>
                <c:pt idx="73">
                  <c:v>120.067</c:v>
                </c:pt>
                <c:pt idx="74">
                  <c:v>114.717</c:v>
                </c:pt>
                <c:pt idx="75">
                  <c:v>108.649</c:v>
                </c:pt>
                <c:pt idx="76">
                  <c:v>107.467</c:v>
                </c:pt>
                <c:pt idx="77">
                  <c:v>107.328</c:v>
                </c:pt>
                <c:pt idx="78">
                  <c:v>107.824</c:v>
                </c:pt>
                <c:pt idx="79">
                  <c:v>107.885</c:v>
                </c:pt>
                <c:pt idx="80">
                  <c:v>106.994</c:v>
                </c:pt>
                <c:pt idx="81">
                  <c:v>107.137</c:v>
                </c:pt>
                <c:pt idx="82">
                  <c:v>107.932</c:v>
                </c:pt>
                <c:pt idx="83">
                  <c:v>106.452</c:v>
                </c:pt>
                <c:pt idx="84">
                  <c:v>107.58</c:v>
                </c:pt>
                <c:pt idx="85">
                  <c:v>107.143</c:v>
                </c:pt>
                <c:pt idx="86">
                  <c:v>109.534</c:v>
                </c:pt>
                <c:pt idx="87">
                  <c:v>110.415</c:v>
                </c:pt>
                <c:pt idx="88">
                  <c:v>109.526</c:v>
                </c:pt>
                <c:pt idx="89">
                  <c:v>109.336</c:v>
                </c:pt>
                <c:pt idx="90">
                  <c:v>109.686</c:v>
                </c:pt>
                <c:pt idx="91">
                  <c:v>108.805</c:v>
                </c:pt>
                <c:pt idx="92">
                  <c:v>108.554</c:v>
                </c:pt>
                <c:pt idx="93">
                  <c:v>110.049</c:v>
                </c:pt>
                <c:pt idx="94">
                  <c:v>109.239</c:v>
                </c:pt>
                <c:pt idx="95">
                  <c:v>108.52</c:v>
                </c:pt>
                <c:pt idx="96">
                  <c:v>108.742</c:v>
                </c:pt>
                <c:pt idx="97">
                  <c:v>109.392</c:v>
                </c:pt>
                <c:pt idx="98">
                  <c:v>103.128</c:v>
                </c:pt>
                <c:pt idx="99">
                  <c:v>110.277</c:v>
                </c:pt>
                <c:pt idx="100">
                  <c:v>110.795</c:v>
                </c:pt>
                <c:pt idx="101">
                  <c:v>109.339</c:v>
                </c:pt>
                <c:pt idx="102">
                  <c:v>111.596</c:v>
                </c:pt>
                <c:pt idx="103">
                  <c:v>110.716</c:v>
                </c:pt>
                <c:pt idx="104">
                  <c:v>111.291</c:v>
                </c:pt>
                <c:pt idx="105">
                  <c:v>110.526</c:v>
                </c:pt>
                <c:pt idx="106">
                  <c:v>110.331</c:v>
                </c:pt>
                <c:pt idx="107">
                  <c:v>110.149</c:v>
                </c:pt>
                <c:pt idx="108">
                  <c:v>113.001</c:v>
                </c:pt>
                <c:pt idx="109">
                  <c:v>110.248</c:v>
                </c:pt>
                <c:pt idx="110">
                  <c:v>111.853</c:v>
                </c:pt>
                <c:pt idx="111">
                  <c:v>110.67</c:v>
                </c:pt>
                <c:pt idx="112">
                  <c:v>110.433</c:v>
                </c:pt>
                <c:pt idx="113">
                  <c:v>112.104</c:v>
                </c:pt>
                <c:pt idx="114">
                  <c:v>109.739</c:v>
                </c:pt>
                <c:pt idx="115">
                  <c:v>110.863</c:v>
                </c:pt>
                <c:pt idx="116">
                  <c:v>111.065</c:v>
                </c:pt>
                <c:pt idx="117">
                  <c:v>111.328</c:v>
                </c:pt>
                <c:pt idx="118">
                  <c:v>111.595</c:v>
                </c:pt>
                <c:pt idx="119">
                  <c:v>112.098</c:v>
                </c:pt>
                <c:pt idx="120">
                  <c:v>110.884</c:v>
                </c:pt>
                <c:pt idx="121">
                  <c:v>112.552</c:v>
                </c:pt>
                <c:pt idx="122">
                  <c:v>110.563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86.9812</c:v>
                </c:pt>
                <c:pt idx="1">
                  <c:v>87.0653</c:v>
                </c:pt>
                <c:pt idx="2">
                  <c:v>87.201</c:v>
                </c:pt>
                <c:pt idx="3">
                  <c:v>87.3721</c:v>
                </c:pt>
                <c:pt idx="4">
                  <c:v>87.554</c:v>
                </c:pt>
                <c:pt idx="5">
                  <c:v>87.665</c:v>
                </c:pt>
                <c:pt idx="6">
                  <c:v>87.6738</c:v>
                </c:pt>
                <c:pt idx="7">
                  <c:v>87.631</c:v>
                </c:pt>
                <c:pt idx="8">
                  <c:v>87.5158</c:v>
                </c:pt>
                <c:pt idx="9">
                  <c:v>87.3312</c:v>
                </c:pt>
                <c:pt idx="10">
                  <c:v>87.1061</c:v>
                </c:pt>
                <c:pt idx="11">
                  <c:v>86.8247</c:v>
                </c:pt>
                <c:pt idx="12">
                  <c:v>86.5049</c:v>
                </c:pt>
                <c:pt idx="13">
                  <c:v>86.1902</c:v>
                </c:pt>
                <c:pt idx="14">
                  <c:v>85.8474</c:v>
                </c:pt>
                <c:pt idx="15">
                  <c:v>85.4263</c:v>
                </c:pt>
                <c:pt idx="16">
                  <c:v>84.9514</c:v>
                </c:pt>
                <c:pt idx="17">
                  <c:v>84.4857</c:v>
                </c:pt>
                <c:pt idx="18">
                  <c:v>84.0958</c:v>
                </c:pt>
                <c:pt idx="19">
                  <c:v>83.7828</c:v>
                </c:pt>
                <c:pt idx="20">
                  <c:v>83.5547</c:v>
                </c:pt>
                <c:pt idx="21">
                  <c:v>83.396</c:v>
                </c:pt>
                <c:pt idx="22">
                  <c:v>83.2546</c:v>
                </c:pt>
                <c:pt idx="23">
                  <c:v>83.1327</c:v>
                </c:pt>
                <c:pt idx="24">
                  <c:v>82.9962</c:v>
                </c:pt>
                <c:pt idx="25">
                  <c:v>82.7611</c:v>
                </c:pt>
                <c:pt idx="26">
                  <c:v>82.4734</c:v>
                </c:pt>
                <c:pt idx="27">
                  <c:v>82.2971</c:v>
                </c:pt>
                <c:pt idx="28">
                  <c:v>82.2948</c:v>
                </c:pt>
                <c:pt idx="29">
                  <c:v>82.3867</c:v>
                </c:pt>
                <c:pt idx="30">
                  <c:v>82.4814</c:v>
                </c:pt>
                <c:pt idx="31">
                  <c:v>82.5781</c:v>
                </c:pt>
                <c:pt idx="32">
                  <c:v>82.7209</c:v>
                </c:pt>
                <c:pt idx="33">
                  <c:v>82.9355</c:v>
                </c:pt>
                <c:pt idx="34">
                  <c:v>83.2133</c:v>
                </c:pt>
                <c:pt idx="35">
                  <c:v>83.5519</c:v>
                </c:pt>
                <c:pt idx="36">
                  <c:v>83.9404</c:v>
                </c:pt>
                <c:pt idx="37">
                  <c:v>84.3277</c:v>
                </c:pt>
                <c:pt idx="38">
                  <c:v>84.7812</c:v>
                </c:pt>
                <c:pt idx="39">
                  <c:v>85.3575</c:v>
                </c:pt>
                <c:pt idx="40">
                  <c:v>85.9163</c:v>
                </c:pt>
                <c:pt idx="41">
                  <c:v>86.4779</c:v>
                </c:pt>
                <c:pt idx="42">
                  <c:v>87.1459</c:v>
                </c:pt>
                <c:pt idx="43">
                  <c:v>87.8184</c:v>
                </c:pt>
                <c:pt idx="44">
                  <c:v>88.4525</c:v>
                </c:pt>
                <c:pt idx="45">
                  <c:v>89.0548</c:v>
                </c:pt>
                <c:pt idx="46">
                  <c:v>89.6182</c:v>
                </c:pt>
                <c:pt idx="47">
                  <c:v>90.1456</c:v>
                </c:pt>
                <c:pt idx="48">
                  <c:v>90.6058</c:v>
                </c:pt>
                <c:pt idx="49">
                  <c:v>91.071</c:v>
                </c:pt>
                <c:pt idx="50">
                  <c:v>91.5964</c:v>
                </c:pt>
                <c:pt idx="51">
                  <c:v>92.0451</c:v>
                </c:pt>
                <c:pt idx="52">
                  <c:v>92.375</c:v>
                </c:pt>
                <c:pt idx="53">
                  <c:v>92.658</c:v>
                </c:pt>
                <c:pt idx="54">
                  <c:v>92.9061</c:v>
                </c:pt>
                <c:pt idx="55">
                  <c:v>93.1962</c:v>
                </c:pt>
                <c:pt idx="56">
                  <c:v>93.5475</c:v>
                </c:pt>
                <c:pt idx="57">
                  <c:v>93.9211</c:v>
                </c:pt>
                <c:pt idx="58">
                  <c:v>94.3512</c:v>
                </c:pt>
                <c:pt idx="59">
                  <c:v>94.8972</c:v>
                </c:pt>
                <c:pt idx="60">
                  <c:v>95.576</c:v>
                </c:pt>
                <c:pt idx="61">
                  <c:v>96.2965</c:v>
                </c:pt>
                <c:pt idx="62">
                  <c:v>96.9809</c:v>
                </c:pt>
                <c:pt idx="63">
                  <c:v>97.6607</c:v>
                </c:pt>
                <c:pt idx="64">
                  <c:v>98.3382</c:v>
                </c:pt>
                <c:pt idx="65">
                  <c:v>98.9463</c:v>
                </c:pt>
                <c:pt idx="66">
                  <c:v>99.5116</c:v>
                </c:pt>
                <c:pt idx="67">
                  <c:v>100.103</c:v>
                </c:pt>
                <c:pt idx="68">
                  <c:v>100.686</c:v>
                </c:pt>
                <c:pt idx="69">
                  <c:v>101.249</c:v>
                </c:pt>
                <c:pt idx="70">
                  <c:v>101.843</c:v>
                </c:pt>
                <c:pt idx="71">
                  <c:v>102.342</c:v>
                </c:pt>
                <c:pt idx="72">
                  <c:v>102.66</c:v>
                </c:pt>
                <c:pt idx="73">
                  <c:v>102.937</c:v>
                </c:pt>
                <c:pt idx="74">
                  <c:v>103.165</c:v>
                </c:pt>
                <c:pt idx="75">
                  <c:v>103.384</c:v>
                </c:pt>
                <c:pt idx="76">
                  <c:v>103.805</c:v>
                </c:pt>
                <c:pt idx="77">
                  <c:v>104.443</c:v>
                </c:pt>
                <c:pt idx="78">
                  <c:v>105.142</c:v>
                </c:pt>
                <c:pt idx="79">
                  <c:v>105.766</c:v>
                </c:pt>
                <c:pt idx="80">
                  <c:v>106.284</c:v>
                </c:pt>
                <c:pt idx="81">
                  <c:v>106.753</c:v>
                </c:pt>
                <c:pt idx="82">
                  <c:v>107.173</c:v>
                </c:pt>
                <c:pt idx="83">
                  <c:v>107.557</c:v>
                </c:pt>
                <c:pt idx="84">
                  <c:v>107.989</c:v>
                </c:pt>
                <c:pt idx="85">
                  <c:v>108.506</c:v>
                </c:pt>
                <c:pt idx="86">
                  <c:v>109.06</c:v>
                </c:pt>
                <c:pt idx="87">
                  <c:v>109.489</c:v>
                </c:pt>
                <c:pt idx="88">
                  <c:v>109.708</c:v>
                </c:pt>
                <c:pt idx="89">
                  <c:v>109.801</c:v>
                </c:pt>
                <c:pt idx="90">
                  <c:v>109.828</c:v>
                </c:pt>
                <c:pt idx="91">
                  <c:v>109.811</c:v>
                </c:pt>
                <c:pt idx="92">
                  <c:v>109.829</c:v>
                </c:pt>
                <c:pt idx="93">
                  <c:v>109.882</c:v>
                </c:pt>
                <c:pt idx="94">
                  <c:v>109.889</c:v>
                </c:pt>
                <c:pt idx="95">
                  <c:v>109.893</c:v>
                </c:pt>
                <c:pt idx="96">
                  <c:v>109.993</c:v>
                </c:pt>
                <c:pt idx="97">
                  <c:v>110.193</c:v>
                </c:pt>
                <c:pt idx="98">
                  <c:v>110.436</c:v>
                </c:pt>
                <c:pt idx="99">
                  <c:v>110.673</c:v>
                </c:pt>
                <c:pt idx="100">
                  <c:v>110.859</c:v>
                </c:pt>
                <c:pt idx="101">
                  <c:v>111.026</c:v>
                </c:pt>
                <c:pt idx="102">
                  <c:v>111.212</c:v>
                </c:pt>
                <c:pt idx="103">
                  <c:v>111.347</c:v>
                </c:pt>
                <c:pt idx="104">
                  <c:v>111.406</c:v>
                </c:pt>
                <c:pt idx="105">
                  <c:v>111.423</c:v>
                </c:pt>
                <c:pt idx="106">
                  <c:v>111.457</c:v>
                </c:pt>
                <c:pt idx="107">
                  <c:v>111.581</c:v>
                </c:pt>
                <c:pt idx="108">
                  <c:v>111.709</c:v>
                </c:pt>
                <c:pt idx="109">
                  <c:v>111.733</c:v>
                </c:pt>
                <c:pt idx="110">
                  <c:v>111.706</c:v>
                </c:pt>
                <c:pt idx="111">
                  <c:v>111.661</c:v>
                </c:pt>
                <c:pt idx="112">
                  <c:v>111.636</c:v>
                </c:pt>
                <c:pt idx="113">
                  <c:v>111.629</c:v>
                </c:pt>
                <c:pt idx="114">
                  <c:v>111.604</c:v>
                </c:pt>
                <c:pt idx="115">
                  <c:v>111.649</c:v>
                </c:pt>
                <c:pt idx="116">
                  <c:v>111.77</c:v>
                </c:pt>
                <c:pt idx="117">
                  <c:v>111.901</c:v>
                </c:pt>
                <c:pt idx="118">
                  <c:v>112.018</c:v>
                </c:pt>
                <c:pt idx="119">
                  <c:v>112.081</c:v>
                </c:pt>
                <c:pt idx="120">
                  <c:v>112.098</c:v>
                </c:pt>
                <c:pt idx="121">
                  <c:v>112.085</c:v>
                </c:pt>
                <c:pt idx="122">
                  <c:v>112.034</c:v>
                </c:pt>
              </c:numCache>
            </c:numRef>
          </c:val>
          <c:smooth val="0"/>
        </c:ser>
        <c:axId val="14047583"/>
        <c:axId val="59319384"/>
      </c:lineChart>
      <c:catAx>
        <c:axId val="1404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319384"/>
        <c:crossesAt val="60"/>
        <c:auto val="0"/>
        <c:lblOffset val="100"/>
        <c:tickLblSkip val="6"/>
        <c:noMultiLvlLbl val="0"/>
      </c:catAx>
      <c:valAx>
        <c:axId val="593193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475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116.86</c:v>
                </c:pt>
                <c:pt idx="119">
                  <c:v>123.75</c:v>
                </c:pt>
                <c:pt idx="120">
                  <c:v>115.87</c:v>
                </c:pt>
                <c:pt idx="121">
                  <c:v>117.11</c:v>
                </c:pt>
                <c:pt idx="122">
                  <c:v>120.43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81.1448</c:v>
                </c:pt>
                <c:pt idx="1">
                  <c:v>81.7449</c:v>
                </c:pt>
                <c:pt idx="2">
                  <c:v>77.3453</c:v>
                </c:pt>
                <c:pt idx="3">
                  <c:v>82.9557</c:v>
                </c:pt>
                <c:pt idx="4">
                  <c:v>83.4877</c:v>
                </c:pt>
                <c:pt idx="5">
                  <c:v>84.0094</c:v>
                </c:pt>
                <c:pt idx="6">
                  <c:v>84.4319</c:v>
                </c:pt>
                <c:pt idx="7">
                  <c:v>85.0073</c:v>
                </c:pt>
                <c:pt idx="8">
                  <c:v>85.4934</c:v>
                </c:pt>
                <c:pt idx="9">
                  <c:v>85.572</c:v>
                </c:pt>
                <c:pt idx="10">
                  <c:v>86.3132</c:v>
                </c:pt>
                <c:pt idx="11">
                  <c:v>87.0507</c:v>
                </c:pt>
                <c:pt idx="12">
                  <c:v>87.1746</c:v>
                </c:pt>
                <c:pt idx="13">
                  <c:v>87.4652</c:v>
                </c:pt>
                <c:pt idx="14">
                  <c:v>87.7119</c:v>
                </c:pt>
                <c:pt idx="15">
                  <c:v>88.0425</c:v>
                </c:pt>
                <c:pt idx="16">
                  <c:v>88.2544</c:v>
                </c:pt>
                <c:pt idx="17">
                  <c:v>88.4814</c:v>
                </c:pt>
                <c:pt idx="18">
                  <c:v>88.4601</c:v>
                </c:pt>
                <c:pt idx="19">
                  <c:v>89.0431</c:v>
                </c:pt>
                <c:pt idx="20">
                  <c:v>89.0219</c:v>
                </c:pt>
                <c:pt idx="21">
                  <c:v>90.0483</c:v>
                </c:pt>
                <c:pt idx="22">
                  <c:v>90.0159</c:v>
                </c:pt>
                <c:pt idx="23">
                  <c:v>89.8791</c:v>
                </c:pt>
                <c:pt idx="24">
                  <c:v>90.3424</c:v>
                </c:pt>
                <c:pt idx="25">
                  <c:v>90.1182</c:v>
                </c:pt>
                <c:pt idx="26">
                  <c:v>90.3003</c:v>
                </c:pt>
                <c:pt idx="27">
                  <c:v>90.2435</c:v>
                </c:pt>
                <c:pt idx="28">
                  <c:v>90.6195</c:v>
                </c:pt>
                <c:pt idx="29">
                  <c:v>90.7507</c:v>
                </c:pt>
                <c:pt idx="30">
                  <c:v>91.4149</c:v>
                </c:pt>
                <c:pt idx="31">
                  <c:v>91.0261</c:v>
                </c:pt>
                <c:pt idx="32">
                  <c:v>91.307</c:v>
                </c:pt>
                <c:pt idx="33">
                  <c:v>91.0369</c:v>
                </c:pt>
                <c:pt idx="34">
                  <c:v>91.0648</c:v>
                </c:pt>
                <c:pt idx="35">
                  <c:v>91.0591</c:v>
                </c:pt>
                <c:pt idx="36">
                  <c:v>91.4969</c:v>
                </c:pt>
                <c:pt idx="37">
                  <c:v>92.3749</c:v>
                </c:pt>
                <c:pt idx="38">
                  <c:v>92.336</c:v>
                </c:pt>
                <c:pt idx="39">
                  <c:v>92.7298</c:v>
                </c:pt>
                <c:pt idx="40">
                  <c:v>92.7659</c:v>
                </c:pt>
                <c:pt idx="41">
                  <c:v>92.7709</c:v>
                </c:pt>
                <c:pt idx="42">
                  <c:v>92.545</c:v>
                </c:pt>
                <c:pt idx="43">
                  <c:v>93.1974</c:v>
                </c:pt>
                <c:pt idx="44">
                  <c:v>93.6645</c:v>
                </c:pt>
                <c:pt idx="45">
                  <c:v>93.5238</c:v>
                </c:pt>
                <c:pt idx="46">
                  <c:v>93.9162</c:v>
                </c:pt>
                <c:pt idx="47">
                  <c:v>94.3336</c:v>
                </c:pt>
                <c:pt idx="48">
                  <c:v>94.5815</c:v>
                </c:pt>
                <c:pt idx="49">
                  <c:v>94.4824</c:v>
                </c:pt>
                <c:pt idx="50">
                  <c:v>94.5654</c:v>
                </c:pt>
                <c:pt idx="51">
                  <c:v>94.7643</c:v>
                </c:pt>
                <c:pt idx="52">
                  <c:v>94.8543</c:v>
                </c:pt>
                <c:pt idx="53">
                  <c:v>95.0744</c:v>
                </c:pt>
                <c:pt idx="54">
                  <c:v>96.0925</c:v>
                </c:pt>
                <c:pt idx="55">
                  <c:v>96.1993</c:v>
                </c:pt>
                <c:pt idx="56">
                  <c:v>96.0828</c:v>
                </c:pt>
                <c:pt idx="57">
                  <c:v>96.9245</c:v>
                </c:pt>
                <c:pt idx="58">
                  <c:v>97.0133</c:v>
                </c:pt>
                <c:pt idx="59">
                  <c:v>97.3189</c:v>
                </c:pt>
                <c:pt idx="60">
                  <c:v>97.4215</c:v>
                </c:pt>
                <c:pt idx="61">
                  <c:v>97.6657</c:v>
                </c:pt>
                <c:pt idx="62">
                  <c:v>98.7748</c:v>
                </c:pt>
                <c:pt idx="63">
                  <c:v>99.0034</c:v>
                </c:pt>
                <c:pt idx="64">
                  <c:v>99.4543</c:v>
                </c:pt>
                <c:pt idx="65">
                  <c:v>100.098</c:v>
                </c:pt>
                <c:pt idx="66">
                  <c:v>100.378</c:v>
                </c:pt>
                <c:pt idx="67">
                  <c:v>100.378</c:v>
                </c:pt>
                <c:pt idx="68">
                  <c:v>101.184</c:v>
                </c:pt>
                <c:pt idx="69">
                  <c:v>101.207</c:v>
                </c:pt>
                <c:pt idx="70">
                  <c:v>101.889</c:v>
                </c:pt>
                <c:pt idx="71">
                  <c:v>102.556</c:v>
                </c:pt>
                <c:pt idx="72">
                  <c:v>102.99</c:v>
                </c:pt>
                <c:pt idx="73">
                  <c:v>103.98</c:v>
                </c:pt>
                <c:pt idx="74">
                  <c:v>103.754</c:v>
                </c:pt>
                <c:pt idx="75">
                  <c:v>104.314</c:v>
                </c:pt>
                <c:pt idx="76">
                  <c:v>104.79</c:v>
                </c:pt>
                <c:pt idx="77">
                  <c:v>105.488</c:v>
                </c:pt>
                <c:pt idx="78">
                  <c:v>105.705</c:v>
                </c:pt>
                <c:pt idx="79">
                  <c:v>106.688</c:v>
                </c:pt>
                <c:pt idx="80">
                  <c:v>106.875</c:v>
                </c:pt>
                <c:pt idx="81">
                  <c:v>107.737</c:v>
                </c:pt>
                <c:pt idx="82">
                  <c:v>107.964</c:v>
                </c:pt>
                <c:pt idx="83">
                  <c:v>107.941</c:v>
                </c:pt>
                <c:pt idx="84">
                  <c:v>108.796</c:v>
                </c:pt>
                <c:pt idx="85">
                  <c:v>108.926</c:v>
                </c:pt>
                <c:pt idx="86">
                  <c:v>109.769</c:v>
                </c:pt>
                <c:pt idx="87">
                  <c:v>110.132</c:v>
                </c:pt>
                <c:pt idx="88">
                  <c:v>110.509</c:v>
                </c:pt>
                <c:pt idx="89">
                  <c:v>110.563</c:v>
                </c:pt>
                <c:pt idx="90">
                  <c:v>111.408</c:v>
                </c:pt>
                <c:pt idx="91">
                  <c:v>111.594</c:v>
                </c:pt>
                <c:pt idx="92">
                  <c:v>111.896</c:v>
                </c:pt>
                <c:pt idx="93">
                  <c:v>112.404</c:v>
                </c:pt>
                <c:pt idx="94">
                  <c:v>112.862</c:v>
                </c:pt>
                <c:pt idx="95">
                  <c:v>113.547</c:v>
                </c:pt>
                <c:pt idx="96">
                  <c:v>113.564</c:v>
                </c:pt>
                <c:pt idx="97">
                  <c:v>113.969</c:v>
                </c:pt>
                <c:pt idx="98">
                  <c:v>114.203</c:v>
                </c:pt>
                <c:pt idx="99">
                  <c:v>115.052</c:v>
                </c:pt>
                <c:pt idx="100">
                  <c:v>115.897</c:v>
                </c:pt>
                <c:pt idx="101">
                  <c:v>116.284</c:v>
                </c:pt>
                <c:pt idx="102">
                  <c:v>116.268</c:v>
                </c:pt>
                <c:pt idx="103">
                  <c:v>116.746</c:v>
                </c:pt>
                <c:pt idx="104">
                  <c:v>117.511</c:v>
                </c:pt>
                <c:pt idx="105">
                  <c:v>117.392</c:v>
                </c:pt>
                <c:pt idx="106">
                  <c:v>117.983</c:v>
                </c:pt>
                <c:pt idx="107">
                  <c:v>118.575</c:v>
                </c:pt>
                <c:pt idx="108">
                  <c:v>119.71</c:v>
                </c:pt>
                <c:pt idx="109">
                  <c:v>119.713</c:v>
                </c:pt>
                <c:pt idx="110">
                  <c:v>120.189</c:v>
                </c:pt>
                <c:pt idx="111">
                  <c:v>120.385</c:v>
                </c:pt>
                <c:pt idx="112">
                  <c:v>120.585</c:v>
                </c:pt>
                <c:pt idx="113">
                  <c:v>121.307</c:v>
                </c:pt>
                <c:pt idx="114">
                  <c:v>121.627</c:v>
                </c:pt>
                <c:pt idx="115">
                  <c:v>121.955</c:v>
                </c:pt>
                <c:pt idx="116">
                  <c:v>122.369</c:v>
                </c:pt>
                <c:pt idx="117">
                  <c:v>123.107</c:v>
                </c:pt>
                <c:pt idx="118">
                  <c:v>123.424</c:v>
                </c:pt>
                <c:pt idx="119">
                  <c:v>123.672</c:v>
                </c:pt>
                <c:pt idx="120">
                  <c:v>123.546</c:v>
                </c:pt>
                <c:pt idx="121">
                  <c:v>124.285</c:v>
                </c:pt>
                <c:pt idx="122">
                  <c:v>124.683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81.2871</c:v>
                </c:pt>
                <c:pt idx="1">
                  <c:v>81.8114</c:v>
                </c:pt>
                <c:pt idx="2">
                  <c:v>82.3468</c:v>
                </c:pt>
                <c:pt idx="3">
                  <c:v>82.8807</c:v>
                </c:pt>
                <c:pt idx="4">
                  <c:v>83.4051</c:v>
                </c:pt>
                <c:pt idx="5">
                  <c:v>83.916</c:v>
                </c:pt>
                <c:pt idx="6">
                  <c:v>84.4124</c:v>
                </c:pt>
                <c:pt idx="7">
                  <c:v>84.8941</c:v>
                </c:pt>
                <c:pt idx="8">
                  <c:v>85.3549</c:v>
                </c:pt>
                <c:pt idx="9">
                  <c:v>85.8005</c:v>
                </c:pt>
                <c:pt idx="10">
                  <c:v>86.2423</c:v>
                </c:pt>
                <c:pt idx="11">
                  <c:v>86.6613</c:v>
                </c:pt>
                <c:pt idx="12">
                  <c:v>87.0343</c:v>
                </c:pt>
                <c:pt idx="13">
                  <c:v>87.3676</c:v>
                </c:pt>
                <c:pt idx="14">
                  <c:v>87.6745</c:v>
                </c:pt>
                <c:pt idx="15">
                  <c:v>87.9603</c:v>
                </c:pt>
                <c:pt idx="16">
                  <c:v>88.2275</c:v>
                </c:pt>
                <c:pt idx="17">
                  <c:v>88.4811</c:v>
                </c:pt>
                <c:pt idx="18">
                  <c:v>88.7347</c:v>
                </c:pt>
                <c:pt idx="19">
                  <c:v>88.9976</c:v>
                </c:pt>
                <c:pt idx="20">
                  <c:v>89.2671</c:v>
                </c:pt>
                <c:pt idx="21">
                  <c:v>89.526</c:v>
                </c:pt>
                <c:pt idx="22">
                  <c:v>89.7416</c:v>
                </c:pt>
                <c:pt idx="23">
                  <c:v>89.9148</c:v>
                </c:pt>
                <c:pt idx="24">
                  <c:v>90.0645</c:v>
                </c:pt>
                <c:pt idx="25">
                  <c:v>90.1943</c:v>
                </c:pt>
                <c:pt idx="26">
                  <c:v>90.3176</c:v>
                </c:pt>
                <c:pt idx="27">
                  <c:v>90.4505</c:v>
                </c:pt>
                <c:pt idx="28">
                  <c:v>90.5978</c:v>
                </c:pt>
                <c:pt idx="29">
                  <c:v>90.7528</c:v>
                </c:pt>
                <c:pt idx="30">
                  <c:v>90.8936</c:v>
                </c:pt>
                <c:pt idx="31">
                  <c:v>91.0047</c:v>
                </c:pt>
                <c:pt idx="32">
                  <c:v>91.0976</c:v>
                </c:pt>
                <c:pt idx="33">
                  <c:v>91.191</c:v>
                </c:pt>
                <c:pt idx="34">
                  <c:v>91.3085</c:v>
                </c:pt>
                <c:pt idx="35">
                  <c:v>91.4753</c:v>
                </c:pt>
                <c:pt idx="36">
                  <c:v>91.6985</c:v>
                </c:pt>
                <c:pt idx="37">
                  <c:v>91.9486</c:v>
                </c:pt>
                <c:pt idx="38">
                  <c:v>92.1843</c:v>
                </c:pt>
                <c:pt idx="39">
                  <c:v>92.3948</c:v>
                </c:pt>
                <c:pt idx="40">
                  <c:v>92.5809</c:v>
                </c:pt>
                <c:pt idx="41">
                  <c:v>92.7519</c:v>
                </c:pt>
                <c:pt idx="42">
                  <c:v>92.9375</c:v>
                </c:pt>
                <c:pt idx="43">
                  <c:v>93.1563</c:v>
                </c:pt>
                <c:pt idx="44">
                  <c:v>93.3864</c:v>
                </c:pt>
                <c:pt idx="45">
                  <c:v>93.6098</c:v>
                </c:pt>
                <c:pt idx="46">
                  <c:v>93.8361</c:v>
                </c:pt>
                <c:pt idx="47">
                  <c:v>94.0598</c:v>
                </c:pt>
                <c:pt idx="48">
                  <c:v>94.2624</c:v>
                </c:pt>
                <c:pt idx="49">
                  <c:v>94.4452</c:v>
                </c:pt>
                <c:pt idx="50">
                  <c:v>94.6304</c:v>
                </c:pt>
                <c:pt idx="51">
                  <c:v>94.8368</c:v>
                </c:pt>
                <c:pt idx="52">
                  <c:v>95.0755</c:v>
                </c:pt>
                <c:pt idx="53">
                  <c:v>95.3594</c:v>
                </c:pt>
                <c:pt idx="54">
                  <c:v>95.6752</c:v>
                </c:pt>
                <c:pt idx="55">
                  <c:v>95.9859</c:v>
                </c:pt>
                <c:pt idx="56">
                  <c:v>96.2947</c:v>
                </c:pt>
                <c:pt idx="57">
                  <c:v>96.6184</c:v>
                </c:pt>
                <c:pt idx="58">
                  <c:v>96.9458</c:v>
                </c:pt>
                <c:pt idx="59">
                  <c:v>97.277</c:v>
                </c:pt>
                <c:pt idx="60">
                  <c:v>97.63</c:v>
                </c:pt>
                <c:pt idx="61">
                  <c:v>98.0267</c:v>
                </c:pt>
                <c:pt idx="62">
                  <c:v>98.4628</c:v>
                </c:pt>
                <c:pt idx="63">
                  <c:v>98.9051</c:v>
                </c:pt>
                <c:pt idx="64">
                  <c:v>99.3429</c:v>
                </c:pt>
                <c:pt idx="65">
                  <c:v>99.7736</c:v>
                </c:pt>
                <c:pt idx="66">
                  <c:v>100.187</c:v>
                </c:pt>
                <c:pt idx="67">
                  <c:v>100.597</c:v>
                </c:pt>
                <c:pt idx="68">
                  <c:v>101.025</c:v>
                </c:pt>
                <c:pt idx="69">
                  <c:v>101.472</c:v>
                </c:pt>
                <c:pt idx="70">
                  <c:v>101.947</c:v>
                </c:pt>
                <c:pt idx="71">
                  <c:v>102.445</c:v>
                </c:pt>
                <c:pt idx="72">
                  <c:v>102.948</c:v>
                </c:pt>
                <c:pt idx="73">
                  <c:v>103.438</c:v>
                </c:pt>
                <c:pt idx="74">
                  <c:v>103.905</c:v>
                </c:pt>
                <c:pt idx="75">
                  <c:v>104.375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106.376</c:v>
                </c:pt>
                <c:pt idx="80">
                  <c:v>106.87</c:v>
                </c:pt>
                <c:pt idx="81">
                  <c:v>107.342</c:v>
                </c:pt>
                <c:pt idx="82">
                  <c:v>107.784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111.973</c:v>
                </c:pt>
                <c:pt idx="93">
                  <c:v>112.388</c:v>
                </c:pt>
                <c:pt idx="94">
                  <c:v>112.812</c:v>
                </c:pt>
                <c:pt idx="95">
                  <c:v>113.232</c:v>
                </c:pt>
                <c:pt idx="96">
                  <c:v>113.643</c:v>
                </c:pt>
                <c:pt idx="97">
                  <c:v>114.064</c:v>
                </c:pt>
                <c:pt idx="98">
                  <c:v>114.515</c:v>
                </c:pt>
                <c:pt idx="99">
                  <c:v>114.998</c:v>
                </c:pt>
                <c:pt idx="100">
                  <c:v>115.484</c:v>
                </c:pt>
                <c:pt idx="101">
                  <c:v>115.939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117.682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119.122</c:v>
                </c:pt>
                <c:pt idx="109">
                  <c:v>119.569</c:v>
                </c:pt>
                <c:pt idx="110">
                  <c:v>119.982</c:v>
                </c:pt>
                <c:pt idx="111">
                  <c:v>120.377</c:v>
                </c:pt>
                <c:pt idx="112">
                  <c:v>120.773</c:v>
                </c:pt>
                <c:pt idx="113">
                  <c:v>121.18</c:v>
                </c:pt>
                <c:pt idx="114">
                  <c:v>121.585</c:v>
                </c:pt>
                <c:pt idx="115">
                  <c:v>121.988</c:v>
                </c:pt>
                <c:pt idx="116">
                  <c:v>122.395</c:v>
                </c:pt>
                <c:pt idx="117">
                  <c:v>122.797</c:v>
                </c:pt>
                <c:pt idx="118">
                  <c:v>123.173</c:v>
                </c:pt>
                <c:pt idx="119">
                  <c:v>123.519</c:v>
                </c:pt>
                <c:pt idx="120">
                  <c:v>123.86</c:v>
                </c:pt>
                <c:pt idx="121">
                  <c:v>124.219</c:v>
                </c:pt>
                <c:pt idx="122">
                  <c:v>124.584</c:v>
                </c:pt>
              </c:numCache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40770"/>
        <c:crossesAt val="60"/>
        <c:auto val="0"/>
        <c:lblOffset val="100"/>
        <c:tickLblSkip val="6"/>
        <c:tickMarkSkip val="2"/>
        <c:noMultiLvlLbl val="0"/>
      </c:catAx>
      <c:valAx>
        <c:axId val="4014077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124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122.85</c:v>
                </c:pt>
                <c:pt idx="119">
                  <c:v>134.28</c:v>
                </c:pt>
                <c:pt idx="120">
                  <c:v>113.35</c:v>
                </c:pt>
                <c:pt idx="121">
                  <c:v>117.54</c:v>
                </c:pt>
                <c:pt idx="122">
                  <c:v>123.42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58.6103</c:v>
                </c:pt>
                <c:pt idx="1">
                  <c:v>59.14</c:v>
                </c:pt>
                <c:pt idx="2">
                  <c:v>59.762</c:v>
                </c:pt>
                <c:pt idx="3">
                  <c:v>60.3836</c:v>
                </c:pt>
                <c:pt idx="4">
                  <c:v>61.0129</c:v>
                </c:pt>
                <c:pt idx="5">
                  <c:v>61.6469</c:v>
                </c:pt>
                <c:pt idx="6">
                  <c:v>62.0611</c:v>
                </c:pt>
                <c:pt idx="7">
                  <c:v>62.7052</c:v>
                </c:pt>
                <c:pt idx="8">
                  <c:v>62.9849</c:v>
                </c:pt>
                <c:pt idx="9">
                  <c:v>63.4243</c:v>
                </c:pt>
                <c:pt idx="10">
                  <c:v>64.0249</c:v>
                </c:pt>
                <c:pt idx="11">
                  <c:v>64.7929</c:v>
                </c:pt>
                <c:pt idx="12">
                  <c:v>65.1166</c:v>
                </c:pt>
                <c:pt idx="13">
                  <c:v>65.6986</c:v>
                </c:pt>
                <c:pt idx="14">
                  <c:v>66.3633</c:v>
                </c:pt>
                <c:pt idx="15">
                  <c:v>66.9442</c:v>
                </c:pt>
                <c:pt idx="16">
                  <c:v>67.5478</c:v>
                </c:pt>
                <c:pt idx="17">
                  <c:v>68.0927</c:v>
                </c:pt>
                <c:pt idx="18">
                  <c:v>68.952</c:v>
                </c:pt>
                <c:pt idx="19">
                  <c:v>72.2976</c:v>
                </c:pt>
                <c:pt idx="20">
                  <c:v>72.772</c:v>
                </c:pt>
                <c:pt idx="21">
                  <c:v>73.1233</c:v>
                </c:pt>
                <c:pt idx="22">
                  <c:v>73.667</c:v>
                </c:pt>
                <c:pt idx="23">
                  <c:v>73.9472</c:v>
                </c:pt>
                <c:pt idx="24">
                  <c:v>74.8991</c:v>
                </c:pt>
                <c:pt idx="25">
                  <c:v>75.4897</c:v>
                </c:pt>
                <c:pt idx="26">
                  <c:v>75.8958</c:v>
                </c:pt>
                <c:pt idx="27">
                  <c:v>76.6053</c:v>
                </c:pt>
                <c:pt idx="28">
                  <c:v>77.3642</c:v>
                </c:pt>
                <c:pt idx="29">
                  <c:v>78.1828</c:v>
                </c:pt>
                <c:pt idx="30">
                  <c:v>78.9445</c:v>
                </c:pt>
                <c:pt idx="31">
                  <c:v>79.375</c:v>
                </c:pt>
                <c:pt idx="32">
                  <c:v>79.9343</c:v>
                </c:pt>
                <c:pt idx="33">
                  <c:v>80.7724</c:v>
                </c:pt>
                <c:pt idx="34">
                  <c:v>81.42</c:v>
                </c:pt>
                <c:pt idx="35">
                  <c:v>82.0192</c:v>
                </c:pt>
                <c:pt idx="36">
                  <c:v>82.5748</c:v>
                </c:pt>
                <c:pt idx="37">
                  <c:v>83.4506</c:v>
                </c:pt>
                <c:pt idx="38">
                  <c:v>84.3181</c:v>
                </c:pt>
                <c:pt idx="39">
                  <c:v>85.1368</c:v>
                </c:pt>
                <c:pt idx="40">
                  <c:v>85.5747</c:v>
                </c:pt>
                <c:pt idx="41">
                  <c:v>86.329</c:v>
                </c:pt>
                <c:pt idx="42">
                  <c:v>87.0443</c:v>
                </c:pt>
                <c:pt idx="43">
                  <c:v>87.7997</c:v>
                </c:pt>
                <c:pt idx="44">
                  <c:v>88.1704</c:v>
                </c:pt>
                <c:pt idx="45">
                  <c:v>88.7802</c:v>
                </c:pt>
                <c:pt idx="46">
                  <c:v>88.9762</c:v>
                </c:pt>
                <c:pt idx="47">
                  <c:v>89.9127</c:v>
                </c:pt>
                <c:pt idx="48">
                  <c:v>90.6247</c:v>
                </c:pt>
                <c:pt idx="49">
                  <c:v>91.0342</c:v>
                </c:pt>
                <c:pt idx="50">
                  <c:v>91.1089</c:v>
                </c:pt>
                <c:pt idx="51">
                  <c:v>91.5076</c:v>
                </c:pt>
                <c:pt idx="52">
                  <c:v>92.3349</c:v>
                </c:pt>
                <c:pt idx="53">
                  <c:v>92.4285</c:v>
                </c:pt>
                <c:pt idx="54">
                  <c:v>95.5995</c:v>
                </c:pt>
                <c:pt idx="55">
                  <c:v>93.2892</c:v>
                </c:pt>
                <c:pt idx="56">
                  <c:v>94.1473</c:v>
                </c:pt>
                <c:pt idx="57">
                  <c:v>94.7695</c:v>
                </c:pt>
                <c:pt idx="58">
                  <c:v>95.5582</c:v>
                </c:pt>
                <c:pt idx="59">
                  <c:v>95.6474</c:v>
                </c:pt>
                <c:pt idx="60">
                  <c:v>96.3514</c:v>
                </c:pt>
                <c:pt idx="61">
                  <c:v>97.0866</c:v>
                </c:pt>
                <c:pt idx="62">
                  <c:v>98.2652</c:v>
                </c:pt>
                <c:pt idx="63">
                  <c:v>98.5349</c:v>
                </c:pt>
                <c:pt idx="64">
                  <c:v>99.0016</c:v>
                </c:pt>
                <c:pt idx="65">
                  <c:v>99.8244</c:v>
                </c:pt>
                <c:pt idx="66">
                  <c:v>100.257</c:v>
                </c:pt>
                <c:pt idx="67">
                  <c:v>100.69</c:v>
                </c:pt>
                <c:pt idx="68">
                  <c:v>100.976</c:v>
                </c:pt>
                <c:pt idx="69">
                  <c:v>101.221</c:v>
                </c:pt>
                <c:pt idx="70">
                  <c:v>101.944</c:v>
                </c:pt>
                <c:pt idx="71">
                  <c:v>102.891</c:v>
                </c:pt>
                <c:pt idx="72">
                  <c:v>102.681</c:v>
                </c:pt>
                <c:pt idx="73">
                  <c:v>103.224</c:v>
                </c:pt>
                <c:pt idx="74">
                  <c:v>103.554</c:v>
                </c:pt>
                <c:pt idx="75">
                  <c:v>104.25</c:v>
                </c:pt>
                <c:pt idx="76">
                  <c:v>104.404</c:v>
                </c:pt>
                <c:pt idx="77">
                  <c:v>105.152</c:v>
                </c:pt>
                <c:pt idx="78">
                  <c:v>105.523</c:v>
                </c:pt>
                <c:pt idx="79">
                  <c:v>106.206</c:v>
                </c:pt>
                <c:pt idx="80">
                  <c:v>106.504</c:v>
                </c:pt>
                <c:pt idx="81">
                  <c:v>106.963</c:v>
                </c:pt>
                <c:pt idx="82">
                  <c:v>107.265</c:v>
                </c:pt>
                <c:pt idx="83">
                  <c:v>107.506</c:v>
                </c:pt>
                <c:pt idx="84">
                  <c:v>108.199</c:v>
                </c:pt>
                <c:pt idx="85">
                  <c:v>108.413</c:v>
                </c:pt>
                <c:pt idx="86">
                  <c:v>108.754</c:v>
                </c:pt>
                <c:pt idx="87">
                  <c:v>109.089</c:v>
                </c:pt>
                <c:pt idx="88">
                  <c:v>109.924</c:v>
                </c:pt>
                <c:pt idx="89">
                  <c:v>109.968</c:v>
                </c:pt>
                <c:pt idx="90">
                  <c:v>110.424</c:v>
                </c:pt>
                <c:pt idx="91">
                  <c:v>110.813</c:v>
                </c:pt>
                <c:pt idx="92">
                  <c:v>111.707</c:v>
                </c:pt>
                <c:pt idx="93">
                  <c:v>112.11</c:v>
                </c:pt>
                <c:pt idx="94">
                  <c:v>112.521</c:v>
                </c:pt>
                <c:pt idx="95">
                  <c:v>112.776</c:v>
                </c:pt>
                <c:pt idx="96">
                  <c:v>113.486</c:v>
                </c:pt>
                <c:pt idx="97">
                  <c:v>113.828</c:v>
                </c:pt>
                <c:pt idx="98">
                  <c:v>114.428</c:v>
                </c:pt>
                <c:pt idx="99">
                  <c:v>115.287</c:v>
                </c:pt>
                <c:pt idx="100">
                  <c:v>115.597</c:v>
                </c:pt>
                <c:pt idx="101">
                  <c:v>116.035</c:v>
                </c:pt>
                <c:pt idx="102">
                  <c:v>116.479</c:v>
                </c:pt>
                <c:pt idx="103">
                  <c:v>117.267</c:v>
                </c:pt>
                <c:pt idx="104">
                  <c:v>117.546</c:v>
                </c:pt>
                <c:pt idx="105">
                  <c:v>118.265</c:v>
                </c:pt>
                <c:pt idx="106">
                  <c:v>118.581</c:v>
                </c:pt>
                <c:pt idx="107">
                  <c:v>119.067</c:v>
                </c:pt>
                <c:pt idx="108">
                  <c:v>119.377</c:v>
                </c:pt>
                <c:pt idx="109">
                  <c:v>120.512</c:v>
                </c:pt>
                <c:pt idx="110">
                  <c:v>121.095</c:v>
                </c:pt>
                <c:pt idx="111">
                  <c:v>121.19</c:v>
                </c:pt>
                <c:pt idx="112">
                  <c:v>121.709</c:v>
                </c:pt>
                <c:pt idx="113">
                  <c:v>122.386</c:v>
                </c:pt>
                <c:pt idx="114">
                  <c:v>122.929</c:v>
                </c:pt>
                <c:pt idx="115">
                  <c:v>123.258</c:v>
                </c:pt>
                <c:pt idx="116">
                  <c:v>123.759</c:v>
                </c:pt>
                <c:pt idx="117">
                  <c:v>124.026</c:v>
                </c:pt>
                <c:pt idx="118">
                  <c:v>124.58</c:v>
                </c:pt>
                <c:pt idx="119">
                  <c:v>125.16</c:v>
                </c:pt>
                <c:pt idx="120">
                  <c:v>125.761</c:v>
                </c:pt>
                <c:pt idx="121">
                  <c:v>125.682</c:v>
                </c:pt>
                <c:pt idx="122">
                  <c:v>125.918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58.6881</c:v>
                </c:pt>
                <c:pt idx="1">
                  <c:v>59.2625</c:v>
                </c:pt>
                <c:pt idx="2">
                  <c:v>59.8533</c:v>
                </c:pt>
                <c:pt idx="3">
                  <c:v>60.4534</c:v>
                </c:pt>
                <c:pt idx="4">
                  <c:v>61.0475</c:v>
                </c:pt>
                <c:pt idx="5">
                  <c:v>61.6148</c:v>
                </c:pt>
                <c:pt idx="6">
                  <c:v>62.1468</c:v>
                </c:pt>
                <c:pt idx="7">
                  <c:v>62.6471</c:v>
                </c:pt>
                <c:pt idx="8">
                  <c:v>63.1234</c:v>
                </c:pt>
                <c:pt idx="9">
                  <c:v>63.6154</c:v>
                </c:pt>
                <c:pt idx="10">
                  <c:v>64.1534</c:v>
                </c:pt>
                <c:pt idx="11">
                  <c:v>64.7096</c:v>
                </c:pt>
                <c:pt idx="12">
                  <c:v>65.2559</c:v>
                </c:pt>
                <c:pt idx="13">
                  <c:v>65.8171</c:v>
                </c:pt>
                <c:pt idx="14">
                  <c:v>66.4088</c:v>
                </c:pt>
                <c:pt idx="15">
                  <c:v>67.02</c:v>
                </c:pt>
                <c:pt idx="16">
                  <c:v>67.656</c:v>
                </c:pt>
                <c:pt idx="17">
                  <c:v>68.3468</c:v>
                </c:pt>
                <c:pt idx="18">
                  <c:v>69.123</c:v>
                </c:pt>
                <c:pt idx="19">
                  <c:v>69.99</c:v>
                </c:pt>
                <c:pt idx="20">
                  <c:v>70.9155</c:v>
                </c:pt>
                <c:pt idx="21">
                  <c:v>71.8341</c:v>
                </c:pt>
                <c:pt idx="22">
                  <c:v>72.7047</c:v>
                </c:pt>
                <c:pt idx="23">
                  <c:v>73.542</c:v>
                </c:pt>
                <c:pt idx="24">
                  <c:v>74.3657</c:v>
                </c:pt>
                <c:pt idx="25">
                  <c:v>75.1422</c:v>
                </c:pt>
                <c:pt idx="26">
                  <c:v>75.8721</c:v>
                </c:pt>
                <c:pt idx="27">
                  <c:v>76.6095</c:v>
                </c:pt>
                <c:pt idx="28">
                  <c:v>77.3676</c:v>
                </c:pt>
                <c:pt idx="29">
                  <c:v>78.1195</c:v>
                </c:pt>
                <c:pt idx="30">
                  <c:v>78.8252</c:v>
                </c:pt>
                <c:pt idx="31">
                  <c:v>79.479</c:v>
                </c:pt>
                <c:pt idx="32">
                  <c:v>80.1306</c:v>
                </c:pt>
                <c:pt idx="33">
                  <c:v>80.8054</c:v>
                </c:pt>
                <c:pt idx="34">
                  <c:v>81.4798</c:v>
                </c:pt>
                <c:pt idx="35">
                  <c:v>82.1481</c:v>
                </c:pt>
                <c:pt idx="36">
                  <c:v>82.8432</c:v>
                </c:pt>
                <c:pt idx="37">
                  <c:v>83.5885</c:v>
                </c:pt>
                <c:pt idx="38">
                  <c:v>84.3537</c:v>
                </c:pt>
                <c:pt idx="39">
                  <c:v>85.0844</c:v>
                </c:pt>
                <c:pt idx="40">
                  <c:v>85.7716</c:v>
                </c:pt>
                <c:pt idx="41">
                  <c:v>86.4479</c:v>
                </c:pt>
                <c:pt idx="42">
                  <c:v>87.117</c:v>
                </c:pt>
                <c:pt idx="43">
                  <c:v>87.7422</c:v>
                </c:pt>
                <c:pt idx="44">
                  <c:v>88.3083</c:v>
                </c:pt>
                <c:pt idx="45">
                  <c:v>88.8379</c:v>
                </c:pt>
                <c:pt idx="46">
                  <c:v>89.3775</c:v>
                </c:pt>
                <c:pt idx="47">
                  <c:v>89.9559</c:v>
                </c:pt>
                <c:pt idx="48">
                  <c:v>90.5096</c:v>
                </c:pt>
                <c:pt idx="49">
                  <c:v>90.9686</c:v>
                </c:pt>
                <c:pt idx="50">
                  <c:v>91.364</c:v>
                </c:pt>
                <c:pt idx="51">
                  <c:v>91.7811</c:v>
                </c:pt>
                <c:pt idx="52">
                  <c:v>92.2273</c:v>
                </c:pt>
                <c:pt idx="53">
                  <c:v>92.6627</c:v>
                </c:pt>
                <c:pt idx="54">
                  <c:v>93.117</c:v>
                </c:pt>
                <c:pt idx="55">
                  <c:v>93.6359</c:v>
                </c:pt>
                <c:pt idx="56">
                  <c:v>94.2264</c:v>
                </c:pt>
                <c:pt idx="57">
                  <c:v>94.8458</c:v>
                </c:pt>
                <c:pt idx="58">
                  <c:v>95.435</c:v>
                </c:pt>
                <c:pt idx="59">
                  <c:v>96.002</c:v>
                </c:pt>
                <c:pt idx="60">
                  <c:v>96.6225</c:v>
                </c:pt>
                <c:pt idx="61">
                  <c:v>97.3222</c:v>
                </c:pt>
                <c:pt idx="62">
                  <c:v>98.0253</c:v>
                </c:pt>
                <c:pt idx="63">
                  <c:v>98.6506</c:v>
                </c:pt>
                <c:pt idx="64">
                  <c:v>99.2274</c:v>
                </c:pt>
                <c:pt idx="65">
                  <c:v>99.7899</c:v>
                </c:pt>
                <c:pt idx="66">
                  <c:v>100.3</c:v>
                </c:pt>
                <c:pt idx="67">
                  <c:v>100.746</c:v>
                </c:pt>
                <c:pt idx="68">
                  <c:v>101.16</c:v>
                </c:pt>
                <c:pt idx="69">
                  <c:v>101.601</c:v>
                </c:pt>
                <c:pt idx="70">
                  <c:v>102.103</c:v>
                </c:pt>
                <c:pt idx="71">
                  <c:v>102.585</c:v>
                </c:pt>
                <c:pt idx="72">
                  <c:v>102.988</c:v>
                </c:pt>
                <c:pt idx="73">
                  <c:v>103.379</c:v>
                </c:pt>
                <c:pt idx="74">
                  <c:v>103.808</c:v>
                </c:pt>
                <c:pt idx="75">
                  <c:v>104.259</c:v>
                </c:pt>
                <c:pt idx="76">
                  <c:v>104.723</c:v>
                </c:pt>
                <c:pt idx="77">
                  <c:v>105.209</c:v>
                </c:pt>
                <c:pt idx="78">
                  <c:v>105.706</c:v>
                </c:pt>
                <c:pt idx="79">
                  <c:v>106.183</c:v>
                </c:pt>
                <c:pt idx="80">
                  <c:v>106.622</c:v>
                </c:pt>
                <c:pt idx="81">
                  <c:v>107.023</c:v>
                </c:pt>
                <c:pt idx="82">
                  <c:v>107.401</c:v>
                </c:pt>
                <c:pt idx="83">
                  <c:v>107.783</c:v>
                </c:pt>
                <c:pt idx="84">
                  <c:v>108.181</c:v>
                </c:pt>
                <c:pt idx="85">
                  <c:v>108.564</c:v>
                </c:pt>
                <c:pt idx="86">
                  <c:v>108.946</c:v>
                </c:pt>
                <c:pt idx="87">
                  <c:v>109.363</c:v>
                </c:pt>
                <c:pt idx="88">
                  <c:v>109.798</c:v>
                </c:pt>
                <c:pt idx="89">
                  <c:v>110.211</c:v>
                </c:pt>
                <c:pt idx="90">
                  <c:v>110.638</c:v>
                </c:pt>
                <c:pt idx="91">
                  <c:v>111.127</c:v>
                </c:pt>
                <c:pt idx="92">
                  <c:v>111.654</c:v>
                </c:pt>
                <c:pt idx="93">
                  <c:v>112.156</c:v>
                </c:pt>
                <c:pt idx="94">
                  <c:v>112.614</c:v>
                </c:pt>
                <c:pt idx="95">
                  <c:v>113.073</c:v>
                </c:pt>
                <c:pt idx="96">
                  <c:v>113.565</c:v>
                </c:pt>
                <c:pt idx="97">
                  <c:v>114.085</c:v>
                </c:pt>
                <c:pt idx="98">
                  <c:v>114.64</c:v>
                </c:pt>
                <c:pt idx="99">
                  <c:v>115.203</c:v>
                </c:pt>
                <c:pt idx="100">
                  <c:v>115.723</c:v>
                </c:pt>
                <c:pt idx="101">
                  <c:v>116.218</c:v>
                </c:pt>
                <c:pt idx="102">
                  <c:v>116.732</c:v>
                </c:pt>
                <c:pt idx="103">
                  <c:v>117.26</c:v>
                </c:pt>
                <c:pt idx="104">
                  <c:v>117.778</c:v>
                </c:pt>
                <c:pt idx="105">
                  <c:v>118.282</c:v>
                </c:pt>
                <c:pt idx="106">
                  <c:v>118.774</c:v>
                </c:pt>
                <c:pt idx="107">
                  <c:v>119.273</c:v>
                </c:pt>
                <c:pt idx="108">
                  <c:v>119.829</c:v>
                </c:pt>
                <c:pt idx="109">
                  <c:v>120.436</c:v>
                </c:pt>
                <c:pt idx="110">
                  <c:v>120.994</c:v>
                </c:pt>
                <c:pt idx="111">
                  <c:v>121.479</c:v>
                </c:pt>
                <c:pt idx="112">
                  <c:v>121.969</c:v>
                </c:pt>
                <c:pt idx="113">
                  <c:v>122.484</c:v>
                </c:pt>
                <c:pt idx="114">
                  <c:v>122.98</c:v>
                </c:pt>
                <c:pt idx="115">
                  <c:v>123.439</c:v>
                </c:pt>
                <c:pt idx="116">
                  <c:v>123.876</c:v>
                </c:pt>
                <c:pt idx="117">
                  <c:v>124.314</c:v>
                </c:pt>
                <c:pt idx="118">
                  <c:v>124.772</c:v>
                </c:pt>
                <c:pt idx="119">
                  <c:v>125.229</c:v>
                </c:pt>
                <c:pt idx="120">
                  <c:v>125.621</c:v>
                </c:pt>
                <c:pt idx="121">
                  <c:v>125.93</c:v>
                </c:pt>
                <c:pt idx="122">
                  <c:v>126.232</c:v>
                </c:pt>
              </c:numCache>
            </c:numRef>
          </c:val>
          <c:smooth val="0"/>
        </c:ser>
        <c:axId val="25722611"/>
        <c:axId val="30176908"/>
      </c:lineChart>
      <c:catAx>
        <c:axId val="2572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176908"/>
        <c:crossesAt val="40"/>
        <c:auto val="0"/>
        <c:lblOffset val="100"/>
        <c:tickLblSkip val="6"/>
        <c:noMultiLvlLbl val="0"/>
      </c:catAx>
      <c:valAx>
        <c:axId val="3017690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7226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142.81</c:v>
                </c:pt>
                <c:pt idx="119">
                  <c:v>154.69</c:v>
                </c:pt>
                <c:pt idx="120">
                  <c:v>142.49</c:v>
                </c:pt>
                <c:pt idx="121">
                  <c:v>145.08</c:v>
                </c:pt>
                <c:pt idx="122">
                  <c:v>146.59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58.3296</c:v>
                </c:pt>
                <c:pt idx="1">
                  <c:v>58.9358</c:v>
                </c:pt>
                <c:pt idx="2">
                  <c:v>59.6465</c:v>
                </c:pt>
                <c:pt idx="3">
                  <c:v>60.257</c:v>
                </c:pt>
                <c:pt idx="4">
                  <c:v>60.8834</c:v>
                </c:pt>
                <c:pt idx="5">
                  <c:v>61.5569</c:v>
                </c:pt>
                <c:pt idx="6">
                  <c:v>61.982</c:v>
                </c:pt>
                <c:pt idx="7">
                  <c:v>62.4845</c:v>
                </c:pt>
                <c:pt idx="8">
                  <c:v>63.2184</c:v>
                </c:pt>
                <c:pt idx="9">
                  <c:v>63.604</c:v>
                </c:pt>
                <c:pt idx="10">
                  <c:v>64.3183</c:v>
                </c:pt>
                <c:pt idx="11">
                  <c:v>65.0239</c:v>
                </c:pt>
                <c:pt idx="12">
                  <c:v>65.4988</c:v>
                </c:pt>
                <c:pt idx="13">
                  <c:v>66.0337</c:v>
                </c:pt>
                <c:pt idx="14">
                  <c:v>66.3506</c:v>
                </c:pt>
                <c:pt idx="15">
                  <c:v>66.8568</c:v>
                </c:pt>
                <c:pt idx="16">
                  <c:v>67.3538</c:v>
                </c:pt>
                <c:pt idx="17">
                  <c:v>67.8412</c:v>
                </c:pt>
                <c:pt idx="18">
                  <c:v>68.312</c:v>
                </c:pt>
                <c:pt idx="19">
                  <c:v>68.8836</c:v>
                </c:pt>
                <c:pt idx="20">
                  <c:v>69.1582</c:v>
                </c:pt>
                <c:pt idx="21">
                  <c:v>70.2047</c:v>
                </c:pt>
                <c:pt idx="22">
                  <c:v>70.6354</c:v>
                </c:pt>
                <c:pt idx="23">
                  <c:v>71.0229</c:v>
                </c:pt>
                <c:pt idx="24">
                  <c:v>71.5182</c:v>
                </c:pt>
                <c:pt idx="25">
                  <c:v>71.928</c:v>
                </c:pt>
                <c:pt idx="26">
                  <c:v>72.6269</c:v>
                </c:pt>
                <c:pt idx="27">
                  <c:v>73.2263</c:v>
                </c:pt>
                <c:pt idx="28">
                  <c:v>73.741</c:v>
                </c:pt>
                <c:pt idx="29">
                  <c:v>74.3647</c:v>
                </c:pt>
                <c:pt idx="30">
                  <c:v>75.2013</c:v>
                </c:pt>
                <c:pt idx="31">
                  <c:v>75.9188</c:v>
                </c:pt>
                <c:pt idx="32">
                  <c:v>76.5749</c:v>
                </c:pt>
                <c:pt idx="33">
                  <c:v>76.8149</c:v>
                </c:pt>
                <c:pt idx="34">
                  <c:v>77.3574</c:v>
                </c:pt>
                <c:pt idx="35">
                  <c:v>78.061</c:v>
                </c:pt>
                <c:pt idx="36">
                  <c:v>79.1245</c:v>
                </c:pt>
                <c:pt idx="37">
                  <c:v>79.9179</c:v>
                </c:pt>
                <c:pt idx="38">
                  <c:v>80.4364</c:v>
                </c:pt>
                <c:pt idx="39">
                  <c:v>81.1822</c:v>
                </c:pt>
                <c:pt idx="40">
                  <c:v>82.1104</c:v>
                </c:pt>
                <c:pt idx="41">
                  <c:v>82.6278</c:v>
                </c:pt>
                <c:pt idx="42">
                  <c:v>83.1956</c:v>
                </c:pt>
                <c:pt idx="43">
                  <c:v>83.9962</c:v>
                </c:pt>
                <c:pt idx="44">
                  <c:v>84.7301</c:v>
                </c:pt>
                <c:pt idx="45">
                  <c:v>85.4184</c:v>
                </c:pt>
                <c:pt idx="46">
                  <c:v>86.2229</c:v>
                </c:pt>
                <c:pt idx="47">
                  <c:v>86.8807</c:v>
                </c:pt>
                <c:pt idx="48">
                  <c:v>87.619</c:v>
                </c:pt>
                <c:pt idx="49">
                  <c:v>88.2881</c:v>
                </c:pt>
                <c:pt idx="50">
                  <c:v>88.8904</c:v>
                </c:pt>
                <c:pt idx="51">
                  <c:v>89.3699</c:v>
                </c:pt>
                <c:pt idx="52">
                  <c:v>89.7016</c:v>
                </c:pt>
                <c:pt idx="53">
                  <c:v>90.4069</c:v>
                </c:pt>
                <c:pt idx="54">
                  <c:v>91.5496</c:v>
                </c:pt>
                <c:pt idx="55">
                  <c:v>92.0545</c:v>
                </c:pt>
                <c:pt idx="56">
                  <c:v>92.7219</c:v>
                </c:pt>
                <c:pt idx="57">
                  <c:v>93.5728</c:v>
                </c:pt>
                <c:pt idx="58">
                  <c:v>93.9522</c:v>
                </c:pt>
                <c:pt idx="59">
                  <c:v>94.5811</c:v>
                </c:pt>
                <c:pt idx="60">
                  <c:v>95.0309</c:v>
                </c:pt>
                <c:pt idx="61">
                  <c:v>95.8818</c:v>
                </c:pt>
                <c:pt idx="62">
                  <c:v>97.0337</c:v>
                </c:pt>
                <c:pt idx="63">
                  <c:v>97.7121</c:v>
                </c:pt>
                <c:pt idx="64">
                  <c:v>98.7977</c:v>
                </c:pt>
                <c:pt idx="65">
                  <c:v>99.5605</c:v>
                </c:pt>
                <c:pt idx="66">
                  <c:v>100.504</c:v>
                </c:pt>
                <c:pt idx="67">
                  <c:v>101.264</c:v>
                </c:pt>
                <c:pt idx="68">
                  <c:v>102.203</c:v>
                </c:pt>
                <c:pt idx="69">
                  <c:v>102.821</c:v>
                </c:pt>
                <c:pt idx="70">
                  <c:v>104.054</c:v>
                </c:pt>
                <c:pt idx="71">
                  <c:v>105.251</c:v>
                </c:pt>
                <c:pt idx="72">
                  <c:v>106.097</c:v>
                </c:pt>
                <c:pt idx="73">
                  <c:v>107.175</c:v>
                </c:pt>
                <c:pt idx="74">
                  <c:v>107.857</c:v>
                </c:pt>
                <c:pt idx="75">
                  <c:v>109.213</c:v>
                </c:pt>
                <c:pt idx="76">
                  <c:v>110.086</c:v>
                </c:pt>
                <c:pt idx="77">
                  <c:v>111.398</c:v>
                </c:pt>
                <c:pt idx="78">
                  <c:v>111.561</c:v>
                </c:pt>
                <c:pt idx="79">
                  <c:v>112.87</c:v>
                </c:pt>
                <c:pt idx="80">
                  <c:v>113.953</c:v>
                </c:pt>
                <c:pt idx="81">
                  <c:v>115.395</c:v>
                </c:pt>
                <c:pt idx="82">
                  <c:v>116.447</c:v>
                </c:pt>
                <c:pt idx="83">
                  <c:v>117.134</c:v>
                </c:pt>
                <c:pt idx="84">
                  <c:v>118.229</c:v>
                </c:pt>
                <c:pt idx="85">
                  <c:v>119.129</c:v>
                </c:pt>
                <c:pt idx="86">
                  <c:v>120.349</c:v>
                </c:pt>
                <c:pt idx="87">
                  <c:v>121.316</c:v>
                </c:pt>
                <c:pt idx="88">
                  <c:v>121.99</c:v>
                </c:pt>
                <c:pt idx="89">
                  <c:v>122.642</c:v>
                </c:pt>
                <c:pt idx="90">
                  <c:v>124.005</c:v>
                </c:pt>
                <c:pt idx="91">
                  <c:v>125.046</c:v>
                </c:pt>
                <c:pt idx="92">
                  <c:v>125.923</c:v>
                </c:pt>
                <c:pt idx="93">
                  <c:v>126.644</c:v>
                </c:pt>
                <c:pt idx="94">
                  <c:v>127.559</c:v>
                </c:pt>
                <c:pt idx="95">
                  <c:v>128.751</c:v>
                </c:pt>
                <c:pt idx="96">
                  <c:v>129.344</c:v>
                </c:pt>
                <c:pt idx="97">
                  <c:v>130.208</c:v>
                </c:pt>
                <c:pt idx="98">
                  <c:v>131.091</c:v>
                </c:pt>
                <c:pt idx="99">
                  <c:v>132.037</c:v>
                </c:pt>
                <c:pt idx="100">
                  <c:v>133.489</c:v>
                </c:pt>
                <c:pt idx="101">
                  <c:v>134.481</c:v>
                </c:pt>
                <c:pt idx="102">
                  <c:v>135.255</c:v>
                </c:pt>
                <c:pt idx="103">
                  <c:v>136.107</c:v>
                </c:pt>
                <c:pt idx="104">
                  <c:v>137.075</c:v>
                </c:pt>
                <c:pt idx="105">
                  <c:v>137.828</c:v>
                </c:pt>
                <c:pt idx="106">
                  <c:v>138.68</c:v>
                </c:pt>
                <c:pt idx="107">
                  <c:v>139.457</c:v>
                </c:pt>
                <c:pt idx="108">
                  <c:v>141.354</c:v>
                </c:pt>
                <c:pt idx="109">
                  <c:v>141.955</c:v>
                </c:pt>
                <c:pt idx="110">
                  <c:v>142.997</c:v>
                </c:pt>
                <c:pt idx="111">
                  <c:v>143.76</c:v>
                </c:pt>
                <c:pt idx="112">
                  <c:v>144.523</c:v>
                </c:pt>
                <c:pt idx="113">
                  <c:v>145.576</c:v>
                </c:pt>
                <c:pt idx="114">
                  <c:v>146.727</c:v>
                </c:pt>
                <c:pt idx="115">
                  <c:v>147.433</c:v>
                </c:pt>
                <c:pt idx="116">
                  <c:v>148.356</c:v>
                </c:pt>
                <c:pt idx="117">
                  <c:v>149.504</c:v>
                </c:pt>
                <c:pt idx="118">
                  <c:v>150.481</c:v>
                </c:pt>
                <c:pt idx="119">
                  <c:v>151.441</c:v>
                </c:pt>
                <c:pt idx="120">
                  <c:v>151.861</c:v>
                </c:pt>
                <c:pt idx="121">
                  <c:v>153.133</c:v>
                </c:pt>
                <c:pt idx="122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58.4032</c:v>
                </c:pt>
                <c:pt idx="1">
                  <c:v>59.0055</c:v>
                </c:pt>
                <c:pt idx="2">
                  <c:v>59.6202</c:v>
                </c:pt>
                <c:pt idx="3">
                  <c:v>60.2353</c:v>
                </c:pt>
                <c:pt idx="4">
                  <c:v>60.843</c:v>
                </c:pt>
                <c:pt idx="5">
                  <c:v>61.4353</c:v>
                </c:pt>
                <c:pt idx="6">
                  <c:v>62.0094</c:v>
                </c:pt>
                <c:pt idx="7">
                  <c:v>62.5802</c:v>
                </c:pt>
                <c:pt idx="8">
                  <c:v>63.1548</c:v>
                </c:pt>
                <c:pt idx="9">
                  <c:v>63.7295</c:v>
                </c:pt>
                <c:pt idx="10">
                  <c:v>64.3076</c:v>
                </c:pt>
                <c:pt idx="11">
                  <c:v>64.8761</c:v>
                </c:pt>
                <c:pt idx="12">
                  <c:v>65.4148</c:v>
                </c:pt>
                <c:pt idx="13">
                  <c:v>65.9214</c:v>
                </c:pt>
                <c:pt idx="14">
                  <c:v>66.4065</c:v>
                </c:pt>
                <c:pt idx="15">
                  <c:v>66.888</c:v>
                </c:pt>
                <c:pt idx="16">
                  <c:v>67.3745</c:v>
                </c:pt>
                <c:pt idx="17">
                  <c:v>67.8665</c:v>
                </c:pt>
                <c:pt idx="18">
                  <c:v>68.3675</c:v>
                </c:pt>
                <c:pt idx="19">
                  <c:v>68.8797</c:v>
                </c:pt>
                <c:pt idx="20">
                  <c:v>69.4131</c:v>
                </c:pt>
                <c:pt idx="21">
                  <c:v>69.9663</c:v>
                </c:pt>
                <c:pt idx="22">
                  <c:v>70.5055</c:v>
                </c:pt>
                <c:pt idx="23">
                  <c:v>71.0223</c:v>
                </c:pt>
                <c:pt idx="24">
                  <c:v>71.5394</c:v>
                </c:pt>
                <c:pt idx="25">
                  <c:v>72.0752</c:v>
                </c:pt>
                <c:pt idx="26">
                  <c:v>72.6394</c:v>
                </c:pt>
                <c:pt idx="27">
                  <c:v>73.2249</c:v>
                </c:pt>
                <c:pt idx="28">
                  <c:v>73.8277</c:v>
                </c:pt>
                <c:pt idx="29">
                  <c:v>74.4565</c:v>
                </c:pt>
                <c:pt idx="30">
                  <c:v>75.1054</c:v>
                </c:pt>
                <c:pt idx="31">
                  <c:v>75.7488</c:v>
                </c:pt>
                <c:pt idx="32">
                  <c:v>76.3655</c:v>
                </c:pt>
                <c:pt idx="33">
                  <c:v>76.9671</c:v>
                </c:pt>
                <c:pt idx="34">
                  <c:v>77.5977</c:v>
                </c:pt>
                <c:pt idx="35">
                  <c:v>78.2874</c:v>
                </c:pt>
                <c:pt idx="36">
                  <c:v>79.0215</c:v>
                </c:pt>
                <c:pt idx="37">
                  <c:v>79.758</c:v>
                </c:pt>
                <c:pt idx="38">
                  <c:v>80.4802</c:v>
                </c:pt>
                <c:pt idx="39">
                  <c:v>81.2028</c:v>
                </c:pt>
                <c:pt idx="40">
                  <c:v>81.9212</c:v>
                </c:pt>
                <c:pt idx="41">
                  <c:v>82.6198</c:v>
                </c:pt>
                <c:pt idx="42">
                  <c:v>83.3128</c:v>
                </c:pt>
                <c:pt idx="43">
                  <c:v>84.0182</c:v>
                </c:pt>
                <c:pt idx="44">
                  <c:v>84.731</c:v>
                </c:pt>
                <c:pt idx="45">
                  <c:v>85.4438</c:v>
                </c:pt>
                <c:pt idx="46">
                  <c:v>86.1514</c:v>
                </c:pt>
                <c:pt idx="47">
                  <c:v>86.8449</c:v>
                </c:pt>
                <c:pt idx="48">
                  <c:v>87.5183</c:v>
                </c:pt>
                <c:pt idx="49">
                  <c:v>88.1651</c:v>
                </c:pt>
                <c:pt idx="50">
                  <c:v>88.7815</c:v>
                </c:pt>
                <c:pt idx="51">
                  <c:v>89.3768</c:v>
                </c:pt>
                <c:pt idx="52">
                  <c:v>89.9832</c:v>
                </c:pt>
                <c:pt idx="53">
                  <c:v>90.6377</c:v>
                </c:pt>
                <c:pt idx="54">
                  <c:v>91.3275</c:v>
                </c:pt>
                <c:pt idx="55">
                  <c:v>92.0105</c:v>
                </c:pt>
                <c:pt idx="56">
                  <c:v>92.6812</c:v>
                </c:pt>
                <c:pt idx="57">
                  <c:v>93.3404</c:v>
                </c:pt>
                <c:pt idx="58">
                  <c:v>93.9845</c:v>
                </c:pt>
                <c:pt idx="59">
                  <c:v>94.6373</c:v>
                </c:pt>
                <c:pt idx="60">
                  <c:v>95.3339</c:v>
                </c:pt>
                <c:pt idx="61">
                  <c:v>96.1015</c:v>
                </c:pt>
                <c:pt idx="62">
                  <c:v>96.9286</c:v>
                </c:pt>
                <c:pt idx="63">
                  <c:v>97.7837</c:v>
                </c:pt>
                <c:pt idx="64">
                  <c:v>98.6542</c:v>
                </c:pt>
                <c:pt idx="65">
                  <c:v>99.53</c:v>
                </c:pt>
                <c:pt idx="66">
                  <c:v>100.406</c:v>
                </c:pt>
                <c:pt idx="67">
                  <c:v>101.288</c:v>
                </c:pt>
                <c:pt idx="68">
                  <c:v>102.183</c:v>
                </c:pt>
                <c:pt idx="69">
                  <c:v>103.109</c:v>
                </c:pt>
                <c:pt idx="70">
                  <c:v>104.084</c:v>
                </c:pt>
                <c:pt idx="71">
                  <c:v>105.084</c:v>
                </c:pt>
                <c:pt idx="72">
                  <c:v>106.078</c:v>
                </c:pt>
                <c:pt idx="73">
                  <c:v>107.064</c:v>
                </c:pt>
                <c:pt idx="74">
                  <c:v>108.056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112.012</c:v>
                </c:pt>
                <c:pt idx="79">
                  <c:v>113.023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117.217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122.054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129.434</c:v>
                </c:pt>
                <c:pt idx="97">
                  <c:v>130.338</c:v>
                </c:pt>
                <c:pt idx="98">
                  <c:v>131.275</c:v>
                </c:pt>
                <c:pt idx="99">
                  <c:v>132.257</c:v>
                </c:pt>
                <c:pt idx="100">
                  <c:v>133.265</c:v>
                </c:pt>
                <c:pt idx="101">
                  <c:v>134.249</c:v>
                </c:pt>
                <c:pt idx="102">
                  <c:v>135.19</c:v>
                </c:pt>
                <c:pt idx="103">
                  <c:v>136.11</c:v>
                </c:pt>
                <c:pt idx="104">
                  <c:v>137.023</c:v>
                </c:pt>
                <c:pt idx="105">
                  <c:v>137.938</c:v>
                </c:pt>
                <c:pt idx="106">
                  <c:v>138.877</c:v>
                </c:pt>
                <c:pt idx="107">
                  <c:v>139.87</c:v>
                </c:pt>
                <c:pt idx="108">
                  <c:v>140.896</c:v>
                </c:pt>
                <c:pt idx="109">
                  <c:v>141.891</c:v>
                </c:pt>
                <c:pt idx="110">
                  <c:v>142.841</c:v>
                </c:pt>
                <c:pt idx="111">
                  <c:v>143.768</c:v>
                </c:pt>
                <c:pt idx="112">
                  <c:v>144.691</c:v>
                </c:pt>
                <c:pt idx="113">
                  <c:v>145.634</c:v>
                </c:pt>
                <c:pt idx="114">
                  <c:v>146.583</c:v>
                </c:pt>
                <c:pt idx="115">
                  <c:v>147.521</c:v>
                </c:pt>
                <c:pt idx="116">
                  <c:v>148.465</c:v>
                </c:pt>
                <c:pt idx="117">
                  <c:v>149.417</c:v>
                </c:pt>
                <c:pt idx="118">
                  <c:v>150.354</c:v>
                </c:pt>
                <c:pt idx="119">
                  <c:v>151.258</c:v>
                </c:pt>
                <c:pt idx="120">
                  <c:v>152.147</c:v>
                </c:pt>
                <c:pt idx="121">
                  <c:v>153.049</c:v>
                </c:pt>
                <c:pt idx="122">
                  <c:v>153.96</c:v>
                </c:pt>
              </c:numCache>
            </c:numRef>
          </c:val>
          <c:smooth val="0"/>
        </c:ser>
        <c:axId val="3156717"/>
        <c:axId val="28410454"/>
      </c:lineChart>
      <c:catAx>
        <c:axId val="315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410454"/>
        <c:crossesAt val="40"/>
        <c:auto val="0"/>
        <c:lblOffset val="100"/>
        <c:tickLblSkip val="6"/>
        <c:noMultiLvlLbl val="0"/>
      </c:catAx>
      <c:valAx>
        <c:axId val="2841045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67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116.14</c:v>
                </c:pt>
                <c:pt idx="119">
                  <c:v>128.69</c:v>
                </c:pt>
                <c:pt idx="120">
                  <c:v>116.6</c:v>
                </c:pt>
                <c:pt idx="121">
                  <c:v>118.74</c:v>
                </c:pt>
                <c:pt idx="122">
                  <c:v>125.16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67.2671</c:v>
                </c:pt>
                <c:pt idx="1">
                  <c:v>67.1883</c:v>
                </c:pt>
                <c:pt idx="2">
                  <c:v>67.2206</c:v>
                </c:pt>
                <c:pt idx="3">
                  <c:v>68.2134</c:v>
                </c:pt>
                <c:pt idx="4">
                  <c:v>68.7581</c:v>
                </c:pt>
                <c:pt idx="5">
                  <c:v>69.6425</c:v>
                </c:pt>
                <c:pt idx="6">
                  <c:v>69.174</c:v>
                </c:pt>
                <c:pt idx="7">
                  <c:v>69.3681</c:v>
                </c:pt>
                <c:pt idx="8">
                  <c:v>70.3427</c:v>
                </c:pt>
                <c:pt idx="9">
                  <c:v>70.1624</c:v>
                </c:pt>
                <c:pt idx="10">
                  <c:v>70.7581</c:v>
                </c:pt>
                <c:pt idx="11">
                  <c:v>70.7199</c:v>
                </c:pt>
                <c:pt idx="12">
                  <c:v>71.4154</c:v>
                </c:pt>
                <c:pt idx="13">
                  <c:v>71.7703</c:v>
                </c:pt>
                <c:pt idx="14">
                  <c:v>72.8566</c:v>
                </c:pt>
                <c:pt idx="15">
                  <c:v>71.5072</c:v>
                </c:pt>
                <c:pt idx="16">
                  <c:v>72.7345</c:v>
                </c:pt>
                <c:pt idx="17">
                  <c:v>72.6643</c:v>
                </c:pt>
                <c:pt idx="18">
                  <c:v>73.1119</c:v>
                </c:pt>
                <c:pt idx="19">
                  <c:v>73.4425</c:v>
                </c:pt>
                <c:pt idx="20">
                  <c:v>73.6691</c:v>
                </c:pt>
                <c:pt idx="21">
                  <c:v>74.7135</c:v>
                </c:pt>
                <c:pt idx="22">
                  <c:v>75.4833</c:v>
                </c:pt>
                <c:pt idx="23">
                  <c:v>75.4245</c:v>
                </c:pt>
                <c:pt idx="24">
                  <c:v>76.1631</c:v>
                </c:pt>
                <c:pt idx="25">
                  <c:v>76.4076</c:v>
                </c:pt>
                <c:pt idx="26">
                  <c:v>76.1674</c:v>
                </c:pt>
                <c:pt idx="27">
                  <c:v>77.6945</c:v>
                </c:pt>
                <c:pt idx="28">
                  <c:v>77.6892</c:v>
                </c:pt>
                <c:pt idx="29">
                  <c:v>78.0931</c:v>
                </c:pt>
                <c:pt idx="30">
                  <c:v>79.3187</c:v>
                </c:pt>
                <c:pt idx="31">
                  <c:v>79.8847</c:v>
                </c:pt>
                <c:pt idx="32">
                  <c:v>80.1701</c:v>
                </c:pt>
                <c:pt idx="33">
                  <c:v>80.8603</c:v>
                </c:pt>
                <c:pt idx="34">
                  <c:v>80.9686</c:v>
                </c:pt>
                <c:pt idx="35">
                  <c:v>82.4008</c:v>
                </c:pt>
                <c:pt idx="36">
                  <c:v>82.8448</c:v>
                </c:pt>
                <c:pt idx="37">
                  <c:v>83.9694</c:v>
                </c:pt>
                <c:pt idx="38">
                  <c:v>84.4338</c:v>
                </c:pt>
                <c:pt idx="39">
                  <c:v>86.5554</c:v>
                </c:pt>
                <c:pt idx="40">
                  <c:v>86.7995</c:v>
                </c:pt>
                <c:pt idx="41">
                  <c:v>86.3293</c:v>
                </c:pt>
                <c:pt idx="42">
                  <c:v>87.9344</c:v>
                </c:pt>
                <c:pt idx="43">
                  <c:v>88.0212</c:v>
                </c:pt>
                <c:pt idx="44">
                  <c:v>88.66</c:v>
                </c:pt>
                <c:pt idx="45">
                  <c:v>89.4686</c:v>
                </c:pt>
                <c:pt idx="46">
                  <c:v>90.1079</c:v>
                </c:pt>
                <c:pt idx="47">
                  <c:v>91.355</c:v>
                </c:pt>
                <c:pt idx="48">
                  <c:v>89.8157</c:v>
                </c:pt>
                <c:pt idx="49">
                  <c:v>90.4792</c:v>
                </c:pt>
                <c:pt idx="50">
                  <c:v>91.2512</c:v>
                </c:pt>
                <c:pt idx="51">
                  <c:v>91.6221</c:v>
                </c:pt>
                <c:pt idx="52">
                  <c:v>91.9165</c:v>
                </c:pt>
                <c:pt idx="53">
                  <c:v>92.0766</c:v>
                </c:pt>
                <c:pt idx="54">
                  <c:v>93.274</c:v>
                </c:pt>
                <c:pt idx="55">
                  <c:v>93.5878</c:v>
                </c:pt>
                <c:pt idx="56">
                  <c:v>93.7226</c:v>
                </c:pt>
                <c:pt idx="57">
                  <c:v>94.9032</c:v>
                </c:pt>
                <c:pt idx="58">
                  <c:v>94.614</c:v>
                </c:pt>
                <c:pt idx="59">
                  <c:v>94.6399</c:v>
                </c:pt>
                <c:pt idx="60">
                  <c:v>96.0055</c:v>
                </c:pt>
                <c:pt idx="61">
                  <c:v>96.5953</c:v>
                </c:pt>
                <c:pt idx="62">
                  <c:v>97.6689</c:v>
                </c:pt>
                <c:pt idx="63">
                  <c:v>97.7635</c:v>
                </c:pt>
                <c:pt idx="64">
                  <c:v>98.5568</c:v>
                </c:pt>
                <c:pt idx="65">
                  <c:v>99.632</c:v>
                </c:pt>
                <c:pt idx="66">
                  <c:v>100.332</c:v>
                </c:pt>
                <c:pt idx="67">
                  <c:v>100.569</c:v>
                </c:pt>
                <c:pt idx="68">
                  <c:v>102.472</c:v>
                </c:pt>
                <c:pt idx="69">
                  <c:v>102.509</c:v>
                </c:pt>
                <c:pt idx="70">
                  <c:v>103.717</c:v>
                </c:pt>
                <c:pt idx="71">
                  <c:v>104.284</c:v>
                </c:pt>
                <c:pt idx="72">
                  <c:v>105.191</c:v>
                </c:pt>
                <c:pt idx="73">
                  <c:v>107.205</c:v>
                </c:pt>
                <c:pt idx="74">
                  <c:v>106.887</c:v>
                </c:pt>
                <c:pt idx="75">
                  <c:v>107.53</c:v>
                </c:pt>
                <c:pt idx="76">
                  <c:v>107.13</c:v>
                </c:pt>
                <c:pt idx="77">
                  <c:v>108.67</c:v>
                </c:pt>
                <c:pt idx="78">
                  <c:v>108.822</c:v>
                </c:pt>
                <c:pt idx="79">
                  <c:v>110.201</c:v>
                </c:pt>
                <c:pt idx="80">
                  <c:v>109.559</c:v>
                </c:pt>
                <c:pt idx="81">
                  <c:v>109.848</c:v>
                </c:pt>
                <c:pt idx="82">
                  <c:v>110.689</c:v>
                </c:pt>
                <c:pt idx="83">
                  <c:v>109.829</c:v>
                </c:pt>
                <c:pt idx="84">
                  <c:v>110.942</c:v>
                </c:pt>
                <c:pt idx="85">
                  <c:v>110.924</c:v>
                </c:pt>
                <c:pt idx="86">
                  <c:v>112.588</c:v>
                </c:pt>
                <c:pt idx="87">
                  <c:v>111.45</c:v>
                </c:pt>
                <c:pt idx="88">
                  <c:v>112.662</c:v>
                </c:pt>
                <c:pt idx="89">
                  <c:v>113.112</c:v>
                </c:pt>
                <c:pt idx="90">
                  <c:v>112.399</c:v>
                </c:pt>
                <c:pt idx="91">
                  <c:v>113.199</c:v>
                </c:pt>
                <c:pt idx="92">
                  <c:v>113.81</c:v>
                </c:pt>
                <c:pt idx="93">
                  <c:v>113.277</c:v>
                </c:pt>
                <c:pt idx="94">
                  <c:v>113.919</c:v>
                </c:pt>
                <c:pt idx="95">
                  <c:v>116.638</c:v>
                </c:pt>
                <c:pt idx="96">
                  <c:v>115.131</c:v>
                </c:pt>
                <c:pt idx="97">
                  <c:v>115.024</c:v>
                </c:pt>
                <c:pt idx="98">
                  <c:v>114.974</c:v>
                </c:pt>
                <c:pt idx="99">
                  <c:v>116.488</c:v>
                </c:pt>
                <c:pt idx="100">
                  <c:v>116.239</c:v>
                </c:pt>
                <c:pt idx="101">
                  <c:v>116.872</c:v>
                </c:pt>
                <c:pt idx="102">
                  <c:v>116.696</c:v>
                </c:pt>
                <c:pt idx="103">
                  <c:v>117.857</c:v>
                </c:pt>
                <c:pt idx="104">
                  <c:v>117.571</c:v>
                </c:pt>
                <c:pt idx="105">
                  <c:v>118.135</c:v>
                </c:pt>
                <c:pt idx="106">
                  <c:v>118.583</c:v>
                </c:pt>
                <c:pt idx="107">
                  <c:v>118.095</c:v>
                </c:pt>
                <c:pt idx="108">
                  <c:v>118.8</c:v>
                </c:pt>
                <c:pt idx="109">
                  <c:v>119.347</c:v>
                </c:pt>
                <c:pt idx="110">
                  <c:v>119.893</c:v>
                </c:pt>
                <c:pt idx="111">
                  <c:v>119.605</c:v>
                </c:pt>
                <c:pt idx="112">
                  <c:v>120.601</c:v>
                </c:pt>
                <c:pt idx="113">
                  <c:v>121.11</c:v>
                </c:pt>
                <c:pt idx="114">
                  <c:v>121.72</c:v>
                </c:pt>
                <c:pt idx="115">
                  <c:v>121.841</c:v>
                </c:pt>
                <c:pt idx="116">
                  <c:v>122.626</c:v>
                </c:pt>
                <c:pt idx="117">
                  <c:v>123.44</c:v>
                </c:pt>
                <c:pt idx="118">
                  <c:v>123.23</c:v>
                </c:pt>
                <c:pt idx="119">
                  <c:v>123.685</c:v>
                </c:pt>
                <c:pt idx="120">
                  <c:v>125.353</c:v>
                </c:pt>
                <c:pt idx="121">
                  <c:v>125.351</c:v>
                </c:pt>
                <c:pt idx="122">
                  <c:v>125.698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67.0027</c:v>
                </c:pt>
                <c:pt idx="1">
                  <c:v>67.3169</c:v>
                </c:pt>
                <c:pt idx="2">
                  <c:v>67.6803</c:v>
                </c:pt>
                <c:pt idx="3">
                  <c:v>68.1514</c:v>
                </c:pt>
                <c:pt idx="4">
                  <c:v>68.6501</c:v>
                </c:pt>
                <c:pt idx="5">
                  <c:v>69.0598</c:v>
                </c:pt>
                <c:pt idx="6">
                  <c:v>69.3541</c:v>
                </c:pt>
                <c:pt idx="7">
                  <c:v>69.6559</c:v>
                </c:pt>
                <c:pt idx="8">
                  <c:v>70.0036</c:v>
                </c:pt>
                <c:pt idx="9">
                  <c:v>70.3291</c:v>
                </c:pt>
                <c:pt idx="10">
                  <c:v>70.6433</c:v>
                </c:pt>
                <c:pt idx="11">
                  <c:v>70.9804</c:v>
                </c:pt>
                <c:pt idx="12">
                  <c:v>71.3569</c:v>
                </c:pt>
                <c:pt idx="13">
                  <c:v>71.7494</c:v>
                </c:pt>
                <c:pt idx="14">
                  <c:v>72.0483</c:v>
                </c:pt>
                <c:pt idx="15">
                  <c:v>72.2556</c:v>
                </c:pt>
                <c:pt idx="16">
                  <c:v>72.5168</c:v>
                </c:pt>
                <c:pt idx="17">
                  <c:v>72.8336</c:v>
                </c:pt>
                <c:pt idx="18">
                  <c:v>73.174</c:v>
                </c:pt>
                <c:pt idx="19">
                  <c:v>73.5635</c:v>
                </c:pt>
                <c:pt idx="20">
                  <c:v>74.0295</c:v>
                </c:pt>
                <c:pt idx="21">
                  <c:v>74.5777</c:v>
                </c:pt>
                <c:pt idx="22">
                  <c:v>75.1022</c:v>
                </c:pt>
                <c:pt idx="23">
                  <c:v>75.5502</c:v>
                </c:pt>
                <c:pt idx="24">
                  <c:v>75.9689</c:v>
                </c:pt>
                <c:pt idx="25">
                  <c:v>76.3597</c:v>
                </c:pt>
                <c:pt idx="26">
                  <c:v>76.7912</c:v>
                </c:pt>
                <c:pt idx="27">
                  <c:v>77.3175</c:v>
                </c:pt>
                <c:pt idx="28">
                  <c:v>77.8552</c:v>
                </c:pt>
                <c:pt idx="29">
                  <c:v>78.4308</c:v>
                </c:pt>
                <c:pt idx="30">
                  <c:v>79.0784</c:v>
                </c:pt>
                <c:pt idx="31">
                  <c:v>79.6989</c:v>
                </c:pt>
                <c:pt idx="32">
                  <c:v>80.2711</c:v>
                </c:pt>
                <c:pt idx="33">
                  <c:v>80.8496</c:v>
                </c:pt>
                <c:pt idx="34">
                  <c:v>81.4991</c:v>
                </c:pt>
                <c:pt idx="35">
                  <c:v>82.2523</c:v>
                </c:pt>
                <c:pt idx="36">
                  <c:v>83.0618</c:v>
                </c:pt>
                <c:pt idx="37">
                  <c:v>83.902</c:v>
                </c:pt>
                <c:pt idx="38">
                  <c:v>84.7968</c:v>
                </c:pt>
                <c:pt idx="39">
                  <c:v>85.676</c:v>
                </c:pt>
                <c:pt idx="40">
                  <c:v>86.3655</c:v>
                </c:pt>
                <c:pt idx="41">
                  <c:v>86.933</c:v>
                </c:pt>
                <c:pt idx="42">
                  <c:v>87.5409</c:v>
                </c:pt>
                <c:pt idx="43">
                  <c:v>88.1422</c:v>
                </c:pt>
                <c:pt idx="44">
                  <c:v>88.7339</c:v>
                </c:pt>
                <c:pt idx="45">
                  <c:v>89.3394</c:v>
                </c:pt>
                <c:pt idx="46">
                  <c:v>89.9018</c:v>
                </c:pt>
                <c:pt idx="47">
                  <c:v>90.2913</c:v>
                </c:pt>
                <c:pt idx="48">
                  <c:v>90.5028</c:v>
                </c:pt>
                <c:pt idx="49">
                  <c:v>90.7766</c:v>
                </c:pt>
                <c:pt idx="50">
                  <c:v>91.178</c:v>
                </c:pt>
                <c:pt idx="51">
                  <c:v>91.5917</c:v>
                </c:pt>
                <c:pt idx="52">
                  <c:v>91.9996</c:v>
                </c:pt>
                <c:pt idx="53">
                  <c:v>92.4632</c:v>
                </c:pt>
                <c:pt idx="54">
                  <c:v>92.9894</c:v>
                </c:pt>
                <c:pt idx="55">
                  <c:v>93.4871</c:v>
                </c:pt>
                <c:pt idx="56">
                  <c:v>93.9594</c:v>
                </c:pt>
                <c:pt idx="57">
                  <c:v>94.4218</c:v>
                </c:pt>
                <c:pt idx="58">
                  <c:v>94.8316</c:v>
                </c:pt>
                <c:pt idx="59">
                  <c:v>95.3094</c:v>
                </c:pt>
                <c:pt idx="60">
                  <c:v>95.9512</c:v>
                </c:pt>
                <c:pt idx="61">
                  <c:v>96.6654</c:v>
                </c:pt>
                <c:pt idx="62">
                  <c:v>97.3603</c:v>
                </c:pt>
                <c:pt idx="63">
                  <c:v>98.0287</c:v>
                </c:pt>
                <c:pt idx="64">
                  <c:v>98.7435</c:v>
                </c:pt>
                <c:pt idx="65">
                  <c:v>99.5181</c:v>
                </c:pt>
                <c:pt idx="66">
                  <c:v>100.287</c:v>
                </c:pt>
                <c:pt idx="67">
                  <c:v>101.091</c:v>
                </c:pt>
                <c:pt idx="68">
                  <c:v>101.95</c:v>
                </c:pt>
                <c:pt idx="69">
                  <c:v>102.784</c:v>
                </c:pt>
                <c:pt idx="70">
                  <c:v>103.61</c:v>
                </c:pt>
                <c:pt idx="71">
                  <c:v>104.462</c:v>
                </c:pt>
                <c:pt idx="72">
                  <c:v>105.356</c:v>
                </c:pt>
                <c:pt idx="73">
                  <c:v>106.196</c:v>
                </c:pt>
                <c:pt idx="74">
                  <c:v>106.827</c:v>
                </c:pt>
                <c:pt idx="75">
                  <c:v>107.306</c:v>
                </c:pt>
                <c:pt idx="76">
                  <c:v>107.794</c:v>
                </c:pt>
                <c:pt idx="77">
                  <c:v>108.358</c:v>
                </c:pt>
                <c:pt idx="78">
                  <c:v>108.931</c:v>
                </c:pt>
                <c:pt idx="79">
                  <c:v>109.401</c:v>
                </c:pt>
                <c:pt idx="80">
                  <c:v>109.72</c:v>
                </c:pt>
                <c:pt idx="81">
                  <c:v>109.994</c:v>
                </c:pt>
                <c:pt idx="82">
                  <c:v>110.263</c:v>
                </c:pt>
                <c:pt idx="83">
                  <c:v>110.522</c:v>
                </c:pt>
                <c:pt idx="84">
                  <c:v>110.868</c:v>
                </c:pt>
                <c:pt idx="85">
                  <c:v>111.308</c:v>
                </c:pt>
                <c:pt idx="86">
                  <c:v>111.726</c:v>
                </c:pt>
                <c:pt idx="87">
                  <c:v>112.06</c:v>
                </c:pt>
                <c:pt idx="88">
                  <c:v>112.399</c:v>
                </c:pt>
                <c:pt idx="89">
                  <c:v>112.697</c:v>
                </c:pt>
                <c:pt idx="90">
                  <c:v>112.931</c:v>
                </c:pt>
                <c:pt idx="91">
                  <c:v>113.234</c:v>
                </c:pt>
                <c:pt idx="92">
                  <c:v>113.571</c:v>
                </c:pt>
                <c:pt idx="93">
                  <c:v>113.928</c:v>
                </c:pt>
                <c:pt idx="94">
                  <c:v>114.452</c:v>
                </c:pt>
                <c:pt idx="95">
                  <c:v>114.983</c:v>
                </c:pt>
                <c:pt idx="96">
                  <c:v>115.229</c:v>
                </c:pt>
                <c:pt idx="97">
                  <c:v>115.351</c:v>
                </c:pt>
                <c:pt idx="98">
                  <c:v>115.62</c:v>
                </c:pt>
                <c:pt idx="99">
                  <c:v>116.009</c:v>
                </c:pt>
                <c:pt idx="100">
                  <c:v>116.379</c:v>
                </c:pt>
                <c:pt idx="101">
                  <c:v>116.709</c:v>
                </c:pt>
                <c:pt idx="102">
                  <c:v>117.057</c:v>
                </c:pt>
                <c:pt idx="103">
                  <c:v>117.417</c:v>
                </c:pt>
                <c:pt idx="104">
                  <c:v>117.74</c:v>
                </c:pt>
                <c:pt idx="105">
                  <c:v>118.041</c:v>
                </c:pt>
                <c:pt idx="106">
                  <c:v>118.312</c:v>
                </c:pt>
                <c:pt idx="107">
                  <c:v>118.565</c:v>
                </c:pt>
                <c:pt idx="108">
                  <c:v>118.901</c:v>
                </c:pt>
                <c:pt idx="109">
                  <c:v>119.306</c:v>
                </c:pt>
                <c:pt idx="110">
                  <c:v>119.694</c:v>
                </c:pt>
                <c:pt idx="111">
                  <c:v>120.088</c:v>
                </c:pt>
                <c:pt idx="112">
                  <c:v>120.564</c:v>
                </c:pt>
                <c:pt idx="113">
                  <c:v>121.083</c:v>
                </c:pt>
                <c:pt idx="114">
                  <c:v>121.579</c:v>
                </c:pt>
                <c:pt idx="115">
                  <c:v>122.07</c:v>
                </c:pt>
                <c:pt idx="116">
                  <c:v>122.594</c:v>
                </c:pt>
                <c:pt idx="117">
                  <c:v>123.101</c:v>
                </c:pt>
                <c:pt idx="118">
                  <c:v>123.57</c:v>
                </c:pt>
                <c:pt idx="119">
                  <c:v>124.123</c:v>
                </c:pt>
                <c:pt idx="120">
                  <c:v>124.744</c:v>
                </c:pt>
                <c:pt idx="121">
                  <c:v>125.277</c:v>
                </c:pt>
                <c:pt idx="122">
                  <c:v>125.732</c:v>
                </c:pt>
              </c:numCache>
            </c:numRef>
          </c:val>
          <c:smooth val="0"/>
        </c:ser>
        <c:axId val="54367495"/>
        <c:axId val="19545408"/>
      </c:lineChart>
      <c:catAx>
        <c:axId val="5436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45408"/>
        <c:crossesAt val="40"/>
        <c:auto val="0"/>
        <c:lblOffset val="100"/>
        <c:tickLblSkip val="6"/>
        <c:noMultiLvlLbl val="0"/>
      </c:catAx>
      <c:valAx>
        <c:axId val="1954540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674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1-3/04 - </v>
      </c>
      <c r="E2" s="96" t="str">
        <f>IF($I$5&lt;3,IF($I$5=2,12,11),$I$5-2)&amp;IF($I$5&lt;3,"/"&amp;RIGHT($I$4-3,2),)&amp;"-"&amp;$I$5&amp;"/"&amp;RIGHT($I$4-2,2)&amp;" - "</f>
        <v>1-3/03 - </v>
      </c>
      <c r="F2" s="25"/>
      <c r="G2" s="29"/>
    </row>
    <row r="3" spans="1:7" ht="13.5" thickBot="1">
      <c r="A3" s="27"/>
      <c r="B3" s="33"/>
      <c r="C3" s="67" t="str">
        <f>I5&amp;"/"&amp;I4</f>
        <v>3/2005</v>
      </c>
      <c r="D3" s="102" t="str">
        <f>IF($I$5&lt;3,IF($I$5=2,12,11),$I$5-2)&amp;IF($I$5&lt;3,"/"&amp;RIGHT($I$4-1,2),)&amp;"-"&amp;$I$5&amp;"/"&amp;RIGHT($I$4,2)</f>
        <v>1-3/05</v>
      </c>
      <c r="E3" s="100" t="str">
        <f>IF($I$5&lt;3,IF($I$5=2,12,11),$I$5-2)&amp;IF($I$5&lt;3,"/"&amp;RIGHT($I$4-2,2),)&amp;"-"&amp;$I$5&amp;"/"&amp;RIGHT($I$4-1,2)</f>
        <v>1-3/04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122.8</v>
      </c>
      <c r="D4" s="103">
        <f>LOOKUP(100000000,Muutos!C:C)</f>
        <v>4.438486744116782</v>
      </c>
      <c r="E4" s="106">
        <f>INDEX(Muutos!C:C,MATCH(LOOKUP(100000000,Muutos!C:C),Muutos!C:C,0)-12)</f>
        <v>4.74258970358814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121.93</v>
      </c>
      <c r="D5" s="104">
        <f>LOOKUP(100000000,Muutos!F:F)</f>
        <v>4.685939060939076</v>
      </c>
      <c r="E5" s="107">
        <f>INDEX(Muutos!F:F,MATCH(LOOKUP(100000000,Muutos!F:F),Muutos!F:F,0)-12)</f>
        <v>4.081102157525345</v>
      </c>
      <c r="F5" s="86"/>
      <c r="G5" s="84"/>
      <c r="H5" s="71" t="s">
        <v>159</v>
      </c>
      <c r="I5" s="72">
        <v>3</v>
      </c>
    </row>
    <row r="6" spans="1:7" ht="14.25">
      <c r="A6" s="26" t="s">
        <v>28</v>
      </c>
      <c r="B6" s="31" t="s">
        <v>139</v>
      </c>
      <c r="C6" s="95">
        <f>LOOKUP(100000000,Taulukko!L:L)</f>
        <v>112.5</v>
      </c>
      <c r="D6" s="105">
        <f>LOOKUP(100000000,Muutos!I:I)</f>
        <v>5.974632843791714</v>
      </c>
      <c r="E6" s="108">
        <f>INDEX(Muutos!I:I,MATCH(LOOKUP(100000000,Muutos!I:I),Muutos!I:I,0)-12)</f>
        <v>4.426629487626367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127.4</v>
      </c>
      <c r="D7" s="105">
        <f>LOOKUP(100000000,Muutos!L:L)</f>
        <v>5.712637045585676</v>
      </c>
      <c r="E7" s="108">
        <f>INDEX(Muutos!L:L,MATCH(LOOKUP(100000000,Muutos!L:L),Muutos!L:L,0)-12)</f>
        <v>4.903147699757883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120.82</v>
      </c>
      <c r="D8" s="105">
        <f>LOOKUP(100000000,Muutos!O:O)</f>
        <v>-0.15439291540432673</v>
      </c>
      <c r="E8" s="108">
        <f>INDEX(Muutos!O:O,MATCH(LOOKUP(100000000,Muutos!O:O),Muutos!O:O,0)-12)</f>
        <v>5.223148602255996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120.43</v>
      </c>
      <c r="D9" s="105">
        <f>LOOKUP(100000000,Muutos!R:R)</f>
        <v>3.233627387976863</v>
      </c>
      <c r="E9" s="108">
        <f>INDEX(Muutos!R:R,MATCH(LOOKUP(100000000,Muutos!R:R),Muutos!R:R,0)-12)</f>
        <v>5.504191321499018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123.42</v>
      </c>
      <c r="D10" s="105">
        <f>LOOKUP(100000000,Muutos!U:U)</f>
        <v>4.717009014334263</v>
      </c>
      <c r="E10" s="108">
        <f>INDEX(Muutos!U:U,MATCH(LOOKUP(100000000,Muutos!U:U),Muutos!U:U,0)-12)</f>
        <v>5.800500312695438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146.59</v>
      </c>
      <c r="D11" s="105">
        <f>LOOKUP(100000000,Muutos!X:X)</f>
        <v>7.205294088596983</v>
      </c>
      <c r="E11" s="108">
        <f>INDEX(Muutos!X:X,MATCH(LOOKUP(100000000,Muutos!X:X),Muutos!X:X,0)-12)</f>
        <v>9.563617671725787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125.16</v>
      </c>
      <c r="D12" s="105">
        <f>LOOKUP(100000000,Muutos!AA:AA)</f>
        <v>4.997961204636794</v>
      </c>
      <c r="E12" s="108">
        <f>INDEX(Muutos!AA:AA,MATCH(LOOKUP(100000000,Muutos!AA:AA),Muutos!AA:AA,0)-12)</f>
        <v>4.010905786125419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W9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3" sqref="AL3:AL12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74.0051</v>
      </c>
      <c r="F3" s="39">
        <v>74.1661</v>
      </c>
      <c r="G3" s="39"/>
      <c r="H3" s="61">
        <v>69.24</v>
      </c>
      <c r="I3" s="61">
        <v>74</v>
      </c>
      <c r="J3" s="61">
        <v>74.1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68.7769</v>
      </c>
      <c r="R3" s="39">
        <v>68.7635</v>
      </c>
      <c r="S3" s="39"/>
      <c r="T3" s="39">
        <v>84.74</v>
      </c>
      <c r="U3" s="39">
        <v>85.8302</v>
      </c>
      <c r="V3" s="39">
        <v>86.9812</v>
      </c>
      <c r="W3" s="39"/>
      <c r="X3" s="39">
        <v>75.17</v>
      </c>
      <c r="Y3" s="39">
        <v>81.1448</v>
      </c>
      <c r="Z3" s="39">
        <v>81.2871</v>
      </c>
      <c r="AA3" s="39"/>
      <c r="AB3" s="39">
        <v>51.67</v>
      </c>
      <c r="AC3" s="39">
        <v>58.6103</v>
      </c>
      <c r="AD3" s="39">
        <v>58.6881</v>
      </c>
      <c r="AE3" s="39"/>
      <c r="AF3" s="39">
        <v>54.65</v>
      </c>
      <c r="AG3" s="39">
        <v>58.3296</v>
      </c>
      <c r="AH3" s="39">
        <v>58.4032</v>
      </c>
      <c r="AI3" s="39"/>
      <c r="AJ3" s="115">
        <v>61.76</v>
      </c>
      <c r="AK3" s="115">
        <v>67.2671</v>
      </c>
      <c r="AL3" s="115">
        <v>67.0027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74.608</v>
      </c>
      <c r="F4" s="34">
        <v>74.5835</v>
      </c>
      <c r="G4" s="34"/>
      <c r="H4" s="60">
        <v>71.54</v>
      </c>
      <c r="I4" s="60">
        <v>74.5</v>
      </c>
      <c r="J4" s="60">
        <v>74.5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69.3037</v>
      </c>
      <c r="R4" s="34">
        <v>69.1806</v>
      </c>
      <c r="T4" s="34">
        <v>84.97</v>
      </c>
      <c r="U4" s="34">
        <v>86.5287</v>
      </c>
      <c r="V4" s="34">
        <v>87.0653</v>
      </c>
      <c r="W4" s="34"/>
      <c r="X4" s="34">
        <v>77.64</v>
      </c>
      <c r="Y4" s="34">
        <v>81.7449</v>
      </c>
      <c r="Z4" s="34">
        <v>81.8114</v>
      </c>
      <c r="AA4" s="34"/>
      <c r="AB4" s="34">
        <v>55.86</v>
      </c>
      <c r="AC4" s="34">
        <v>59.14</v>
      </c>
      <c r="AD4" s="34">
        <v>59.2625</v>
      </c>
      <c r="AE4" s="34"/>
      <c r="AF4" s="34">
        <v>55.78</v>
      </c>
      <c r="AG4" s="34">
        <v>58.9358</v>
      </c>
      <c r="AH4" s="34">
        <v>59.0055</v>
      </c>
      <c r="AI4" s="34"/>
      <c r="AJ4" s="116">
        <v>63.32</v>
      </c>
      <c r="AK4" s="116">
        <v>67.1883</v>
      </c>
      <c r="AL4" s="116">
        <v>67.3169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71.1251</v>
      </c>
      <c r="F5" s="34">
        <v>75.0451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57.8</v>
      </c>
      <c r="N5" s="34">
        <v>57</v>
      </c>
      <c r="O5" s="34"/>
      <c r="P5" s="34">
        <v>69.5</v>
      </c>
      <c r="Q5" s="34">
        <v>69.5252</v>
      </c>
      <c r="R5" s="34">
        <v>69.5987</v>
      </c>
      <c r="T5" s="34">
        <v>85.51</v>
      </c>
      <c r="U5" s="34">
        <v>86.26</v>
      </c>
      <c r="V5" s="34">
        <v>87.201</v>
      </c>
      <c r="W5" s="34"/>
      <c r="X5" s="34">
        <v>75.16</v>
      </c>
      <c r="Y5" s="34">
        <v>77.3453</v>
      </c>
      <c r="Z5" s="34">
        <v>82.3468</v>
      </c>
      <c r="AA5" s="34"/>
      <c r="AB5" s="34">
        <v>58.42</v>
      </c>
      <c r="AC5" s="34">
        <v>59.762</v>
      </c>
      <c r="AD5" s="34">
        <v>59.8533</v>
      </c>
      <c r="AE5" s="34"/>
      <c r="AF5" s="34">
        <v>57.4</v>
      </c>
      <c r="AG5" s="34">
        <v>59.6465</v>
      </c>
      <c r="AH5" s="34">
        <v>59.6202</v>
      </c>
      <c r="AI5" s="34"/>
      <c r="AJ5" s="116">
        <v>66.35</v>
      </c>
      <c r="AK5" s="116">
        <v>67.2206</v>
      </c>
      <c r="AL5" s="116">
        <v>67.6803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75.6662</v>
      </c>
      <c r="F6" s="34">
        <v>75.4812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70.1131</v>
      </c>
      <c r="R6" s="34">
        <v>70.0209</v>
      </c>
      <c r="T6" s="34">
        <v>87.01</v>
      </c>
      <c r="U6" s="34">
        <v>86.9277</v>
      </c>
      <c r="V6" s="34">
        <v>87.3721</v>
      </c>
      <c r="W6" s="34"/>
      <c r="X6" s="34">
        <v>79.92</v>
      </c>
      <c r="Y6" s="34">
        <v>82.9557</v>
      </c>
      <c r="Z6" s="34">
        <v>82.8807</v>
      </c>
      <c r="AA6" s="34"/>
      <c r="AB6" s="34">
        <v>58.78</v>
      </c>
      <c r="AC6" s="34">
        <v>60.3836</v>
      </c>
      <c r="AD6" s="34">
        <v>60.4534</v>
      </c>
      <c r="AE6" s="34"/>
      <c r="AF6" s="34">
        <v>57.96</v>
      </c>
      <c r="AG6" s="34">
        <v>60.257</v>
      </c>
      <c r="AH6" s="34">
        <v>60.2353</v>
      </c>
      <c r="AI6" s="34"/>
      <c r="AJ6" s="116">
        <v>66.13</v>
      </c>
      <c r="AK6" s="116">
        <v>68.2134</v>
      </c>
      <c r="AL6" s="116">
        <v>68.1514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75.8964</v>
      </c>
      <c r="F7" s="34">
        <v>75.858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70.4758</v>
      </c>
      <c r="R7" s="34">
        <v>70.4453</v>
      </c>
      <c r="T7" s="34">
        <v>92.86</v>
      </c>
      <c r="U7" s="34">
        <v>86.9895</v>
      </c>
      <c r="V7" s="34">
        <v>87.554</v>
      </c>
      <c r="W7" s="34"/>
      <c r="X7" s="34">
        <v>81.51</v>
      </c>
      <c r="Y7" s="34">
        <v>83.4877</v>
      </c>
      <c r="Z7" s="34">
        <v>83.4051</v>
      </c>
      <c r="AA7" s="34"/>
      <c r="AB7" s="34">
        <v>61.45</v>
      </c>
      <c r="AC7" s="34">
        <v>61.0129</v>
      </c>
      <c r="AD7" s="34">
        <v>61.0475</v>
      </c>
      <c r="AE7" s="34"/>
      <c r="AF7" s="34">
        <v>61.71</v>
      </c>
      <c r="AG7" s="34">
        <v>60.8834</v>
      </c>
      <c r="AH7" s="34">
        <v>60.843</v>
      </c>
      <c r="AI7" s="34"/>
      <c r="AJ7" s="116">
        <v>70.45</v>
      </c>
      <c r="AK7" s="116">
        <v>68.7581</v>
      </c>
      <c r="AL7" s="116">
        <v>68.6501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76.3417</v>
      </c>
      <c r="F8" s="34">
        <v>76.1777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61.5</v>
      </c>
      <c r="N8" s="34">
        <v>58.6</v>
      </c>
      <c r="O8" s="34"/>
      <c r="P8" s="34">
        <v>83.5</v>
      </c>
      <c r="Q8" s="34">
        <v>70.9606</v>
      </c>
      <c r="R8" s="34">
        <v>70.8691</v>
      </c>
      <c r="T8" s="34">
        <v>109.81</v>
      </c>
      <c r="U8" s="34">
        <v>88.5658</v>
      </c>
      <c r="V8" s="34">
        <v>87.665</v>
      </c>
      <c r="W8" s="34"/>
      <c r="X8" s="34">
        <v>93.04</v>
      </c>
      <c r="Y8" s="34">
        <v>84.0094</v>
      </c>
      <c r="Z8" s="34">
        <v>83.916</v>
      </c>
      <c r="AA8" s="34"/>
      <c r="AB8" s="34">
        <v>72.39</v>
      </c>
      <c r="AC8" s="34">
        <v>61.6469</v>
      </c>
      <c r="AD8" s="34">
        <v>61.6148</v>
      </c>
      <c r="AE8" s="34"/>
      <c r="AF8" s="34">
        <v>73.03</v>
      </c>
      <c r="AG8" s="34">
        <v>61.5569</v>
      </c>
      <c r="AH8" s="34">
        <v>61.4353</v>
      </c>
      <c r="AI8" s="34"/>
      <c r="AJ8" s="116">
        <v>82.71</v>
      </c>
      <c r="AK8" s="116">
        <v>69.6425</v>
      </c>
      <c r="AL8" s="116">
        <v>69.0598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76.3725</v>
      </c>
      <c r="F9" s="34">
        <v>76.4714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57.9</v>
      </c>
      <c r="N9" s="34">
        <v>59</v>
      </c>
      <c r="O9" s="34"/>
      <c r="P9" s="34">
        <v>72.3</v>
      </c>
      <c r="Q9" s="34">
        <v>71.2394</v>
      </c>
      <c r="R9" s="34">
        <v>71.2945</v>
      </c>
      <c r="T9" s="34">
        <v>88.27</v>
      </c>
      <c r="U9" s="34">
        <v>86.4014</v>
      </c>
      <c r="V9" s="34">
        <v>87.6738</v>
      </c>
      <c r="W9" s="34"/>
      <c r="X9" s="34">
        <v>103.01</v>
      </c>
      <c r="Y9" s="34">
        <v>84.4319</v>
      </c>
      <c r="Z9" s="34">
        <v>84.4124</v>
      </c>
      <c r="AA9" s="34"/>
      <c r="AB9" s="34">
        <v>67.28</v>
      </c>
      <c r="AC9" s="34">
        <v>62.0611</v>
      </c>
      <c r="AD9" s="34">
        <v>62.1468</v>
      </c>
      <c r="AE9" s="34"/>
      <c r="AF9" s="34">
        <v>63.77</v>
      </c>
      <c r="AG9" s="34">
        <v>61.982</v>
      </c>
      <c r="AH9" s="34">
        <v>62.0094</v>
      </c>
      <c r="AI9" s="34"/>
      <c r="AJ9" s="116">
        <v>75.73</v>
      </c>
      <c r="AK9" s="116">
        <v>69.174</v>
      </c>
      <c r="AL9" s="116">
        <v>69.3541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76.7608</v>
      </c>
      <c r="F10" s="34">
        <v>76.8085</v>
      </c>
      <c r="G10" s="34"/>
      <c r="H10" s="60">
        <v>73.92</v>
      </c>
      <c r="I10" s="60">
        <v>76.7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71.7133</v>
      </c>
      <c r="R10" s="34">
        <v>71.7269</v>
      </c>
      <c r="T10" s="34">
        <v>81.66</v>
      </c>
      <c r="U10" s="34">
        <v>88.0977</v>
      </c>
      <c r="V10" s="34">
        <v>87.631</v>
      </c>
      <c r="W10" s="34"/>
      <c r="X10" s="34">
        <v>86.44</v>
      </c>
      <c r="Y10" s="34">
        <v>85.0073</v>
      </c>
      <c r="Z10" s="34">
        <v>84.8941</v>
      </c>
      <c r="AA10" s="34"/>
      <c r="AB10" s="34">
        <v>58.39</v>
      </c>
      <c r="AC10" s="34">
        <v>62.7052</v>
      </c>
      <c r="AD10" s="34">
        <v>62.6471</v>
      </c>
      <c r="AE10" s="34"/>
      <c r="AF10" s="34">
        <v>67.66</v>
      </c>
      <c r="AG10" s="34">
        <v>62.4845</v>
      </c>
      <c r="AH10" s="34">
        <v>62.5802</v>
      </c>
      <c r="AI10" s="34"/>
      <c r="AJ10" s="116">
        <v>68.72</v>
      </c>
      <c r="AK10" s="116">
        <v>69.3681</v>
      </c>
      <c r="AL10" s="116">
        <v>69.6559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77.2094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62.6</v>
      </c>
      <c r="N11" s="34">
        <v>59.7</v>
      </c>
      <c r="O11" s="34"/>
      <c r="P11" s="34">
        <v>69</v>
      </c>
      <c r="Q11" s="34">
        <v>72.4098</v>
      </c>
      <c r="R11" s="34">
        <v>72.1607</v>
      </c>
      <c r="T11" s="34">
        <v>79.72</v>
      </c>
      <c r="U11" s="34">
        <v>87.1132</v>
      </c>
      <c r="V11" s="34">
        <v>87.5158</v>
      </c>
      <c r="W11" s="34"/>
      <c r="X11" s="34">
        <v>79.66</v>
      </c>
      <c r="Y11" s="34">
        <v>85.4934</v>
      </c>
      <c r="Z11" s="34">
        <v>85.3549</v>
      </c>
      <c r="AA11" s="34"/>
      <c r="AB11" s="34">
        <v>59.6</v>
      </c>
      <c r="AC11" s="34">
        <v>62.9849</v>
      </c>
      <c r="AD11" s="34">
        <v>63.1234</v>
      </c>
      <c r="AE11" s="34"/>
      <c r="AF11" s="34">
        <v>59.75</v>
      </c>
      <c r="AG11" s="34">
        <v>63.2184</v>
      </c>
      <c r="AH11" s="34">
        <v>63.1548</v>
      </c>
      <c r="AI11" s="34"/>
      <c r="AJ11" s="116">
        <v>67.39</v>
      </c>
      <c r="AK11" s="116">
        <v>70.3427</v>
      </c>
      <c r="AL11" s="116">
        <v>70.0036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77.6976</v>
      </c>
      <c r="F12" s="34">
        <v>77.6468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72.5349</v>
      </c>
      <c r="R12" s="34">
        <v>72.5886</v>
      </c>
      <c r="T12" s="34">
        <v>80.85</v>
      </c>
      <c r="U12" s="34">
        <v>86.8725</v>
      </c>
      <c r="V12" s="34">
        <v>87.3312</v>
      </c>
      <c r="W12" s="34"/>
      <c r="X12" s="34">
        <v>80.83</v>
      </c>
      <c r="Y12" s="34">
        <v>85.572</v>
      </c>
      <c r="Z12" s="34">
        <v>85.8005</v>
      </c>
      <c r="AA12" s="34"/>
      <c r="AB12" s="34">
        <v>61.83</v>
      </c>
      <c r="AC12" s="34">
        <v>63.4243</v>
      </c>
      <c r="AD12" s="34">
        <v>63.6154</v>
      </c>
      <c r="AE12" s="34"/>
      <c r="AF12" s="34">
        <v>59.52</v>
      </c>
      <c r="AG12" s="34">
        <v>63.604</v>
      </c>
      <c r="AH12" s="34">
        <v>63.7295</v>
      </c>
      <c r="AI12" s="34"/>
      <c r="AJ12" s="116">
        <v>65.87</v>
      </c>
      <c r="AK12" s="116">
        <v>70.1624</v>
      </c>
      <c r="AL12" s="116">
        <v>70.3291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78.1817</v>
      </c>
      <c r="F13" s="34">
        <v>78.0677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73.0153</v>
      </c>
      <c r="R13" s="34">
        <v>73.0187</v>
      </c>
      <c r="T13" s="34">
        <v>82.53</v>
      </c>
      <c r="U13" s="34">
        <v>87.0183</v>
      </c>
      <c r="V13" s="34">
        <v>87.1061</v>
      </c>
      <c r="W13" s="34"/>
      <c r="X13" s="34">
        <v>82.92</v>
      </c>
      <c r="Y13" s="34">
        <v>86.3132</v>
      </c>
      <c r="Z13" s="34">
        <v>86.2423</v>
      </c>
      <c r="AA13" s="34"/>
      <c r="AB13" s="34">
        <v>64.32</v>
      </c>
      <c r="AC13" s="34">
        <v>64.0249</v>
      </c>
      <c r="AD13" s="34">
        <v>64.1534</v>
      </c>
      <c r="AE13" s="34"/>
      <c r="AF13" s="34">
        <v>61.46</v>
      </c>
      <c r="AG13" s="34">
        <v>64.3183</v>
      </c>
      <c r="AH13" s="34">
        <v>64.3076</v>
      </c>
      <c r="AI13" s="34"/>
      <c r="AJ13" s="116">
        <v>67.59</v>
      </c>
      <c r="AK13" s="116">
        <v>70.7581</v>
      </c>
      <c r="AL13" s="116">
        <v>70.6433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78.4199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63.7</v>
      </c>
      <c r="N14" s="34">
        <v>61.1</v>
      </c>
      <c r="O14" s="34"/>
      <c r="P14" s="34">
        <v>78.7</v>
      </c>
      <c r="Q14" s="34">
        <v>75.6008</v>
      </c>
      <c r="R14" s="34">
        <v>73.4552</v>
      </c>
      <c r="T14" s="34">
        <v>85.11</v>
      </c>
      <c r="U14" s="34">
        <v>86.4467</v>
      </c>
      <c r="V14" s="34">
        <v>86.8247</v>
      </c>
      <c r="W14" s="34"/>
      <c r="X14" s="34">
        <v>88.36</v>
      </c>
      <c r="Y14" s="34">
        <v>87.0507</v>
      </c>
      <c r="Z14" s="34">
        <v>86.6613</v>
      </c>
      <c r="AA14" s="34"/>
      <c r="AB14" s="34">
        <v>72.18</v>
      </c>
      <c r="AC14" s="34">
        <v>64.7929</v>
      </c>
      <c r="AD14" s="34">
        <v>64.7096</v>
      </c>
      <c r="AE14" s="34"/>
      <c r="AF14" s="34">
        <v>67.77</v>
      </c>
      <c r="AG14" s="34">
        <v>65.0239</v>
      </c>
      <c r="AH14" s="34">
        <v>64.8761</v>
      </c>
      <c r="AI14" s="34"/>
      <c r="AJ14" s="116">
        <v>72.21</v>
      </c>
      <c r="AK14" s="116">
        <v>70.7199</v>
      </c>
      <c r="AL14" s="116">
        <v>70.9804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78.821</v>
      </c>
      <c r="F15" s="39">
        <v>78.6615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f>((L15-L3)/L3)*100</f>
        <v>8.144796380090485</v>
      </c>
      <c r="L15" s="39">
        <v>47.8</v>
      </c>
      <c r="M15" s="39">
        <v>60.2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73.8934</v>
      </c>
      <c r="S15" s="39">
        <v>10.93</v>
      </c>
      <c r="T15" s="39">
        <v>94</v>
      </c>
      <c r="U15" s="39">
        <v>93.6423</v>
      </c>
      <c r="V15" s="39">
        <v>86.5049</v>
      </c>
      <c r="W15" s="39">
        <v>8.87</v>
      </c>
      <c r="X15" s="39">
        <v>81.83</v>
      </c>
      <c r="Y15" s="39">
        <v>87.1746</v>
      </c>
      <c r="Z15" s="39">
        <v>87.0343</v>
      </c>
      <c r="AA15" s="39">
        <v>11.89</v>
      </c>
      <c r="AB15" s="39">
        <v>57.81</v>
      </c>
      <c r="AC15" s="39">
        <v>65.1166</v>
      </c>
      <c r="AD15" s="39">
        <v>65.2559</v>
      </c>
      <c r="AE15" s="39">
        <v>13.24</v>
      </c>
      <c r="AF15" s="39">
        <v>61.88</v>
      </c>
      <c r="AG15" s="39">
        <v>65.4988</v>
      </c>
      <c r="AH15" s="39">
        <v>65.4148</v>
      </c>
      <c r="AI15" s="115">
        <v>9.1</v>
      </c>
      <c r="AJ15" s="115">
        <v>67.38</v>
      </c>
      <c r="AK15" s="115">
        <v>71.4154</v>
      </c>
      <c r="AL15" s="115">
        <v>71.3569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78.7733</v>
      </c>
      <c r="F16" s="34">
        <v>78.8377</v>
      </c>
      <c r="G16" s="68">
        <v>5.968688845401168</v>
      </c>
      <c r="H16" s="60">
        <v>75.81</v>
      </c>
      <c r="I16" s="60">
        <v>79.2</v>
      </c>
      <c r="J16" s="60">
        <v>79.3</v>
      </c>
      <c r="K16" s="68">
        <f aca="true" t="shared" si="0" ref="K16:K79">((L16-L4)/L4)*100</f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74.3044</v>
      </c>
      <c r="R16" s="34">
        <v>74.3329</v>
      </c>
      <c r="S16" s="34">
        <v>-0.63</v>
      </c>
      <c r="T16" s="34">
        <v>84.43</v>
      </c>
      <c r="U16" s="34">
        <v>85.3353</v>
      </c>
      <c r="V16" s="34">
        <v>86.1902</v>
      </c>
      <c r="W16" s="34">
        <v>7.54</v>
      </c>
      <c r="X16" s="34">
        <v>83.49</v>
      </c>
      <c r="Y16" s="34">
        <v>87.4652</v>
      </c>
      <c r="Z16" s="34">
        <v>87.3676</v>
      </c>
      <c r="AA16" s="34">
        <v>11.98</v>
      </c>
      <c r="AB16" s="34">
        <v>62.55</v>
      </c>
      <c r="AC16" s="34">
        <v>65.6986</v>
      </c>
      <c r="AD16" s="34">
        <v>65.8171</v>
      </c>
      <c r="AE16" s="34">
        <v>13.31</v>
      </c>
      <c r="AF16" s="34">
        <v>63.21</v>
      </c>
      <c r="AG16" s="34">
        <v>66.0337</v>
      </c>
      <c r="AH16" s="34">
        <v>65.9214</v>
      </c>
      <c r="AI16" s="116">
        <v>7.3</v>
      </c>
      <c r="AJ16" s="116">
        <v>67.94</v>
      </c>
      <c r="AK16" s="116">
        <v>71.7703</v>
      </c>
      <c r="AL16" s="116">
        <v>71.7494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78.9339</v>
      </c>
      <c r="F17" s="34">
        <v>79.0601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f t="shared" si="0"/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75.0015</v>
      </c>
      <c r="R17" s="34">
        <v>74.7713</v>
      </c>
      <c r="S17" s="34">
        <v>0.92</v>
      </c>
      <c r="T17" s="34">
        <v>86.29</v>
      </c>
      <c r="U17" s="34">
        <v>86.62</v>
      </c>
      <c r="V17" s="34">
        <v>85.8474</v>
      </c>
      <c r="W17" s="34">
        <v>12.76</v>
      </c>
      <c r="X17" s="34">
        <v>84.75</v>
      </c>
      <c r="Y17" s="34">
        <v>87.7119</v>
      </c>
      <c r="Z17" s="34">
        <v>87.6745</v>
      </c>
      <c r="AA17" s="34">
        <v>9.94</v>
      </c>
      <c r="AB17" s="34">
        <v>64.23</v>
      </c>
      <c r="AC17" s="34">
        <v>66.3633</v>
      </c>
      <c r="AD17" s="34">
        <v>66.4088</v>
      </c>
      <c r="AE17" s="34">
        <v>9.97</v>
      </c>
      <c r="AF17" s="34">
        <v>63.12</v>
      </c>
      <c r="AG17" s="34">
        <v>66.3506</v>
      </c>
      <c r="AH17" s="34">
        <v>66.4065</v>
      </c>
      <c r="AI17" s="116">
        <v>6.9</v>
      </c>
      <c r="AJ17" s="116">
        <v>70.93</v>
      </c>
      <c r="AK17" s="116">
        <v>72.8566</v>
      </c>
      <c r="AL17" s="116">
        <v>72.0483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</v>
      </c>
      <c r="F18" s="34">
        <v>79.3648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f t="shared" si="0"/>
        <v>11.13490364025695</v>
      </c>
      <c r="L18" s="34">
        <v>51.9</v>
      </c>
      <c r="M18" s="34">
        <v>62.6</v>
      </c>
      <c r="N18" s="34">
        <v>64</v>
      </c>
      <c r="O18" s="34">
        <v>7.3</v>
      </c>
      <c r="P18" s="34">
        <v>72.4</v>
      </c>
      <c r="Q18" s="34">
        <v>75.0569</v>
      </c>
      <c r="R18" s="34">
        <v>75.2079</v>
      </c>
      <c r="S18" s="34">
        <v>-2.57</v>
      </c>
      <c r="T18" s="34">
        <v>84.78</v>
      </c>
      <c r="U18" s="34">
        <v>84.5013</v>
      </c>
      <c r="V18" s="34">
        <v>85.4263</v>
      </c>
      <c r="W18" s="34">
        <v>6.64</v>
      </c>
      <c r="X18" s="34">
        <v>85.23</v>
      </c>
      <c r="Y18" s="34">
        <v>88.0425</v>
      </c>
      <c r="Z18" s="34">
        <v>87.9603</v>
      </c>
      <c r="AA18" s="34">
        <v>11.19</v>
      </c>
      <c r="AB18" s="34">
        <v>65.36</v>
      </c>
      <c r="AC18" s="34">
        <v>66.9442</v>
      </c>
      <c r="AD18" s="34">
        <v>67.02</v>
      </c>
      <c r="AE18" s="34">
        <v>11.65</v>
      </c>
      <c r="AF18" s="34">
        <v>64.72</v>
      </c>
      <c r="AG18" s="34">
        <v>66.8568</v>
      </c>
      <c r="AH18" s="34">
        <v>66.888</v>
      </c>
      <c r="AI18" s="116">
        <v>6.4</v>
      </c>
      <c r="AJ18" s="116">
        <v>70.36</v>
      </c>
      <c r="AK18" s="116">
        <v>71.5072</v>
      </c>
      <c r="AL18" s="116">
        <v>72.2556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79.7911</v>
      </c>
      <c r="F19" s="34">
        <v>79.685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f t="shared" si="0"/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75.7282</v>
      </c>
      <c r="R19" s="34">
        <v>75.6502</v>
      </c>
      <c r="S19" s="34">
        <v>-2.36</v>
      </c>
      <c r="T19" s="34">
        <v>90.67</v>
      </c>
      <c r="U19" s="34">
        <v>85.3644</v>
      </c>
      <c r="V19" s="34">
        <v>84.9514</v>
      </c>
      <c r="W19" s="34">
        <v>5.57</v>
      </c>
      <c r="X19" s="34">
        <v>86.05</v>
      </c>
      <c r="Y19" s="34">
        <v>88.2544</v>
      </c>
      <c r="Z19" s="34">
        <v>88.2275</v>
      </c>
      <c r="AA19" s="34">
        <v>9.7</v>
      </c>
      <c r="AB19" s="34">
        <v>67.41</v>
      </c>
      <c r="AC19" s="34">
        <v>67.5478</v>
      </c>
      <c r="AD19" s="34">
        <v>67.656</v>
      </c>
      <c r="AE19" s="34">
        <v>10.86</v>
      </c>
      <c r="AF19" s="34">
        <v>68.41</v>
      </c>
      <c r="AG19" s="34">
        <v>67.3538</v>
      </c>
      <c r="AH19" s="34">
        <v>67.3745</v>
      </c>
      <c r="AI19" s="116">
        <v>6.1</v>
      </c>
      <c r="AJ19" s="116">
        <v>74.74</v>
      </c>
      <c r="AK19" s="116">
        <v>72.7345</v>
      </c>
      <c r="AL19" s="116">
        <v>72.5168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80.1146</v>
      </c>
      <c r="F20" s="34">
        <v>79.95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f t="shared" si="0"/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76.1806</v>
      </c>
      <c r="R20" s="34">
        <v>76.0959</v>
      </c>
      <c r="S20" s="34">
        <v>-8.52</v>
      </c>
      <c r="T20" s="34">
        <v>100.45</v>
      </c>
      <c r="U20" s="34">
        <v>82.6619</v>
      </c>
      <c r="V20" s="34">
        <v>84.4857</v>
      </c>
      <c r="W20" s="34">
        <v>4.26</v>
      </c>
      <c r="X20" s="34">
        <v>97.01</v>
      </c>
      <c r="Y20" s="34">
        <v>88.4814</v>
      </c>
      <c r="Z20" s="34">
        <v>88.4811</v>
      </c>
      <c r="AA20" s="34">
        <v>7.75</v>
      </c>
      <c r="AB20" s="34">
        <v>78</v>
      </c>
      <c r="AC20" s="34">
        <v>68.0927</v>
      </c>
      <c r="AD20" s="34">
        <v>68.3468</v>
      </c>
      <c r="AE20" s="34">
        <v>7.87</v>
      </c>
      <c r="AF20" s="34">
        <v>78.78</v>
      </c>
      <c r="AG20" s="34">
        <v>67.8412</v>
      </c>
      <c r="AH20" s="34">
        <v>67.8665</v>
      </c>
      <c r="AI20" s="116">
        <v>1.8</v>
      </c>
      <c r="AJ20" s="116">
        <v>84.2</v>
      </c>
      <c r="AK20" s="116">
        <v>72.6643</v>
      </c>
      <c r="AL20" s="116">
        <v>72.8336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80.0585</v>
      </c>
      <c r="F21" s="34">
        <v>80.1805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f t="shared" si="0"/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76.5549</v>
      </c>
      <c r="R21" s="34">
        <v>76.5402</v>
      </c>
      <c r="S21" s="34">
        <v>-1.99</v>
      </c>
      <c r="T21" s="34">
        <v>86.52</v>
      </c>
      <c r="U21" s="34">
        <v>84.0582</v>
      </c>
      <c r="V21" s="34">
        <v>84.0958</v>
      </c>
      <c r="W21" s="34">
        <v>5.91</v>
      </c>
      <c r="X21" s="34">
        <v>109.1</v>
      </c>
      <c r="Y21" s="34">
        <v>88.4601</v>
      </c>
      <c r="Z21" s="34">
        <v>88.7347</v>
      </c>
      <c r="AA21" s="34">
        <v>11.72</v>
      </c>
      <c r="AB21" s="34">
        <v>75.16</v>
      </c>
      <c r="AC21" s="34">
        <v>68.952</v>
      </c>
      <c r="AD21" s="34">
        <v>69.123</v>
      </c>
      <c r="AE21" s="34">
        <v>11.54</v>
      </c>
      <c r="AF21" s="34">
        <v>71.13</v>
      </c>
      <c r="AG21" s="34">
        <v>68.312</v>
      </c>
      <c r="AH21" s="34">
        <v>68.3675</v>
      </c>
      <c r="AI21" s="116">
        <v>7.4</v>
      </c>
      <c r="AJ21" s="116">
        <v>81.33</v>
      </c>
      <c r="AK21" s="116">
        <v>73.1119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80.3887</v>
      </c>
      <c r="F22" s="34">
        <v>80.4706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f t="shared" si="0"/>
        <v>17.857142857142854</v>
      </c>
      <c r="L22" s="34">
        <v>75.9</v>
      </c>
      <c r="M22" s="34">
        <v>68</v>
      </c>
      <c r="N22" s="34">
        <v>66</v>
      </c>
      <c r="O22" s="34">
        <v>7.6</v>
      </c>
      <c r="P22" s="34">
        <v>76</v>
      </c>
      <c r="Q22" s="34">
        <v>76.9948</v>
      </c>
      <c r="R22" s="34">
        <v>76.9869</v>
      </c>
      <c r="S22" s="34">
        <v>-7.82</v>
      </c>
      <c r="T22" s="34">
        <v>75.27</v>
      </c>
      <c r="U22" s="34">
        <v>82.444</v>
      </c>
      <c r="V22" s="34">
        <v>83.7828</v>
      </c>
      <c r="W22" s="34">
        <v>4.13</v>
      </c>
      <c r="X22" s="34">
        <v>90.01</v>
      </c>
      <c r="Y22" s="34">
        <v>89.0431</v>
      </c>
      <c r="Z22" s="34">
        <v>88.9976</v>
      </c>
      <c r="AA22" s="34">
        <v>13.22</v>
      </c>
      <c r="AB22" s="34">
        <v>66.11</v>
      </c>
      <c r="AC22" s="34">
        <v>72.2976</v>
      </c>
      <c r="AD22" s="34">
        <v>69.99</v>
      </c>
      <c r="AE22" s="34">
        <v>11.1</v>
      </c>
      <c r="AF22" s="34">
        <v>75.17</v>
      </c>
      <c r="AG22" s="34">
        <v>68.8836</v>
      </c>
      <c r="AH22" s="34">
        <v>68.8797</v>
      </c>
      <c r="AI22" s="116">
        <v>6.6</v>
      </c>
      <c r="AJ22" s="116">
        <v>73.26</v>
      </c>
      <c r="AK22" s="116">
        <v>73.4425</v>
      </c>
      <c r="AL22" s="116">
        <v>73.5635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80.7367</v>
      </c>
      <c r="F23" s="34">
        <v>80.8731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f t="shared" si="0"/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77.2655</v>
      </c>
      <c r="R23" s="34">
        <v>77.443</v>
      </c>
      <c r="S23" s="34">
        <v>-5.13</v>
      </c>
      <c r="T23" s="34">
        <v>75.63</v>
      </c>
      <c r="U23" s="34">
        <v>82.9012</v>
      </c>
      <c r="V23" s="34">
        <v>83.5547</v>
      </c>
      <c r="W23" s="34">
        <v>3.45</v>
      </c>
      <c r="X23" s="34">
        <v>82.41</v>
      </c>
      <c r="Y23" s="34">
        <v>89.0219</v>
      </c>
      <c r="Z23" s="34">
        <v>89.2671</v>
      </c>
      <c r="AA23" s="34">
        <v>14.94</v>
      </c>
      <c r="AB23" s="34">
        <v>68.51</v>
      </c>
      <c r="AC23" s="34">
        <v>72.772</v>
      </c>
      <c r="AD23" s="34">
        <v>70.9155</v>
      </c>
      <c r="AE23" s="34">
        <v>8.17</v>
      </c>
      <c r="AF23" s="34">
        <v>64.64</v>
      </c>
      <c r="AG23" s="34">
        <v>69.1582</v>
      </c>
      <c r="AH23" s="34">
        <v>69.4131</v>
      </c>
      <c r="AI23" s="116">
        <v>2.5</v>
      </c>
      <c r="AJ23" s="116">
        <v>69.07</v>
      </c>
      <c r="AK23" s="116">
        <v>73.6691</v>
      </c>
      <c r="AL23" s="116">
        <v>74.0295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81.4352</v>
      </c>
      <c r="F24" s="34">
        <v>81.3612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f t="shared" si="0"/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78.1286</v>
      </c>
      <c r="R24" s="34">
        <v>77.9076</v>
      </c>
      <c r="S24" s="34">
        <v>-4.61</v>
      </c>
      <c r="T24" s="34">
        <v>77.12</v>
      </c>
      <c r="U24" s="34">
        <v>83.0352</v>
      </c>
      <c r="V24" s="34">
        <v>83.396</v>
      </c>
      <c r="W24" s="34">
        <v>6.37</v>
      </c>
      <c r="X24" s="34">
        <v>85.99</v>
      </c>
      <c r="Y24" s="34">
        <v>90.0483</v>
      </c>
      <c r="Z24" s="34">
        <v>89.526</v>
      </c>
      <c r="AA24" s="34">
        <v>16.49</v>
      </c>
      <c r="AB24" s="34">
        <v>72.02</v>
      </c>
      <c r="AC24" s="34">
        <v>73.1233</v>
      </c>
      <c r="AD24" s="34">
        <v>71.8341</v>
      </c>
      <c r="AE24" s="34">
        <v>12.06</v>
      </c>
      <c r="AF24" s="34">
        <v>66.69</v>
      </c>
      <c r="AG24" s="34">
        <v>70.2047</v>
      </c>
      <c r="AH24" s="34">
        <v>69.9663</v>
      </c>
      <c r="AI24" s="116">
        <v>8.2</v>
      </c>
      <c r="AJ24" s="116">
        <v>71.27</v>
      </c>
      <c r="AK24" s="116">
        <v>74.7135</v>
      </c>
      <c r="AL24" s="116">
        <v>74.5777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82.0919</v>
      </c>
      <c r="F25" s="34">
        <v>81.8245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f t="shared" si="0"/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78.676</v>
      </c>
      <c r="R25" s="34">
        <v>78.361</v>
      </c>
      <c r="S25" s="34">
        <v>-5.45</v>
      </c>
      <c r="T25" s="34">
        <v>78.04</v>
      </c>
      <c r="U25" s="34">
        <v>82.7788</v>
      </c>
      <c r="V25" s="34">
        <v>83.2546</v>
      </c>
      <c r="W25" s="34">
        <v>3.48</v>
      </c>
      <c r="X25" s="34">
        <v>85.81</v>
      </c>
      <c r="Y25" s="34">
        <v>90.0159</v>
      </c>
      <c r="Z25" s="34">
        <v>89.7416</v>
      </c>
      <c r="AA25" s="34">
        <v>15.43</v>
      </c>
      <c r="AB25" s="34">
        <v>74.24</v>
      </c>
      <c r="AC25" s="34">
        <v>73.667</v>
      </c>
      <c r="AD25" s="34">
        <v>72.7047</v>
      </c>
      <c r="AE25" s="34">
        <v>9.07</v>
      </c>
      <c r="AF25" s="34">
        <v>67.04</v>
      </c>
      <c r="AG25" s="34">
        <v>70.6354</v>
      </c>
      <c r="AH25" s="34">
        <v>70.5055</v>
      </c>
      <c r="AI25" s="116">
        <v>7.1</v>
      </c>
      <c r="AJ25" s="116">
        <v>72.38</v>
      </c>
      <c r="AK25" s="116">
        <v>75.4833</v>
      </c>
      <c r="AL25" s="116">
        <v>75.1022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82.1846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f t="shared" si="0"/>
        <v>3.3472803347280213</v>
      </c>
      <c r="L26" s="34">
        <v>74.1</v>
      </c>
      <c r="M26" s="34">
        <v>68</v>
      </c>
      <c r="N26" s="34">
        <v>68.9</v>
      </c>
      <c r="O26" s="34">
        <v>4.4</v>
      </c>
      <c r="P26" s="34">
        <v>82.2</v>
      </c>
      <c r="Q26" s="34">
        <v>78.9989</v>
      </c>
      <c r="R26" s="34">
        <v>78.7899</v>
      </c>
      <c r="S26" s="34">
        <v>-4.32</v>
      </c>
      <c r="T26" s="34">
        <v>81.43</v>
      </c>
      <c r="U26" s="34">
        <v>82.5599</v>
      </c>
      <c r="V26" s="34">
        <v>83.1327</v>
      </c>
      <c r="W26" s="34">
        <v>1.65</v>
      </c>
      <c r="X26" s="34">
        <v>89.81</v>
      </c>
      <c r="Y26" s="34">
        <v>89.8791</v>
      </c>
      <c r="Z26" s="34">
        <v>89.9148</v>
      </c>
      <c r="AA26" s="34">
        <v>13.08</v>
      </c>
      <c r="AB26" s="34">
        <v>81.62</v>
      </c>
      <c r="AC26" s="34">
        <v>73.9472</v>
      </c>
      <c r="AD26" s="34">
        <v>73.542</v>
      </c>
      <c r="AE26" s="34">
        <v>7.85</v>
      </c>
      <c r="AF26" s="34">
        <v>73.09</v>
      </c>
      <c r="AG26" s="34">
        <v>71.0229</v>
      </c>
      <c r="AH26" s="34">
        <v>71.0223</v>
      </c>
      <c r="AI26" s="116">
        <v>4.5</v>
      </c>
      <c r="AJ26" s="116">
        <v>75.46</v>
      </c>
      <c r="AK26" s="116">
        <v>75.4245</v>
      </c>
      <c r="AL26" s="116">
        <v>75.5502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82.8115</v>
      </c>
      <c r="F27" s="39">
        <v>82.4178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f t="shared" si="0"/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79.1391</v>
      </c>
      <c r="R27" s="39">
        <v>79.205</v>
      </c>
      <c r="S27" s="39">
        <v>-9.48</v>
      </c>
      <c r="T27" s="39">
        <v>85.09</v>
      </c>
      <c r="U27" s="39">
        <v>83.5032</v>
      </c>
      <c r="V27" s="39">
        <v>82.9962</v>
      </c>
      <c r="W27" s="39">
        <v>4.28</v>
      </c>
      <c r="X27" s="39">
        <v>85.34</v>
      </c>
      <c r="Y27" s="39">
        <v>90.3424</v>
      </c>
      <c r="Z27" s="39">
        <v>90.0645</v>
      </c>
      <c r="AA27" s="39">
        <v>16.36</v>
      </c>
      <c r="AB27" s="39">
        <v>67.27</v>
      </c>
      <c r="AC27" s="39">
        <v>74.8991</v>
      </c>
      <c r="AD27" s="39">
        <v>74.3657</v>
      </c>
      <c r="AE27" s="39">
        <v>9.7</v>
      </c>
      <c r="AF27" s="39">
        <v>67.88</v>
      </c>
      <c r="AG27" s="39">
        <v>71.5182</v>
      </c>
      <c r="AH27" s="39">
        <v>71.5394</v>
      </c>
      <c r="AI27" s="115">
        <v>6.8</v>
      </c>
      <c r="AJ27" s="115">
        <v>71.96</v>
      </c>
      <c r="AK27" s="115">
        <v>76.1631</v>
      </c>
      <c r="AL27" s="115">
        <v>75.9689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82.4359</v>
      </c>
      <c r="F28" s="34">
        <v>82.5294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f t="shared" si="0"/>
        <v>9.881422924901186</v>
      </c>
      <c r="L28" s="34">
        <v>55.6</v>
      </c>
      <c r="M28" s="34">
        <v>69.9</v>
      </c>
      <c r="N28" s="34">
        <v>69</v>
      </c>
      <c r="O28" s="34">
        <v>6.9</v>
      </c>
      <c r="P28" s="34">
        <v>77.4</v>
      </c>
      <c r="Q28" s="34">
        <v>79.5812</v>
      </c>
      <c r="R28" s="34">
        <v>79.6246</v>
      </c>
      <c r="S28" s="34">
        <v>-1.8</v>
      </c>
      <c r="T28" s="34">
        <v>82.91</v>
      </c>
      <c r="U28" s="34">
        <v>83.0935</v>
      </c>
      <c r="V28" s="34">
        <v>82.7611</v>
      </c>
      <c r="W28" s="34">
        <v>3.2</v>
      </c>
      <c r="X28" s="34">
        <v>86.16</v>
      </c>
      <c r="Y28" s="34">
        <v>90.1182</v>
      </c>
      <c r="Z28" s="34">
        <v>90.1943</v>
      </c>
      <c r="AA28" s="34">
        <v>16.56</v>
      </c>
      <c r="AB28" s="34">
        <v>72.91</v>
      </c>
      <c r="AC28" s="34">
        <v>75.4897</v>
      </c>
      <c r="AD28" s="34">
        <v>75.1422</v>
      </c>
      <c r="AE28" s="34">
        <v>8.03</v>
      </c>
      <c r="AF28" s="34">
        <v>68.29</v>
      </c>
      <c r="AG28" s="34">
        <v>71.928</v>
      </c>
      <c r="AH28" s="34">
        <v>72.0752</v>
      </c>
      <c r="AI28" s="116">
        <v>6.2</v>
      </c>
      <c r="AJ28" s="116">
        <v>72.15</v>
      </c>
      <c r="AK28" s="116">
        <v>76.4076</v>
      </c>
      <c r="AL28" s="116">
        <v>76.3597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82.5811</v>
      </c>
      <c r="F29" s="34">
        <v>82.6392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f t="shared" si="0"/>
        <v>5.063291139240515</v>
      </c>
      <c r="L29" s="34">
        <v>58.1</v>
      </c>
      <c r="M29" s="34">
        <v>67.9</v>
      </c>
      <c r="N29" s="34">
        <v>69</v>
      </c>
      <c r="O29" s="34">
        <v>3.1</v>
      </c>
      <c r="P29" s="34">
        <v>77.5</v>
      </c>
      <c r="Q29" s="34">
        <v>77.7681</v>
      </c>
      <c r="R29" s="34">
        <v>80.0541</v>
      </c>
      <c r="S29" s="34">
        <v>-6.63</v>
      </c>
      <c r="T29" s="34">
        <v>80.57</v>
      </c>
      <c r="U29" s="34">
        <v>81.1564</v>
      </c>
      <c r="V29" s="34">
        <v>82.4734</v>
      </c>
      <c r="W29" s="34">
        <v>2.75</v>
      </c>
      <c r="X29" s="34">
        <v>87.08</v>
      </c>
      <c r="Y29" s="34">
        <v>90.3003</v>
      </c>
      <c r="Z29" s="34">
        <v>90.3176</v>
      </c>
      <c r="AA29" s="34">
        <v>14</v>
      </c>
      <c r="AB29" s="34">
        <v>73.21</v>
      </c>
      <c r="AC29" s="34">
        <v>75.8958</v>
      </c>
      <c r="AD29" s="34">
        <v>75.8721</v>
      </c>
      <c r="AE29" s="34">
        <v>8.62</v>
      </c>
      <c r="AF29" s="34">
        <v>68.56</v>
      </c>
      <c r="AG29" s="34">
        <v>72.6269</v>
      </c>
      <c r="AH29" s="34">
        <v>72.6394</v>
      </c>
      <c r="AI29" s="116">
        <v>4.1</v>
      </c>
      <c r="AJ29" s="116">
        <v>73.84</v>
      </c>
      <c r="AK29" s="116">
        <v>76.1674</v>
      </c>
      <c r="AL29" s="116">
        <v>76.7912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82.5371</v>
      </c>
      <c r="F30" s="34">
        <v>82.8883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f t="shared" si="0"/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79.037</v>
      </c>
      <c r="R30" s="34">
        <v>80.4854</v>
      </c>
      <c r="S30" s="34">
        <v>-2.86</v>
      </c>
      <c r="T30" s="34">
        <v>82.35</v>
      </c>
      <c r="U30" s="34">
        <v>80.9435</v>
      </c>
      <c r="V30" s="34">
        <v>82.2971</v>
      </c>
      <c r="W30" s="34">
        <v>3.2</v>
      </c>
      <c r="X30" s="34">
        <v>87.96</v>
      </c>
      <c r="Y30" s="34">
        <v>90.2435</v>
      </c>
      <c r="Z30" s="34">
        <v>90.4505</v>
      </c>
      <c r="AA30" s="34">
        <v>16.82</v>
      </c>
      <c r="AB30" s="34">
        <v>76.35</v>
      </c>
      <c r="AC30" s="34">
        <v>76.6053</v>
      </c>
      <c r="AD30" s="34">
        <v>76.6095</v>
      </c>
      <c r="AE30" s="34">
        <v>10.53</v>
      </c>
      <c r="AF30" s="34">
        <v>71.53</v>
      </c>
      <c r="AG30" s="34">
        <v>73.2263</v>
      </c>
      <c r="AH30" s="34">
        <v>73.2249</v>
      </c>
      <c r="AI30" s="116">
        <v>8.9</v>
      </c>
      <c r="AJ30" s="116">
        <v>76.62</v>
      </c>
      <c r="AK30" s="116">
        <v>77.6945</v>
      </c>
      <c r="AL30" s="116">
        <v>77.3175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83.3339</v>
      </c>
      <c r="F31" s="34">
        <v>83.3136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f t="shared" si="0"/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79.7479</v>
      </c>
      <c r="R31" s="34">
        <v>80.9143</v>
      </c>
      <c r="S31" s="34">
        <v>-5.65</v>
      </c>
      <c r="T31" s="34">
        <v>85.54</v>
      </c>
      <c r="U31" s="34">
        <v>81.3359</v>
      </c>
      <c r="V31" s="34">
        <v>82.2948</v>
      </c>
      <c r="W31" s="34">
        <v>2.94</v>
      </c>
      <c r="X31" s="34">
        <v>88.58</v>
      </c>
      <c r="Y31" s="34">
        <v>90.6195</v>
      </c>
      <c r="Z31" s="34">
        <v>90.5978</v>
      </c>
      <c r="AA31" s="34">
        <v>14.73</v>
      </c>
      <c r="AB31" s="34">
        <v>77.34</v>
      </c>
      <c r="AC31" s="34">
        <v>77.3642</v>
      </c>
      <c r="AD31" s="34">
        <v>77.3676</v>
      </c>
      <c r="AE31" s="34">
        <v>9.2</v>
      </c>
      <c r="AF31" s="34">
        <v>74.7</v>
      </c>
      <c r="AG31" s="34">
        <v>73.741</v>
      </c>
      <c r="AH31" s="34">
        <v>73.8277</v>
      </c>
      <c r="AI31" s="116">
        <v>6.7</v>
      </c>
      <c r="AJ31" s="116">
        <v>79.75</v>
      </c>
      <c r="AK31" s="116">
        <v>77.6892</v>
      </c>
      <c r="AL31" s="116">
        <v>77.8552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</v>
      </c>
      <c r="F32" s="34">
        <v>83.8517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f t="shared" si="0"/>
        <v>-2.637889688249404</v>
      </c>
      <c r="L32" s="34">
        <v>81.2</v>
      </c>
      <c r="M32" s="34">
        <v>68.3</v>
      </c>
      <c r="N32" s="34">
        <v>70.5</v>
      </c>
      <c r="O32" s="34">
        <v>5.3</v>
      </c>
      <c r="P32" s="34">
        <v>93.6</v>
      </c>
      <c r="Q32" s="34">
        <v>80.4466</v>
      </c>
      <c r="R32" s="34">
        <v>81.3505</v>
      </c>
      <c r="S32" s="34">
        <v>-1.03</v>
      </c>
      <c r="T32" s="34">
        <v>99.42</v>
      </c>
      <c r="U32" s="34">
        <v>82.4366</v>
      </c>
      <c r="V32" s="34">
        <v>82.3867</v>
      </c>
      <c r="W32" s="34">
        <v>2.44</v>
      </c>
      <c r="X32" s="34">
        <v>99.38</v>
      </c>
      <c r="Y32" s="34">
        <v>90.7507</v>
      </c>
      <c r="Z32" s="34">
        <v>90.7528</v>
      </c>
      <c r="AA32" s="34">
        <v>15.18</v>
      </c>
      <c r="AB32" s="34">
        <v>89.84</v>
      </c>
      <c r="AC32" s="34">
        <v>78.1828</v>
      </c>
      <c r="AD32" s="34">
        <v>78.1195</v>
      </c>
      <c r="AE32" s="34">
        <v>9.33</v>
      </c>
      <c r="AF32" s="34">
        <v>86.13</v>
      </c>
      <c r="AG32" s="34">
        <v>74.3647</v>
      </c>
      <c r="AH32" s="34">
        <v>74.4565</v>
      </c>
      <c r="AI32" s="116">
        <v>7.2</v>
      </c>
      <c r="AJ32" s="116">
        <v>90.26</v>
      </c>
      <c r="AK32" s="116">
        <v>78.0931</v>
      </c>
      <c r="AL32" s="116">
        <v>78.4308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84.5883</v>
      </c>
      <c r="F33" s="34">
        <v>84.4261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f t="shared" si="0"/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</v>
      </c>
      <c r="R33" s="34">
        <v>81.8016</v>
      </c>
      <c r="S33" s="34">
        <v>-1.31</v>
      </c>
      <c r="T33" s="34">
        <v>85.39</v>
      </c>
      <c r="U33" s="34">
        <v>82.1127</v>
      </c>
      <c r="V33" s="34">
        <v>82.4814</v>
      </c>
      <c r="W33" s="34">
        <v>5.45</v>
      </c>
      <c r="X33" s="34">
        <v>115.04</v>
      </c>
      <c r="Y33" s="34">
        <v>91.4149</v>
      </c>
      <c r="Z33" s="34">
        <v>90.8936</v>
      </c>
      <c r="AA33" s="34">
        <v>15.97</v>
      </c>
      <c r="AB33" s="34">
        <v>87.17</v>
      </c>
      <c r="AC33" s="34">
        <v>78.9445</v>
      </c>
      <c r="AD33" s="34">
        <v>78.8252</v>
      </c>
      <c r="AE33" s="34">
        <v>11.1</v>
      </c>
      <c r="AF33" s="34">
        <v>79.02</v>
      </c>
      <c r="AG33" s="34">
        <v>75.2013</v>
      </c>
      <c r="AH33" s="34">
        <v>75.1054</v>
      </c>
      <c r="AI33" s="116">
        <v>8.7</v>
      </c>
      <c r="AJ33" s="116">
        <v>88.41</v>
      </c>
      <c r="AK33" s="116">
        <v>79.3187</v>
      </c>
      <c r="AL33" s="116">
        <v>79.0784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85.2112</v>
      </c>
      <c r="F34" s="34">
        <v>84.9335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f t="shared" si="0"/>
        <v>9.617918313570483</v>
      </c>
      <c r="L34" s="34">
        <v>83.2</v>
      </c>
      <c r="M34" s="34">
        <v>75.4</v>
      </c>
      <c r="N34" s="34">
        <v>73.4</v>
      </c>
      <c r="O34" s="34">
        <v>7.1</v>
      </c>
      <c r="P34" s="34">
        <v>81.4</v>
      </c>
      <c r="Q34" s="34">
        <v>81.9925</v>
      </c>
      <c r="R34" s="34">
        <v>82.2613</v>
      </c>
      <c r="S34" s="34">
        <v>-0.89</v>
      </c>
      <c r="T34" s="34">
        <v>74.61</v>
      </c>
      <c r="U34" s="34">
        <v>82.0508</v>
      </c>
      <c r="V34" s="34">
        <v>82.5781</v>
      </c>
      <c r="W34" s="34">
        <v>0.53</v>
      </c>
      <c r="X34" s="34">
        <v>90.49</v>
      </c>
      <c r="Y34" s="34">
        <v>91.0261</v>
      </c>
      <c r="Z34" s="34">
        <v>91.0047</v>
      </c>
      <c r="AA34" s="34">
        <v>9.09</v>
      </c>
      <c r="AB34" s="34">
        <v>72.11</v>
      </c>
      <c r="AC34" s="34">
        <v>79.375</v>
      </c>
      <c r="AD34" s="34">
        <v>79.479</v>
      </c>
      <c r="AE34" s="34">
        <v>10.06</v>
      </c>
      <c r="AF34" s="34">
        <v>82.74</v>
      </c>
      <c r="AG34" s="34">
        <v>75.9188</v>
      </c>
      <c r="AH34" s="34">
        <v>75.7488</v>
      </c>
      <c r="AI34" s="116">
        <v>7.6</v>
      </c>
      <c r="AJ34" s="116">
        <v>78.82</v>
      </c>
      <c r="AK34" s="116">
        <v>79.8847</v>
      </c>
      <c r="AL34" s="116">
        <v>79.6989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85.5574</v>
      </c>
      <c r="F35" s="34">
        <v>85.2729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f t="shared" si="0"/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82.4033</v>
      </c>
      <c r="R35" s="34">
        <v>82.7261</v>
      </c>
      <c r="S35" s="34">
        <v>-0.85</v>
      </c>
      <c r="T35" s="34">
        <v>74.98</v>
      </c>
      <c r="U35" s="34">
        <v>81.9668</v>
      </c>
      <c r="V35" s="34">
        <v>82.7209</v>
      </c>
      <c r="W35" s="34">
        <v>4.24</v>
      </c>
      <c r="X35" s="34">
        <v>85.9</v>
      </c>
      <c r="Y35" s="34">
        <v>91.307</v>
      </c>
      <c r="Z35" s="34">
        <v>91.0976</v>
      </c>
      <c r="AA35" s="34">
        <v>9.44</v>
      </c>
      <c r="AB35" s="34">
        <v>74.97</v>
      </c>
      <c r="AC35" s="34">
        <v>79.9343</v>
      </c>
      <c r="AD35" s="34">
        <v>80.1306</v>
      </c>
      <c r="AE35" s="34">
        <v>12.2</v>
      </c>
      <c r="AF35" s="34">
        <v>72.53</v>
      </c>
      <c r="AG35" s="34">
        <v>76.5749</v>
      </c>
      <c r="AH35" s="34">
        <v>76.3655</v>
      </c>
      <c r="AI35" s="116">
        <v>10.3</v>
      </c>
      <c r="AJ35" s="116">
        <v>76.18</v>
      </c>
      <c r="AK35" s="116">
        <v>80.1701</v>
      </c>
      <c r="AL35" s="116">
        <v>80.2711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85.4176</v>
      </c>
      <c r="F36" s="34">
        <v>85.4874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f t="shared" si="0"/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82.9514</v>
      </c>
      <c r="R36" s="34">
        <v>83.2036</v>
      </c>
      <c r="S36" s="34">
        <v>-1.22</v>
      </c>
      <c r="T36" s="34">
        <v>76.17</v>
      </c>
      <c r="U36" s="34">
        <v>82.2397</v>
      </c>
      <c r="V36" s="34">
        <v>82.9355</v>
      </c>
      <c r="W36" s="34">
        <v>0.16</v>
      </c>
      <c r="X36" s="34">
        <v>86.12</v>
      </c>
      <c r="Y36" s="34">
        <v>91.0369</v>
      </c>
      <c r="Z36" s="34">
        <v>91.191</v>
      </c>
      <c r="AA36" s="34">
        <v>10.69</v>
      </c>
      <c r="AB36" s="34">
        <v>79.72</v>
      </c>
      <c r="AC36" s="34">
        <v>80.7724</v>
      </c>
      <c r="AD36" s="34">
        <v>80.8054</v>
      </c>
      <c r="AE36" s="34">
        <v>8.91</v>
      </c>
      <c r="AF36" s="34">
        <v>72.63</v>
      </c>
      <c r="AG36" s="34">
        <v>76.8149</v>
      </c>
      <c r="AH36" s="34">
        <v>76.9671</v>
      </c>
      <c r="AI36" s="116">
        <v>9</v>
      </c>
      <c r="AJ36" s="116">
        <v>77.68</v>
      </c>
      <c r="AK36" s="116">
        <v>80.8603</v>
      </c>
      <c r="AL36" s="116">
        <v>80.8496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85.3996</v>
      </c>
      <c r="F37" s="34">
        <v>85.7775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f t="shared" si="0"/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83.3926</v>
      </c>
      <c r="R37" s="34">
        <v>83.7032</v>
      </c>
      <c r="S37" s="34">
        <v>-1.06</v>
      </c>
      <c r="T37" s="34">
        <v>77.21</v>
      </c>
      <c r="U37" s="34">
        <v>82.8097</v>
      </c>
      <c r="V37" s="34">
        <v>83.2133</v>
      </c>
      <c r="W37" s="34">
        <v>0.16</v>
      </c>
      <c r="X37" s="34">
        <v>85.95</v>
      </c>
      <c r="Y37" s="34">
        <v>91.0648</v>
      </c>
      <c r="Z37" s="34">
        <v>91.3085</v>
      </c>
      <c r="AA37" s="34">
        <v>7.96</v>
      </c>
      <c r="AB37" s="34">
        <v>80.16</v>
      </c>
      <c r="AC37" s="34">
        <v>81.42</v>
      </c>
      <c r="AD37" s="34">
        <v>81.4798</v>
      </c>
      <c r="AE37" s="34">
        <v>8.9</v>
      </c>
      <c r="AF37" s="34">
        <v>73.01</v>
      </c>
      <c r="AG37" s="34">
        <v>77.3574</v>
      </c>
      <c r="AH37" s="34">
        <v>77.5977</v>
      </c>
      <c r="AI37" s="116">
        <v>4.8</v>
      </c>
      <c r="AJ37" s="116">
        <v>75.86</v>
      </c>
      <c r="AK37" s="116">
        <v>80.9686</v>
      </c>
      <c r="AL37" s="116">
        <v>81.4991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86.0709</v>
      </c>
      <c r="F38" s="34">
        <v>86.3098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f t="shared" si="0"/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83.873</v>
      </c>
      <c r="R38" s="34">
        <v>84.2342</v>
      </c>
      <c r="S38" s="34">
        <v>0</v>
      </c>
      <c r="T38" s="34">
        <v>81.42</v>
      </c>
      <c r="U38" s="34">
        <v>82.5424</v>
      </c>
      <c r="V38" s="34">
        <v>83.5519</v>
      </c>
      <c r="W38" s="34">
        <v>0.73</v>
      </c>
      <c r="X38" s="34">
        <v>90.47</v>
      </c>
      <c r="Y38" s="34">
        <v>91.0591</v>
      </c>
      <c r="Z38" s="34">
        <v>91.4753</v>
      </c>
      <c r="AA38" s="34">
        <v>10.26</v>
      </c>
      <c r="AB38" s="34">
        <v>90</v>
      </c>
      <c r="AC38" s="34">
        <v>82.0192</v>
      </c>
      <c r="AD38" s="34">
        <v>82.1481</v>
      </c>
      <c r="AE38" s="34">
        <v>9.53</v>
      </c>
      <c r="AF38" s="34">
        <v>80.05</v>
      </c>
      <c r="AG38" s="34">
        <v>78.061</v>
      </c>
      <c r="AH38" s="34">
        <v>78.2874</v>
      </c>
      <c r="AI38" s="116">
        <v>11.4</v>
      </c>
      <c r="AJ38" s="116">
        <v>84.07</v>
      </c>
      <c r="AK38" s="116">
        <v>82.4008</v>
      </c>
      <c r="AL38" s="116">
        <v>82.2523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87.1335</v>
      </c>
      <c r="F39" s="39">
        <v>87.0248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f t="shared" si="0"/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84.9663</v>
      </c>
      <c r="R39" s="39">
        <v>84.7903</v>
      </c>
      <c r="S39" s="39">
        <v>-0.01</v>
      </c>
      <c r="T39" s="39">
        <v>85.08</v>
      </c>
      <c r="U39" s="39">
        <v>84.068</v>
      </c>
      <c r="V39" s="39">
        <v>83.9404</v>
      </c>
      <c r="W39" s="39">
        <v>0.41</v>
      </c>
      <c r="X39" s="39">
        <v>85.68</v>
      </c>
      <c r="Y39" s="39">
        <v>91.4969</v>
      </c>
      <c r="Z39" s="39">
        <v>91.6985</v>
      </c>
      <c r="AA39" s="39">
        <v>9.08</v>
      </c>
      <c r="AB39" s="39">
        <v>73.37</v>
      </c>
      <c r="AC39" s="39">
        <v>82.5748</v>
      </c>
      <c r="AD39" s="39">
        <v>82.8432</v>
      </c>
      <c r="AE39" s="39">
        <v>9.84</v>
      </c>
      <c r="AF39" s="39">
        <v>74.56</v>
      </c>
      <c r="AG39" s="39">
        <v>79.1245</v>
      </c>
      <c r="AH39" s="39">
        <v>79.0215</v>
      </c>
      <c r="AI39" s="115">
        <v>8.4</v>
      </c>
      <c r="AJ39" s="115">
        <v>78</v>
      </c>
      <c r="AK39" s="115">
        <v>82.8448</v>
      </c>
      <c r="AL39" s="115">
        <v>83.0618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88.0241</v>
      </c>
      <c r="F40" s="34">
        <v>87.7199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f t="shared" si="0"/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85.5148</v>
      </c>
      <c r="R40" s="34">
        <v>85.3459</v>
      </c>
      <c r="S40" s="34">
        <v>0.43</v>
      </c>
      <c r="T40" s="34">
        <v>83.27</v>
      </c>
      <c r="U40" s="34">
        <v>83.8677</v>
      </c>
      <c r="V40" s="34">
        <v>84.3277</v>
      </c>
      <c r="W40" s="34">
        <v>3.19</v>
      </c>
      <c r="X40" s="34">
        <v>88.91</v>
      </c>
      <c r="Y40" s="34">
        <v>92.3749</v>
      </c>
      <c r="Z40" s="34">
        <v>91.9486</v>
      </c>
      <c r="AA40" s="34">
        <v>9.89</v>
      </c>
      <c r="AB40" s="34">
        <v>80.12</v>
      </c>
      <c r="AC40" s="34">
        <v>83.4506</v>
      </c>
      <c r="AD40" s="34">
        <v>83.5885</v>
      </c>
      <c r="AE40" s="34">
        <v>11.52</v>
      </c>
      <c r="AF40" s="34">
        <v>76.15</v>
      </c>
      <c r="AG40" s="34">
        <v>79.9179</v>
      </c>
      <c r="AH40" s="34">
        <v>79.758</v>
      </c>
      <c r="AI40" s="116">
        <v>9.9</v>
      </c>
      <c r="AJ40" s="116">
        <v>79.29</v>
      </c>
      <c r="AK40" s="116">
        <v>83.9694</v>
      </c>
      <c r="AL40" s="116">
        <v>83.902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88.4798</v>
      </c>
      <c r="F41" s="34">
        <v>88.2645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f t="shared" si="0"/>
        <v>15.318416523235797</v>
      </c>
      <c r="L41" s="34">
        <v>67</v>
      </c>
      <c r="M41" s="34">
        <v>76.4</v>
      </c>
      <c r="N41" s="34">
        <v>78.7</v>
      </c>
      <c r="O41" s="34">
        <v>10.5</v>
      </c>
      <c r="P41" s="34">
        <v>85.6</v>
      </c>
      <c r="Q41" s="34">
        <v>85.8508</v>
      </c>
      <c r="R41" s="34">
        <v>85.8929</v>
      </c>
      <c r="S41" s="34">
        <v>2.84</v>
      </c>
      <c r="T41" s="34">
        <v>82.86</v>
      </c>
      <c r="U41" s="34">
        <v>82.8464</v>
      </c>
      <c r="V41" s="34">
        <v>84.7812</v>
      </c>
      <c r="W41" s="34">
        <v>2.88</v>
      </c>
      <c r="X41" s="34">
        <v>89.59</v>
      </c>
      <c r="Y41" s="34">
        <v>92.336</v>
      </c>
      <c r="Z41" s="34">
        <v>92.1843</v>
      </c>
      <c r="AA41" s="34">
        <v>12.76</v>
      </c>
      <c r="AB41" s="34">
        <v>82.56</v>
      </c>
      <c r="AC41" s="34">
        <v>84.3181</v>
      </c>
      <c r="AD41" s="34">
        <v>84.3537</v>
      </c>
      <c r="AE41" s="34">
        <v>11.9</v>
      </c>
      <c r="AF41" s="34">
        <v>76.72</v>
      </c>
      <c r="AG41" s="34">
        <v>80.4364</v>
      </c>
      <c r="AH41" s="34">
        <v>80.4802</v>
      </c>
      <c r="AI41" s="116">
        <v>10.8</v>
      </c>
      <c r="AJ41" s="116">
        <v>81.81</v>
      </c>
      <c r="AK41" s="116">
        <v>84.4338</v>
      </c>
      <c r="AL41" s="116">
        <v>84.7968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88.8233</v>
      </c>
      <c r="F42" s="34">
        <v>88.6646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f t="shared" si="0"/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86.444</v>
      </c>
      <c r="R42" s="34">
        <v>86.442</v>
      </c>
      <c r="S42" s="34">
        <v>8.5</v>
      </c>
      <c r="T42" s="34">
        <v>89.35</v>
      </c>
      <c r="U42" s="34">
        <v>85.718</v>
      </c>
      <c r="V42" s="34">
        <v>85.3575</v>
      </c>
      <c r="W42" s="34">
        <v>2.96</v>
      </c>
      <c r="X42" s="34">
        <v>90.56</v>
      </c>
      <c r="Y42" s="34">
        <v>92.7298</v>
      </c>
      <c r="Z42" s="34">
        <v>92.3948</v>
      </c>
      <c r="AA42" s="34">
        <v>10.68</v>
      </c>
      <c r="AB42" s="34">
        <v>84.51</v>
      </c>
      <c r="AC42" s="34">
        <v>85.1368</v>
      </c>
      <c r="AD42" s="34">
        <v>85.0844</v>
      </c>
      <c r="AE42" s="34">
        <v>10.2</v>
      </c>
      <c r="AF42" s="34">
        <v>78.83</v>
      </c>
      <c r="AG42" s="34">
        <v>81.1822</v>
      </c>
      <c r="AH42" s="34">
        <v>81.2028</v>
      </c>
      <c r="AI42" s="116">
        <v>11.9</v>
      </c>
      <c r="AJ42" s="116">
        <v>85.74</v>
      </c>
      <c r="AK42" s="116">
        <v>86.5554</v>
      </c>
      <c r="AL42" s="116">
        <v>85.676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89.0093</v>
      </c>
      <c r="F43" s="34">
        <v>88.9859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f t="shared" si="0"/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87.1186</v>
      </c>
      <c r="R43" s="34">
        <v>86.9934</v>
      </c>
      <c r="S43" s="34">
        <v>4.78</v>
      </c>
      <c r="T43" s="34">
        <v>89.63</v>
      </c>
      <c r="U43" s="34">
        <v>86.173</v>
      </c>
      <c r="V43" s="34">
        <v>85.9163</v>
      </c>
      <c r="W43" s="34">
        <v>1.62</v>
      </c>
      <c r="X43" s="34">
        <v>90.02</v>
      </c>
      <c r="Y43" s="34">
        <v>92.7659</v>
      </c>
      <c r="Z43" s="34">
        <v>92.5809</v>
      </c>
      <c r="AA43" s="34">
        <v>10.92</v>
      </c>
      <c r="AB43" s="34">
        <v>85.78</v>
      </c>
      <c r="AC43" s="34">
        <v>85.5747</v>
      </c>
      <c r="AD43" s="34">
        <v>85.7716</v>
      </c>
      <c r="AE43" s="34">
        <v>11.38</v>
      </c>
      <c r="AF43" s="34">
        <v>83.2</v>
      </c>
      <c r="AG43" s="34">
        <v>82.1104</v>
      </c>
      <c r="AH43" s="34">
        <v>81.9212</v>
      </c>
      <c r="AI43" s="116">
        <v>8.5</v>
      </c>
      <c r="AJ43" s="116">
        <v>86.53</v>
      </c>
      <c r="AK43" s="116">
        <v>86.7995</v>
      </c>
      <c r="AL43" s="116">
        <v>86.3655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89.1478</v>
      </c>
      <c r="F44" s="34">
        <v>89.3353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f t="shared" si="0"/>
        <v>11.576354679802945</v>
      </c>
      <c r="L44" s="34">
        <v>90.6</v>
      </c>
      <c r="M44" s="34">
        <v>76.7</v>
      </c>
      <c r="N44" s="34">
        <v>80.2</v>
      </c>
      <c r="O44" s="34">
        <v>9.3</v>
      </c>
      <c r="P44" s="34">
        <v>102.3</v>
      </c>
      <c r="Q44" s="34">
        <v>87.5537</v>
      </c>
      <c r="R44" s="34">
        <v>87.542</v>
      </c>
      <c r="S44" s="34">
        <v>2.12</v>
      </c>
      <c r="T44" s="34">
        <v>101.53</v>
      </c>
      <c r="U44" s="34">
        <v>84.0968</v>
      </c>
      <c r="V44" s="34">
        <v>86.4779</v>
      </c>
      <c r="W44" s="34">
        <v>3.31</v>
      </c>
      <c r="X44" s="34">
        <v>102.67</v>
      </c>
      <c r="Y44" s="34">
        <v>92.7709</v>
      </c>
      <c r="Z44" s="34">
        <v>92.7519</v>
      </c>
      <c r="AA44" s="34">
        <v>11.52</v>
      </c>
      <c r="AB44" s="34">
        <v>100.2</v>
      </c>
      <c r="AC44" s="34">
        <v>86.329</v>
      </c>
      <c r="AD44" s="34">
        <v>86.4479</v>
      </c>
      <c r="AE44" s="34">
        <v>10.9</v>
      </c>
      <c r="AF44" s="34">
        <v>95.51</v>
      </c>
      <c r="AG44" s="34">
        <v>82.6278</v>
      </c>
      <c r="AH44" s="34">
        <v>82.6198</v>
      </c>
      <c r="AI44" s="116">
        <v>12</v>
      </c>
      <c r="AJ44" s="116">
        <v>101.09</v>
      </c>
      <c r="AK44" s="116">
        <v>86.3293</v>
      </c>
      <c r="AL44" s="116">
        <v>86.933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</v>
      </c>
      <c r="F45" s="34">
        <v>89.7539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f t="shared" si="0"/>
        <v>24.03965303593555</v>
      </c>
      <c r="L45" s="34">
        <v>100.1</v>
      </c>
      <c r="M45" s="34">
        <v>84.6</v>
      </c>
      <c r="N45" s="34">
        <v>81.2</v>
      </c>
      <c r="O45" s="34">
        <v>9.9</v>
      </c>
      <c r="P45" s="34">
        <v>92.9</v>
      </c>
      <c r="Q45" s="34">
        <v>88.2141</v>
      </c>
      <c r="R45" s="34">
        <v>88.0871</v>
      </c>
      <c r="S45" s="34">
        <v>6.97</v>
      </c>
      <c r="T45" s="34">
        <v>91.34</v>
      </c>
      <c r="U45" s="34">
        <v>87.8605</v>
      </c>
      <c r="V45" s="34">
        <v>87.1459</v>
      </c>
      <c r="W45" s="34">
        <v>1.63</v>
      </c>
      <c r="X45" s="34">
        <v>116.92</v>
      </c>
      <c r="Y45" s="34">
        <v>92.545</v>
      </c>
      <c r="Z45" s="34">
        <v>92.9375</v>
      </c>
      <c r="AA45" s="34">
        <v>10.38</v>
      </c>
      <c r="AB45" s="34">
        <v>96.21</v>
      </c>
      <c r="AC45" s="34">
        <v>87.0443</v>
      </c>
      <c r="AD45" s="34">
        <v>87.117</v>
      </c>
      <c r="AE45" s="34">
        <v>11.25</v>
      </c>
      <c r="AF45" s="34">
        <v>87.91</v>
      </c>
      <c r="AG45" s="34">
        <v>83.1956</v>
      </c>
      <c r="AH45" s="34">
        <v>83.3128</v>
      </c>
      <c r="AI45" s="116">
        <v>11.7</v>
      </c>
      <c r="AJ45" s="116">
        <v>98.75</v>
      </c>
      <c r="AK45" s="116">
        <v>87.9344</v>
      </c>
      <c r="AL45" s="116">
        <v>87.5409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90.2116</v>
      </c>
      <c r="F46" s="34">
        <v>90.1675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f t="shared" si="0"/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88.7055</v>
      </c>
      <c r="R46" s="34">
        <v>88.6263</v>
      </c>
      <c r="S46" s="34">
        <v>6.29</v>
      </c>
      <c r="T46" s="34">
        <v>79.3</v>
      </c>
      <c r="U46" s="34">
        <v>87.122</v>
      </c>
      <c r="V46" s="34">
        <v>87.8184</v>
      </c>
      <c r="W46" s="34">
        <v>2.36</v>
      </c>
      <c r="X46" s="34">
        <v>92.63</v>
      </c>
      <c r="Y46" s="34">
        <v>93.1974</v>
      </c>
      <c r="Z46" s="34">
        <v>93.1563</v>
      </c>
      <c r="AA46" s="34">
        <v>11.14</v>
      </c>
      <c r="AB46" s="34">
        <v>80.15</v>
      </c>
      <c r="AC46" s="34">
        <v>87.7997</v>
      </c>
      <c r="AD46" s="34">
        <v>87.7422</v>
      </c>
      <c r="AE46" s="34">
        <v>10.58</v>
      </c>
      <c r="AF46" s="34">
        <v>91.5</v>
      </c>
      <c r="AG46" s="34">
        <v>83.9962</v>
      </c>
      <c r="AH46" s="34">
        <v>84.0182</v>
      </c>
      <c r="AI46" s="116">
        <v>9.7</v>
      </c>
      <c r="AJ46" s="116">
        <v>86.47</v>
      </c>
      <c r="AK46" s="116">
        <v>88.0212</v>
      </c>
      <c r="AL46" s="116">
        <v>88.1422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</v>
      </c>
      <c r="F47" s="34">
        <v>90.5499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f t="shared" si="0"/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89.1966</v>
      </c>
      <c r="R47" s="34">
        <v>89.16</v>
      </c>
      <c r="S47" s="34">
        <v>8.24</v>
      </c>
      <c r="T47" s="34">
        <v>81.16</v>
      </c>
      <c r="U47" s="34">
        <v>88.2718</v>
      </c>
      <c r="V47" s="34">
        <v>88.4525</v>
      </c>
      <c r="W47" s="34">
        <v>2.81</v>
      </c>
      <c r="X47" s="34">
        <v>88.31</v>
      </c>
      <c r="Y47" s="34">
        <v>93.6645</v>
      </c>
      <c r="Z47" s="34">
        <v>93.3864</v>
      </c>
      <c r="AA47" s="34">
        <v>10.71</v>
      </c>
      <c r="AB47" s="34">
        <v>83</v>
      </c>
      <c r="AC47" s="34">
        <v>88.1704</v>
      </c>
      <c r="AD47" s="34">
        <v>88.3083</v>
      </c>
      <c r="AE47" s="34">
        <v>11.1</v>
      </c>
      <c r="AF47" s="34">
        <v>80.57</v>
      </c>
      <c r="AG47" s="34">
        <v>84.7301</v>
      </c>
      <c r="AH47" s="34">
        <v>84.731</v>
      </c>
      <c r="AI47" s="116">
        <v>10.9</v>
      </c>
      <c r="AJ47" s="116">
        <v>84.49</v>
      </c>
      <c r="AK47" s="116">
        <v>88.66</v>
      </c>
      <c r="AL47" s="116">
        <v>88.7339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90.9224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f t="shared" si="0"/>
        <v>9.84936268829664</v>
      </c>
      <c r="L48" s="34">
        <v>94.8</v>
      </c>
      <c r="M48" s="34">
        <v>85.9</v>
      </c>
      <c r="N48" s="34">
        <v>84.1</v>
      </c>
      <c r="O48" s="34">
        <v>8</v>
      </c>
      <c r="P48" s="34">
        <v>84</v>
      </c>
      <c r="Q48" s="34">
        <v>89.7646</v>
      </c>
      <c r="R48" s="34">
        <v>89.6904</v>
      </c>
      <c r="S48" s="34">
        <v>7.87</v>
      </c>
      <c r="T48" s="34">
        <v>82.17</v>
      </c>
      <c r="U48" s="34">
        <v>89.015</v>
      </c>
      <c r="V48" s="34">
        <v>89.0548</v>
      </c>
      <c r="W48" s="34">
        <v>2.41</v>
      </c>
      <c r="X48" s="34">
        <v>88.2</v>
      </c>
      <c r="Y48" s="34">
        <v>93.5238</v>
      </c>
      <c r="Z48" s="34">
        <v>93.6098</v>
      </c>
      <c r="AA48" s="34">
        <v>9.75</v>
      </c>
      <c r="AB48" s="34">
        <v>87.5</v>
      </c>
      <c r="AC48" s="34">
        <v>88.7802</v>
      </c>
      <c r="AD48" s="34">
        <v>88.8379</v>
      </c>
      <c r="AE48" s="34">
        <v>10.95</v>
      </c>
      <c r="AF48" s="34">
        <v>80.58</v>
      </c>
      <c r="AG48" s="34">
        <v>85.4184</v>
      </c>
      <c r="AH48" s="34">
        <v>85.4438</v>
      </c>
      <c r="AI48" s="116">
        <v>10.5</v>
      </c>
      <c r="AJ48" s="116">
        <v>85.84</v>
      </c>
      <c r="AK48" s="116">
        <v>89.4686</v>
      </c>
      <c r="AL48" s="116">
        <v>89.3394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91.3803</v>
      </c>
      <c r="F49" s="34">
        <v>91.2791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f t="shared" si="0"/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90.2336</v>
      </c>
      <c r="R49" s="34">
        <v>90.218</v>
      </c>
      <c r="S49" s="34">
        <v>6.06</v>
      </c>
      <c r="T49" s="34">
        <v>81.89</v>
      </c>
      <c r="U49" s="34">
        <v>88.8473</v>
      </c>
      <c r="V49" s="34">
        <v>89.6182</v>
      </c>
      <c r="W49" s="34">
        <v>3.15</v>
      </c>
      <c r="X49" s="34">
        <v>88.66</v>
      </c>
      <c r="Y49" s="34">
        <v>93.9162</v>
      </c>
      <c r="Z49" s="34">
        <v>93.8361</v>
      </c>
      <c r="AA49" s="34">
        <v>8.76</v>
      </c>
      <c r="AB49" s="34">
        <v>87.18</v>
      </c>
      <c r="AC49" s="34">
        <v>88.9762</v>
      </c>
      <c r="AD49" s="34">
        <v>89.3775</v>
      </c>
      <c r="AE49" s="34">
        <v>11.79</v>
      </c>
      <c r="AF49" s="34">
        <v>81.62</v>
      </c>
      <c r="AG49" s="34">
        <v>86.2229</v>
      </c>
      <c r="AH49" s="34">
        <v>86.1514</v>
      </c>
      <c r="AI49" s="116">
        <v>11.2</v>
      </c>
      <c r="AJ49" s="116">
        <v>84.36</v>
      </c>
      <c r="AK49" s="116">
        <v>90.1079</v>
      </c>
      <c r="AL49" s="116">
        <v>89.9018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91.8341</v>
      </c>
      <c r="F50" s="34">
        <v>91.5673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f t="shared" si="0"/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90.9404</v>
      </c>
      <c r="R50" s="34">
        <v>90.7399</v>
      </c>
      <c r="S50" s="34">
        <v>9.95</v>
      </c>
      <c r="T50" s="34">
        <v>89.53</v>
      </c>
      <c r="U50" s="34">
        <v>90.5775</v>
      </c>
      <c r="V50" s="34">
        <v>90.1456</v>
      </c>
      <c r="W50" s="34">
        <v>3.99</v>
      </c>
      <c r="X50" s="34">
        <v>94.08</v>
      </c>
      <c r="Y50" s="34">
        <v>94.3336</v>
      </c>
      <c r="Z50" s="34">
        <v>94.0598</v>
      </c>
      <c r="AA50" s="34">
        <v>9.92</v>
      </c>
      <c r="AB50" s="34">
        <v>98.92</v>
      </c>
      <c r="AC50" s="34">
        <v>89.9127</v>
      </c>
      <c r="AD50" s="34">
        <v>89.9559</v>
      </c>
      <c r="AE50" s="34">
        <v>11.76</v>
      </c>
      <c r="AF50" s="34">
        <v>89.47</v>
      </c>
      <c r="AG50" s="34">
        <v>86.8807</v>
      </c>
      <c r="AH50" s="34">
        <v>86.8449</v>
      </c>
      <c r="AI50" s="116">
        <v>11.2</v>
      </c>
      <c r="AJ50" s="116">
        <v>93.48</v>
      </c>
      <c r="AK50" s="116">
        <v>91.355</v>
      </c>
      <c r="AL50" s="116">
        <v>90.2913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91.6337</v>
      </c>
      <c r="F51" s="39">
        <v>91.793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f t="shared" si="0"/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91.4142</v>
      </c>
      <c r="R51" s="39">
        <v>91.2483</v>
      </c>
      <c r="S51" s="39">
        <v>4.96</v>
      </c>
      <c r="T51" s="39">
        <v>89.3</v>
      </c>
      <c r="U51" s="39">
        <v>90.0004</v>
      </c>
      <c r="V51" s="39">
        <v>90.6058</v>
      </c>
      <c r="W51" s="39">
        <v>3.2</v>
      </c>
      <c r="X51" s="39">
        <v>88.43</v>
      </c>
      <c r="Y51" s="39">
        <v>94.5815</v>
      </c>
      <c r="Z51" s="39">
        <v>94.2624</v>
      </c>
      <c r="AA51" s="39">
        <v>9.21</v>
      </c>
      <c r="AB51" s="39">
        <v>80.13</v>
      </c>
      <c r="AC51" s="39">
        <v>90.6247</v>
      </c>
      <c r="AD51" s="39">
        <v>90.5096</v>
      </c>
      <c r="AE51" s="39">
        <v>9.78</v>
      </c>
      <c r="AF51" s="39">
        <v>81.85</v>
      </c>
      <c r="AG51" s="39">
        <v>87.619</v>
      </c>
      <c r="AH51" s="39">
        <v>87.5183</v>
      </c>
      <c r="AI51" s="115">
        <v>5</v>
      </c>
      <c r="AJ51" s="115">
        <v>81.9</v>
      </c>
      <c r="AK51" s="115">
        <v>89.8157</v>
      </c>
      <c r="AL51" s="115">
        <v>90.5028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92.0787</v>
      </c>
      <c r="F52" s="34">
        <v>92.056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f t="shared" si="0"/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91.7382</v>
      </c>
      <c r="R52" s="34">
        <v>91.7451</v>
      </c>
      <c r="S52" s="34">
        <v>6.48</v>
      </c>
      <c r="T52" s="34">
        <v>88.67</v>
      </c>
      <c r="U52" s="34">
        <v>89.7129</v>
      </c>
      <c r="V52" s="34">
        <v>91.071</v>
      </c>
      <c r="W52" s="34">
        <v>1.29</v>
      </c>
      <c r="X52" s="34">
        <v>90.06</v>
      </c>
      <c r="Y52" s="34">
        <v>94.4824</v>
      </c>
      <c r="Z52" s="34">
        <v>94.4452</v>
      </c>
      <c r="AA52" s="34">
        <v>8.81</v>
      </c>
      <c r="AB52" s="34">
        <v>87.18</v>
      </c>
      <c r="AC52" s="34">
        <v>91.0342</v>
      </c>
      <c r="AD52" s="34">
        <v>90.9686</v>
      </c>
      <c r="AE52" s="34">
        <v>10.11</v>
      </c>
      <c r="AF52" s="34">
        <v>83.85</v>
      </c>
      <c r="AG52" s="34">
        <v>88.2881</v>
      </c>
      <c r="AH52" s="34">
        <v>88.1651</v>
      </c>
      <c r="AI52" s="117">
        <v>7.8</v>
      </c>
      <c r="AJ52" s="117">
        <v>85.48</v>
      </c>
      <c r="AK52" s="117">
        <v>90.4792</v>
      </c>
      <c r="AL52" s="117">
        <v>90.7766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92.4521</v>
      </c>
      <c r="F53" s="34">
        <v>92.3541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f t="shared" si="0"/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92.1208</v>
      </c>
      <c r="R53" s="34">
        <v>92.2441</v>
      </c>
      <c r="S53" s="34">
        <v>13.87</v>
      </c>
      <c r="T53" s="34">
        <v>94.36</v>
      </c>
      <c r="U53" s="34">
        <v>91.5737</v>
      </c>
      <c r="V53" s="34">
        <v>91.5964</v>
      </c>
      <c r="W53" s="34">
        <v>3.1</v>
      </c>
      <c r="X53" s="34">
        <v>92.36</v>
      </c>
      <c r="Y53" s="34">
        <v>94.5654</v>
      </c>
      <c r="Z53" s="34">
        <v>94.6304</v>
      </c>
      <c r="AA53" s="34">
        <v>9.76</v>
      </c>
      <c r="AB53" s="34">
        <v>90.62</v>
      </c>
      <c r="AC53" s="34">
        <v>91.1089</v>
      </c>
      <c r="AD53" s="34">
        <v>91.364</v>
      </c>
      <c r="AE53" s="34">
        <v>11.33</v>
      </c>
      <c r="AF53" s="34">
        <v>85.41</v>
      </c>
      <c r="AG53" s="34">
        <v>88.8904</v>
      </c>
      <c r="AH53" s="34">
        <v>88.7815</v>
      </c>
      <c r="AI53" s="116">
        <v>11.1</v>
      </c>
      <c r="AJ53" s="116">
        <v>90.89</v>
      </c>
      <c r="AK53" s="116">
        <v>91.2512</v>
      </c>
      <c r="AL53" s="116">
        <v>91.178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92.6334</v>
      </c>
      <c r="F54" s="34">
        <v>92.6424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f t="shared" si="0"/>
        <v>9.141274238227139</v>
      </c>
      <c r="L54" s="34">
        <v>78.8</v>
      </c>
      <c r="M54" s="34">
        <v>89.5</v>
      </c>
      <c r="N54" s="34">
        <v>87.1</v>
      </c>
      <c r="O54" s="34">
        <v>7.4</v>
      </c>
      <c r="P54" s="34">
        <v>90.5</v>
      </c>
      <c r="Q54" s="34">
        <v>92.9378</v>
      </c>
      <c r="R54" s="34">
        <v>92.7486</v>
      </c>
      <c r="S54" s="34">
        <v>9.97</v>
      </c>
      <c r="T54" s="34">
        <v>98.26</v>
      </c>
      <c r="U54" s="34">
        <v>93.0869</v>
      </c>
      <c r="V54" s="34">
        <v>92.0451</v>
      </c>
      <c r="W54" s="34">
        <v>2.03</v>
      </c>
      <c r="X54" s="34">
        <v>92.39</v>
      </c>
      <c r="Y54" s="34">
        <v>94.7643</v>
      </c>
      <c r="Z54" s="34">
        <v>94.8368</v>
      </c>
      <c r="AA54" s="34">
        <v>6.98</v>
      </c>
      <c r="AB54" s="34">
        <v>90.4</v>
      </c>
      <c r="AC54" s="34">
        <v>91.5076</v>
      </c>
      <c r="AD54" s="34">
        <v>91.7811</v>
      </c>
      <c r="AE54" s="34">
        <v>10.46</v>
      </c>
      <c r="AF54" s="34">
        <v>87.08</v>
      </c>
      <c r="AG54" s="34">
        <v>89.3699</v>
      </c>
      <c r="AH54" s="34">
        <v>89.3768</v>
      </c>
      <c r="AI54" s="116">
        <v>5.2</v>
      </c>
      <c r="AJ54" s="116">
        <v>90.2</v>
      </c>
      <c r="AK54" s="116">
        <v>91.6221</v>
      </c>
      <c r="AL54" s="116">
        <v>91.5917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92.8306</v>
      </c>
      <c r="F55" s="34">
        <v>92.9751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f t="shared" si="0"/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93.1854</v>
      </c>
      <c r="R55" s="34">
        <v>93.2521</v>
      </c>
      <c r="S55" s="34">
        <v>4.21</v>
      </c>
      <c r="T55" s="34">
        <v>93.4</v>
      </c>
      <c r="U55" s="34">
        <v>90.846</v>
      </c>
      <c r="V55" s="34">
        <v>92.375</v>
      </c>
      <c r="W55" s="34">
        <v>2.42</v>
      </c>
      <c r="X55" s="34">
        <v>92.19</v>
      </c>
      <c r="Y55" s="34">
        <v>94.8543</v>
      </c>
      <c r="Z55" s="34">
        <v>95.0755</v>
      </c>
      <c r="AA55" s="34">
        <v>8.68</v>
      </c>
      <c r="AB55" s="34">
        <v>93.22</v>
      </c>
      <c r="AC55" s="34">
        <v>92.3349</v>
      </c>
      <c r="AD55" s="34">
        <v>92.2273</v>
      </c>
      <c r="AE55" s="34">
        <v>9.24</v>
      </c>
      <c r="AF55" s="34">
        <v>90.89</v>
      </c>
      <c r="AG55" s="34">
        <v>89.7016</v>
      </c>
      <c r="AH55" s="34">
        <v>89.9832</v>
      </c>
      <c r="AI55" s="116">
        <v>6.3</v>
      </c>
      <c r="AJ55" s="116">
        <v>91.98</v>
      </c>
      <c r="AK55" s="116">
        <v>91.9165</v>
      </c>
      <c r="AL55" s="116">
        <v>91.9996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93.1794</v>
      </c>
      <c r="F56" s="34">
        <v>93.4542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f t="shared" si="0"/>
        <v>15.231788079470213</v>
      </c>
      <c r="L56" s="34">
        <v>104.4</v>
      </c>
      <c r="M56" s="34">
        <v>86.7</v>
      </c>
      <c r="N56" s="34">
        <v>88.8</v>
      </c>
      <c r="O56" s="34">
        <v>7.6</v>
      </c>
      <c r="P56" s="34">
        <v>110.1</v>
      </c>
      <c r="Q56" s="34">
        <v>93.6934</v>
      </c>
      <c r="R56" s="34">
        <v>93.76</v>
      </c>
      <c r="S56" s="34">
        <v>13.28</v>
      </c>
      <c r="T56" s="34">
        <v>115.02</v>
      </c>
      <c r="U56" s="34">
        <v>93.6495</v>
      </c>
      <c r="V56" s="34">
        <v>92.658</v>
      </c>
      <c r="W56" s="34">
        <v>2.97</v>
      </c>
      <c r="X56" s="34">
        <v>105.72</v>
      </c>
      <c r="Y56" s="34">
        <v>95.0744</v>
      </c>
      <c r="Z56" s="34">
        <v>95.3594</v>
      </c>
      <c r="AA56" s="34">
        <v>7.53</v>
      </c>
      <c r="AB56" s="34">
        <v>107.74</v>
      </c>
      <c r="AC56" s="34">
        <v>92.4285</v>
      </c>
      <c r="AD56" s="34">
        <v>92.6627</v>
      </c>
      <c r="AE56" s="34">
        <v>9.53</v>
      </c>
      <c r="AF56" s="34">
        <v>104.61</v>
      </c>
      <c r="AG56" s="34">
        <v>90.4069</v>
      </c>
      <c r="AH56" s="34">
        <v>90.6377</v>
      </c>
      <c r="AI56" s="116">
        <v>7</v>
      </c>
      <c r="AJ56" s="116">
        <v>108.16</v>
      </c>
      <c r="AK56" s="116">
        <v>92.0766</v>
      </c>
      <c r="AL56" s="116">
        <v>92.4632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94.4424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f t="shared" si="0"/>
        <v>11.388611388611395</v>
      </c>
      <c r="L57" s="34">
        <v>111.5</v>
      </c>
      <c r="M57" s="34">
        <v>94.2</v>
      </c>
      <c r="N57" s="34">
        <v>89.8</v>
      </c>
      <c r="O57" s="34">
        <v>7.5</v>
      </c>
      <c r="P57" s="34">
        <v>99.9</v>
      </c>
      <c r="Q57" s="34">
        <v>94.4686</v>
      </c>
      <c r="R57" s="34">
        <v>94.2722</v>
      </c>
      <c r="S57" s="34">
        <v>2.87</v>
      </c>
      <c r="T57" s="34">
        <v>93.96</v>
      </c>
      <c r="U57" s="34">
        <v>91.2137</v>
      </c>
      <c r="V57" s="34">
        <v>92.9061</v>
      </c>
      <c r="W57" s="34">
        <v>4.53</v>
      </c>
      <c r="X57" s="34">
        <v>122.21</v>
      </c>
      <c r="Y57" s="34">
        <v>96.0925</v>
      </c>
      <c r="Z57" s="34">
        <v>95.6752</v>
      </c>
      <c r="AA57" s="34">
        <v>8.44</v>
      </c>
      <c r="AB57" s="34">
        <v>104.33</v>
      </c>
      <c r="AC57" s="34">
        <v>95.5995</v>
      </c>
      <c r="AD57" s="34">
        <v>93.117</v>
      </c>
      <c r="AE57" s="34">
        <v>10.52</v>
      </c>
      <c r="AF57" s="34">
        <v>97.16</v>
      </c>
      <c r="AG57" s="34">
        <v>91.5496</v>
      </c>
      <c r="AH57" s="34">
        <v>91.3275</v>
      </c>
      <c r="AI57" s="116">
        <v>5.7</v>
      </c>
      <c r="AJ57" s="116">
        <v>104.38</v>
      </c>
      <c r="AK57" s="116">
        <v>93.274</v>
      </c>
      <c r="AL57" s="116">
        <v>92.9894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94.4945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f t="shared" si="0"/>
        <v>6.712962962962959</v>
      </c>
      <c r="L58" s="34">
        <v>92.2</v>
      </c>
      <c r="M58" s="34">
        <v>88.5</v>
      </c>
      <c r="N58" s="34">
        <v>90.5</v>
      </c>
      <c r="O58" s="34">
        <v>7</v>
      </c>
      <c r="P58" s="34">
        <v>94.5</v>
      </c>
      <c r="Q58" s="34">
        <v>94.8035</v>
      </c>
      <c r="R58" s="34">
        <v>94.7789</v>
      </c>
      <c r="S58" s="34">
        <v>6.76</v>
      </c>
      <c r="T58" s="34">
        <v>84.67</v>
      </c>
      <c r="U58" s="34">
        <v>92.7072</v>
      </c>
      <c r="V58" s="34">
        <v>93.1962</v>
      </c>
      <c r="W58" s="34">
        <v>3.06</v>
      </c>
      <c r="X58" s="34">
        <v>95.46</v>
      </c>
      <c r="Y58" s="34">
        <v>96.1993</v>
      </c>
      <c r="Z58" s="34">
        <v>95.9859</v>
      </c>
      <c r="AA58" s="34">
        <v>6.55</v>
      </c>
      <c r="AB58" s="34">
        <v>85.4</v>
      </c>
      <c r="AC58" s="34">
        <v>93.2892</v>
      </c>
      <c r="AD58" s="34">
        <v>93.6359</v>
      </c>
      <c r="AE58" s="34">
        <v>9.13</v>
      </c>
      <c r="AF58" s="34">
        <v>99.85</v>
      </c>
      <c r="AG58" s="34">
        <v>92.0545</v>
      </c>
      <c r="AH58" s="34">
        <v>92.0105</v>
      </c>
      <c r="AI58" s="116">
        <v>6.6</v>
      </c>
      <c r="AJ58" s="116">
        <v>92.18</v>
      </c>
      <c r="AK58" s="116">
        <v>93.5878</v>
      </c>
      <c r="AL58" s="116">
        <v>93.4871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94.8866</v>
      </c>
      <c r="F59" s="34">
        <v>94.8729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f t="shared" si="0"/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95.4549</v>
      </c>
      <c r="R59" s="34">
        <v>95.2778</v>
      </c>
      <c r="S59" s="34">
        <v>5.55</v>
      </c>
      <c r="T59" s="34">
        <v>85.67</v>
      </c>
      <c r="U59" s="34">
        <v>92.9659</v>
      </c>
      <c r="V59" s="34">
        <v>93.5475</v>
      </c>
      <c r="W59" s="34">
        <v>1.83</v>
      </c>
      <c r="X59" s="34">
        <v>89.93</v>
      </c>
      <c r="Y59" s="34">
        <v>96.0828</v>
      </c>
      <c r="Z59" s="34">
        <v>96.2947</v>
      </c>
      <c r="AA59" s="34">
        <v>7.46</v>
      </c>
      <c r="AB59" s="34">
        <v>89.19</v>
      </c>
      <c r="AC59" s="34">
        <v>94.1473</v>
      </c>
      <c r="AD59" s="34">
        <v>94.2264</v>
      </c>
      <c r="AE59" s="34">
        <v>9.54</v>
      </c>
      <c r="AF59" s="34">
        <v>88.26</v>
      </c>
      <c r="AG59" s="34">
        <v>92.7219</v>
      </c>
      <c r="AH59" s="34">
        <v>92.6812</v>
      </c>
      <c r="AI59" s="116">
        <v>5.9</v>
      </c>
      <c r="AJ59" s="116">
        <v>89.47</v>
      </c>
      <c r="AK59" s="116">
        <v>93.7226</v>
      </c>
      <c r="AL59" s="116">
        <v>93.9594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95.2846</v>
      </c>
      <c r="F60" s="34">
        <v>95.2523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f t="shared" si="0"/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95.9571</v>
      </c>
      <c r="R60" s="34">
        <v>95.7651</v>
      </c>
      <c r="S60" s="34">
        <v>3.88</v>
      </c>
      <c r="T60" s="34">
        <v>85.36</v>
      </c>
      <c r="U60" s="34">
        <v>93.1951</v>
      </c>
      <c r="V60" s="34">
        <v>93.9211</v>
      </c>
      <c r="W60" s="34">
        <v>3.95</v>
      </c>
      <c r="X60" s="34">
        <v>91.68</v>
      </c>
      <c r="Y60" s="34">
        <v>96.9245</v>
      </c>
      <c r="Z60" s="34">
        <v>96.6184</v>
      </c>
      <c r="AA60" s="34">
        <v>5.05</v>
      </c>
      <c r="AB60" s="34">
        <v>91.92</v>
      </c>
      <c r="AC60" s="34">
        <v>94.7695</v>
      </c>
      <c r="AD60" s="34">
        <v>94.8458</v>
      </c>
      <c r="AE60" s="34">
        <v>9.47</v>
      </c>
      <c r="AF60" s="34">
        <v>88.22</v>
      </c>
      <c r="AG60" s="34">
        <v>93.5728</v>
      </c>
      <c r="AH60" s="34">
        <v>93.3404</v>
      </c>
      <c r="AI60" s="116">
        <v>4.5</v>
      </c>
      <c r="AJ60" s="116">
        <v>89.7</v>
      </c>
      <c r="AK60" s="116">
        <v>94.9032</v>
      </c>
      <c r="AL60" s="116">
        <v>94.4218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95.6834</v>
      </c>
      <c r="F61" s="34">
        <v>95.6409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f t="shared" si="0"/>
        <v>8.54392298435621</v>
      </c>
      <c r="L61" s="34">
        <v>90.2</v>
      </c>
      <c r="M61" s="34">
        <v>91.3</v>
      </c>
      <c r="N61" s="34">
        <v>92.6</v>
      </c>
      <c r="O61" s="34">
        <v>6.9</v>
      </c>
      <c r="P61" s="34">
        <v>91.1</v>
      </c>
      <c r="Q61" s="34">
        <v>96.3208</v>
      </c>
      <c r="R61" s="34">
        <v>96.2392</v>
      </c>
      <c r="S61" s="34">
        <v>4.23</v>
      </c>
      <c r="T61" s="34">
        <v>85.35</v>
      </c>
      <c r="U61" s="34">
        <v>93.2907</v>
      </c>
      <c r="V61" s="34">
        <v>94.3512</v>
      </c>
      <c r="W61" s="34">
        <v>3.14</v>
      </c>
      <c r="X61" s="34">
        <v>91.44</v>
      </c>
      <c r="Y61" s="34">
        <v>97.0133</v>
      </c>
      <c r="Z61" s="34">
        <v>96.9458</v>
      </c>
      <c r="AA61" s="34">
        <v>7.75</v>
      </c>
      <c r="AB61" s="34">
        <v>93.93</v>
      </c>
      <c r="AC61" s="34">
        <v>95.5582</v>
      </c>
      <c r="AD61" s="34">
        <v>95.435</v>
      </c>
      <c r="AE61" s="34">
        <v>8.98</v>
      </c>
      <c r="AF61" s="34">
        <v>88.94</v>
      </c>
      <c r="AG61" s="34">
        <v>93.9522</v>
      </c>
      <c r="AH61" s="34">
        <v>93.9845</v>
      </c>
      <c r="AI61" s="116">
        <v>6.3</v>
      </c>
      <c r="AJ61" s="116">
        <v>89.67</v>
      </c>
      <c r="AK61" s="116">
        <v>94.614</v>
      </c>
      <c r="AL61" s="116">
        <v>94.8316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96.0456</v>
      </c>
      <c r="F62" s="34">
        <v>96.0383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f t="shared" si="0"/>
        <v>10.24844720496895</v>
      </c>
      <c r="L62" s="34">
        <v>106.5</v>
      </c>
      <c r="M62" s="34">
        <v>94</v>
      </c>
      <c r="N62" s="34">
        <v>93.5</v>
      </c>
      <c r="O62" s="34">
        <v>6.5</v>
      </c>
      <c r="P62" s="34">
        <v>100.6</v>
      </c>
      <c r="Q62" s="34">
        <v>96.6446</v>
      </c>
      <c r="R62" s="34">
        <v>96.7105</v>
      </c>
      <c r="S62" s="34">
        <v>2.77</v>
      </c>
      <c r="T62" s="34">
        <v>92.01</v>
      </c>
      <c r="U62" s="34">
        <v>93.3751</v>
      </c>
      <c r="V62" s="34">
        <v>94.8972</v>
      </c>
      <c r="W62" s="34">
        <v>3.22</v>
      </c>
      <c r="X62" s="34">
        <v>97.12</v>
      </c>
      <c r="Y62" s="34">
        <v>97.3189</v>
      </c>
      <c r="Z62" s="34">
        <v>97.277</v>
      </c>
      <c r="AA62" s="34">
        <v>5.72</v>
      </c>
      <c r="AB62" s="34">
        <v>104.57</v>
      </c>
      <c r="AC62" s="34">
        <v>95.6474</v>
      </c>
      <c r="AD62" s="34">
        <v>96.002</v>
      </c>
      <c r="AE62" s="34">
        <v>9.37</v>
      </c>
      <c r="AF62" s="34">
        <v>97.86</v>
      </c>
      <c r="AG62" s="34">
        <v>94.5811</v>
      </c>
      <c r="AH62" s="34">
        <v>94.6373</v>
      </c>
      <c r="AI62" s="116">
        <v>5.6</v>
      </c>
      <c r="AJ62" s="116">
        <v>98.72</v>
      </c>
      <c r="AK62" s="116">
        <v>94.6399</v>
      </c>
      <c r="AL62" s="116">
        <v>95.3094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96.2736</v>
      </c>
      <c r="F63" s="39">
        <v>96.5036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f t="shared" si="0"/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97.1964</v>
      </c>
      <c r="S63" s="39">
        <v>3.17</v>
      </c>
      <c r="T63" s="39">
        <v>92.14</v>
      </c>
      <c r="U63" s="39">
        <v>94.9482</v>
      </c>
      <c r="V63" s="39">
        <v>95.576</v>
      </c>
      <c r="W63" s="39">
        <v>3.12</v>
      </c>
      <c r="X63" s="39">
        <v>91.19</v>
      </c>
      <c r="Y63" s="39">
        <v>97.4215</v>
      </c>
      <c r="Z63" s="39">
        <v>97.63</v>
      </c>
      <c r="AA63" s="39">
        <v>5.78</v>
      </c>
      <c r="AB63" s="39">
        <v>84.76</v>
      </c>
      <c r="AC63" s="39">
        <v>96.3514</v>
      </c>
      <c r="AD63" s="39">
        <v>96.6225</v>
      </c>
      <c r="AE63" s="39">
        <v>7.82</v>
      </c>
      <c r="AF63" s="39">
        <v>88.26</v>
      </c>
      <c r="AG63" s="39">
        <v>95.0309</v>
      </c>
      <c r="AH63" s="39">
        <v>95.3339</v>
      </c>
      <c r="AI63" s="115">
        <v>8</v>
      </c>
      <c r="AJ63" s="115">
        <v>88.46</v>
      </c>
      <c r="AK63" s="115">
        <v>96.0055</v>
      </c>
      <c r="AL63" s="115">
        <v>95.9512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97.1463</v>
      </c>
      <c r="F64" s="34">
        <v>97.0809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f>((L64-L52)/L52)*100</f>
        <v>13.513513513513514</v>
      </c>
      <c r="L64" s="34">
        <v>79.8</v>
      </c>
      <c r="M64" s="34">
        <v>94.6</v>
      </c>
      <c r="N64" s="34">
        <v>95.6</v>
      </c>
      <c r="O64" s="34">
        <v>6.1</v>
      </c>
      <c r="P64" s="34">
        <v>94.1</v>
      </c>
      <c r="Q64" s="34">
        <v>97.5912</v>
      </c>
      <c r="R64" s="34">
        <v>97.7083</v>
      </c>
      <c r="S64" s="34">
        <v>7.53</v>
      </c>
      <c r="T64" s="34">
        <v>95.34</v>
      </c>
      <c r="U64" s="34">
        <v>96.2936</v>
      </c>
      <c r="V64" s="34">
        <v>96.2965</v>
      </c>
      <c r="W64" s="34">
        <v>2.67</v>
      </c>
      <c r="X64" s="34">
        <v>92.47</v>
      </c>
      <c r="Y64" s="34">
        <v>97.6657</v>
      </c>
      <c r="Z64" s="34">
        <v>98.0267</v>
      </c>
      <c r="AA64" s="34">
        <v>4.96</v>
      </c>
      <c r="AB64" s="34">
        <v>91.5</v>
      </c>
      <c r="AC64" s="34">
        <v>97.0866</v>
      </c>
      <c r="AD64" s="34">
        <v>97.3222</v>
      </c>
      <c r="AE64" s="34">
        <v>8.4</v>
      </c>
      <c r="AF64" s="34">
        <v>90.89</v>
      </c>
      <c r="AG64" s="34">
        <v>95.8818</v>
      </c>
      <c r="AH64" s="34">
        <v>96.1015</v>
      </c>
      <c r="AI64" s="116">
        <v>7.3</v>
      </c>
      <c r="AJ64" s="116">
        <v>91.72</v>
      </c>
      <c r="AK64" s="116">
        <v>96.5953</v>
      </c>
      <c r="AL64" s="116">
        <v>96.6654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97.6825</v>
      </c>
      <c r="F65" s="34">
        <v>97.7223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f t="shared" si="0"/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98.6214</v>
      </c>
      <c r="R65" s="34">
        <v>98.2297</v>
      </c>
      <c r="S65" s="34">
        <v>22.21</v>
      </c>
      <c r="T65" s="34">
        <v>115.31</v>
      </c>
      <c r="U65" s="34">
        <v>108.783</v>
      </c>
      <c r="V65" s="34">
        <v>96.9809</v>
      </c>
      <c r="W65" s="34">
        <v>4.71</v>
      </c>
      <c r="X65" s="34">
        <v>96.72</v>
      </c>
      <c r="Y65" s="34">
        <v>98.7748</v>
      </c>
      <c r="Z65" s="34">
        <v>98.4628</v>
      </c>
      <c r="AA65" s="34">
        <v>9</v>
      </c>
      <c r="AB65" s="34">
        <v>98.77</v>
      </c>
      <c r="AC65" s="34">
        <v>98.2652</v>
      </c>
      <c r="AD65" s="34">
        <v>98.0253</v>
      </c>
      <c r="AE65" s="34">
        <v>9.62</v>
      </c>
      <c r="AF65" s="34">
        <v>93.62</v>
      </c>
      <c r="AG65" s="34">
        <v>97.0337</v>
      </c>
      <c r="AH65" s="34">
        <v>96.9286</v>
      </c>
      <c r="AI65" s="116">
        <v>7.2</v>
      </c>
      <c r="AJ65" s="116">
        <v>97.44</v>
      </c>
      <c r="AK65" s="116">
        <v>97.6689</v>
      </c>
      <c r="AL65" s="116">
        <v>97.3603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98.4298</v>
      </c>
      <c r="F66" s="34">
        <v>98.3971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f t="shared" si="0"/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98.6263</v>
      </c>
      <c r="R66" s="34">
        <v>98.7419</v>
      </c>
      <c r="S66" s="34">
        <v>2.73</v>
      </c>
      <c r="T66" s="34">
        <v>100.94</v>
      </c>
      <c r="U66" s="34">
        <v>96.7803</v>
      </c>
      <c r="V66" s="34">
        <v>97.6607</v>
      </c>
      <c r="W66" s="34">
        <v>3.65</v>
      </c>
      <c r="X66" s="34">
        <v>95.77</v>
      </c>
      <c r="Y66" s="34">
        <v>99.0034</v>
      </c>
      <c r="Z66" s="34">
        <v>98.9051</v>
      </c>
      <c r="AA66" s="34">
        <v>7.36</v>
      </c>
      <c r="AB66" s="34">
        <v>97.05</v>
      </c>
      <c r="AC66" s="34">
        <v>98.5349</v>
      </c>
      <c r="AD66" s="34">
        <v>98.6506</v>
      </c>
      <c r="AE66" s="34">
        <v>8.52</v>
      </c>
      <c r="AF66" s="34">
        <v>94.49</v>
      </c>
      <c r="AG66" s="34">
        <v>97.7121</v>
      </c>
      <c r="AH66" s="34">
        <v>97.7837</v>
      </c>
      <c r="AI66" s="116">
        <v>5.2</v>
      </c>
      <c r="AJ66" s="116">
        <v>94.89</v>
      </c>
      <c r="AK66" s="116">
        <v>97.7635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99.1573</v>
      </c>
      <c r="F67" s="34">
        <v>99.0922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f t="shared" si="0"/>
        <v>14.426633785450067</v>
      </c>
      <c r="L67" s="34">
        <v>92.8</v>
      </c>
      <c r="M67" s="34">
        <v>97.6</v>
      </c>
      <c r="N67" s="34">
        <v>99.2</v>
      </c>
      <c r="O67" s="34">
        <v>7.2</v>
      </c>
      <c r="P67" s="34">
        <v>102.2</v>
      </c>
      <c r="Q67" s="34">
        <v>99.4356</v>
      </c>
      <c r="R67" s="34">
        <v>99.2497</v>
      </c>
      <c r="S67" s="34">
        <v>7.44</v>
      </c>
      <c r="T67" s="34">
        <v>100.35</v>
      </c>
      <c r="U67" s="34">
        <v>98.5676</v>
      </c>
      <c r="V67" s="34">
        <v>98.3382</v>
      </c>
      <c r="W67" s="34">
        <v>5.63</v>
      </c>
      <c r="X67" s="34">
        <v>97.38</v>
      </c>
      <c r="Y67" s="34">
        <v>99.4543</v>
      </c>
      <c r="Z67" s="34">
        <v>99.3429</v>
      </c>
      <c r="AA67" s="34">
        <v>7.15</v>
      </c>
      <c r="AB67" s="34">
        <v>99.89</v>
      </c>
      <c r="AC67" s="34">
        <v>99.0016</v>
      </c>
      <c r="AD67" s="34">
        <v>99.2274</v>
      </c>
      <c r="AE67" s="34">
        <v>11.14</v>
      </c>
      <c r="AF67" s="34">
        <v>101.01</v>
      </c>
      <c r="AG67" s="34">
        <v>98.7977</v>
      </c>
      <c r="AH67" s="34">
        <v>98.6542</v>
      </c>
      <c r="AI67" s="116">
        <v>8.7</v>
      </c>
      <c r="AJ67" s="116">
        <v>99.98</v>
      </c>
      <c r="AK67" s="116">
        <v>98.5568</v>
      </c>
      <c r="AL67" s="116">
        <v>98.7435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99.7318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f t="shared" si="0"/>
        <v>26.245210727969354</v>
      </c>
      <c r="L68" s="34">
        <v>131.8</v>
      </c>
      <c r="M68" s="34">
        <v>104.6</v>
      </c>
      <c r="N68" s="34">
        <v>99.8</v>
      </c>
      <c r="O68" s="34">
        <v>7.6</v>
      </c>
      <c r="P68" s="34">
        <v>118.5</v>
      </c>
      <c r="Q68" s="34">
        <v>100.075</v>
      </c>
      <c r="R68" s="34">
        <v>99.7462</v>
      </c>
      <c r="S68" s="34">
        <v>6.14</v>
      </c>
      <c r="T68" s="34">
        <v>122.08</v>
      </c>
      <c r="U68" s="34">
        <v>98.6906</v>
      </c>
      <c r="V68" s="34">
        <v>98.9463</v>
      </c>
      <c r="W68" s="34">
        <v>6.89</v>
      </c>
      <c r="X68" s="34">
        <v>113</v>
      </c>
      <c r="Y68" s="34">
        <v>100.098</v>
      </c>
      <c r="Z68" s="34">
        <v>99.7736</v>
      </c>
      <c r="AA68" s="34">
        <v>10.32</v>
      </c>
      <c r="AB68" s="34">
        <v>118.86</v>
      </c>
      <c r="AC68" s="34">
        <v>99.8244</v>
      </c>
      <c r="AD68" s="34">
        <v>99.7899</v>
      </c>
      <c r="AE68" s="34">
        <v>11.18</v>
      </c>
      <c r="AF68" s="34">
        <v>116.3</v>
      </c>
      <c r="AG68" s="34">
        <v>99.5605</v>
      </c>
      <c r="AH68" s="34">
        <v>99.53</v>
      </c>
      <c r="AI68" s="116">
        <v>9</v>
      </c>
      <c r="AJ68" s="116">
        <v>117.9</v>
      </c>
      <c r="AK68" s="116">
        <v>99.632</v>
      </c>
      <c r="AL68" s="116">
        <v>99.5181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f t="shared" si="0"/>
        <v>-2.0627802690582935</v>
      </c>
      <c r="L69" s="34">
        <v>109.2</v>
      </c>
      <c r="M69" s="34">
        <v>97.5</v>
      </c>
      <c r="N69" s="34">
        <v>100.2</v>
      </c>
      <c r="O69" s="34">
        <v>5.7</v>
      </c>
      <c r="P69" s="34">
        <v>105.6</v>
      </c>
      <c r="Q69" s="34">
        <v>100.234</v>
      </c>
      <c r="R69" s="34">
        <v>100.224</v>
      </c>
      <c r="S69" s="34">
        <v>8.18</v>
      </c>
      <c r="T69" s="34">
        <v>101.65</v>
      </c>
      <c r="U69" s="34">
        <v>98.4532</v>
      </c>
      <c r="V69" s="34">
        <v>99.5116</v>
      </c>
      <c r="W69" s="34">
        <v>4.1</v>
      </c>
      <c r="X69" s="34">
        <v>127.22</v>
      </c>
      <c r="Y69" s="34">
        <v>100.378</v>
      </c>
      <c r="Z69" s="34">
        <v>100.187</v>
      </c>
      <c r="AA69" s="34">
        <v>3.99</v>
      </c>
      <c r="AB69" s="34">
        <v>108.5</v>
      </c>
      <c r="AC69" s="34">
        <v>100.257</v>
      </c>
      <c r="AD69" s="34">
        <v>100.3</v>
      </c>
      <c r="AE69" s="34">
        <v>8.46</v>
      </c>
      <c r="AF69" s="34">
        <v>105.38</v>
      </c>
      <c r="AG69" s="34">
        <v>100.504</v>
      </c>
      <c r="AH69" s="34">
        <v>100.406</v>
      </c>
      <c r="AI69" s="116">
        <v>5</v>
      </c>
      <c r="AJ69" s="116">
        <v>109.6</v>
      </c>
      <c r="AK69" s="116">
        <v>100.332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100.787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f t="shared" si="0"/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100.57</v>
      </c>
      <c r="R70" s="34">
        <v>100.7</v>
      </c>
      <c r="S70" s="34">
        <v>8.2</v>
      </c>
      <c r="T70" s="34">
        <v>91.61</v>
      </c>
      <c r="U70" s="34">
        <v>99.59</v>
      </c>
      <c r="V70" s="34">
        <v>100.103</v>
      </c>
      <c r="W70" s="34">
        <v>3.93</v>
      </c>
      <c r="X70" s="34">
        <v>99.21</v>
      </c>
      <c r="Y70" s="34">
        <v>100.378</v>
      </c>
      <c r="Z70" s="34">
        <v>100.597</v>
      </c>
      <c r="AA70" s="34">
        <v>9.43</v>
      </c>
      <c r="AB70" s="34">
        <v>93.46</v>
      </c>
      <c r="AC70" s="34">
        <v>100.69</v>
      </c>
      <c r="AD70" s="34">
        <v>100.746</v>
      </c>
      <c r="AE70" s="34">
        <v>10.12</v>
      </c>
      <c r="AF70" s="34">
        <v>109.96</v>
      </c>
      <c r="AG70" s="34">
        <v>101.264</v>
      </c>
      <c r="AH70" s="34">
        <v>101.288</v>
      </c>
      <c r="AI70" s="116">
        <v>9.4</v>
      </c>
      <c r="AJ70" s="116">
        <v>100.84</v>
      </c>
      <c r="AK70" s="116">
        <v>100.569</v>
      </c>
      <c r="AL70" s="116">
        <v>101.091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101.514</v>
      </c>
      <c r="F71" s="34">
        <v>101.451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f t="shared" si="0"/>
        <v>16.91022964509395</v>
      </c>
      <c r="L71" s="34">
        <v>112</v>
      </c>
      <c r="M71" s="34">
        <v>107</v>
      </c>
      <c r="N71" s="34">
        <v>101.6</v>
      </c>
      <c r="O71" s="34">
        <v>5.8</v>
      </c>
      <c r="P71" s="34">
        <v>96.1</v>
      </c>
      <c r="Q71" s="34">
        <v>101.266</v>
      </c>
      <c r="R71" s="34">
        <v>101.187</v>
      </c>
      <c r="S71" s="34">
        <v>8.63</v>
      </c>
      <c r="T71" s="34">
        <v>93.06</v>
      </c>
      <c r="U71" s="34">
        <v>100.602</v>
      </c>
      <c r="V71" s="34">
        <v>100.686</v>
      </c>
      <c r="W71" s="34">
        <v>5.28</v>
      </c>
      <c r="X71" s="34">
        <v>94.68</v>
      </c>
      <c r="Y71" s="34">
        <v>101.184</v>
      </c>
      <c r="Z71" s="34">
        <v>101.025</v>
      </c>
      <c r="AA71" s="34">
        <v>9.02</v>
      </c>
      <c r="AB71" s="34">
        <v>97.24</v>
      </c>
      <c r="AC71" s="34">
        <v>100.976</v>
      </c>
      <c r="AD71" s="34">
        <v>101.16</v>
      </c>
      <c r="AE71" s="34">
        <v>9.97</v>
      </c>
      <c r="AF71" s="34">
        <v>97.07</v>
      </c>
      <c r="AG71" s="34">
        <v>102.203</v>
      </c>
      <c r="AH71" s="34">
        <v>102.183</v>
      </c>
      <c r="AI71" s="116">
        <v>10</v>
      </c>
      <c r="AJ71" s="116">
        <v>98.42</v>
      </c>
      <c r="AK71" s="116">
        <v>102.472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f t="shared" si="0"/>
        <v>4.112337011033094</v>
      </c>
      <c r="L72" s="34">
        <v>103.8</v>
      </c>
      <c r="M72" s="34">
        <v>100.4</v>
      </c>
      <c r="N72" s="34">
        <v>102.6</v>
      </c>
      <c r="O72" s="34">
        <v>5.3</v>
      </c>
      <c r="P72" s="34">
        <v>94.2</v>
      </c>
      <c r="Q72" s="34">
        <v>101.535</v>
      </c>
      <c r="R72" s="34">
        <v>101.683</v>
      </c>
      <c r="S72" s="34">
        <v>7.36</v>
      </c>
      <c r="T72" s="34">
        <v>91.64</v>
      </c>
      <c r="U72" s="34">
        <v>99.984</v>
      </c>
      <c r="V72" s="34">
        <v>101.249</v>
      </c>
      <c r="W72" s="34">
        <v>4.27</v>
      </c>
      <c r="X72" s="34">
        <v>95.6</v>
      </c>
      <c r="Y72" s="34">
        <v>101.207</v>
      </c>
      <c r="Z72" s="34">
        <v>101.472</v>
      </c>
      <c r="AA72" s="34">
        <v>6.46</v>
      </c>
      <c r="AB72" s="34">
        <v>97.86</v>
      </c>
      <c r="AC72" s="34">
        <v>101.221</v>
      </c>
      <c r="AD72" s="34">
        <v>101.601</v>
      </c>
      <c r="AE72" s="34">
        <v>9.35</v>
      </c>
      <c r="AF72" s="34">
        <v>96.46</v>
      </c>
      <c r="AG72" s="34">
        <v>102.821</v>
      </c>
      <c r="AH72" s="34">
        <v>103.109</v>
      </c>
      <c r="AI72" s="116">
        <v>7</v>
      </c>
      <c r="AJ72" s="116">
        <v>95.98</v>
      </c>
      <c r="AK72" s="116">
        <v>102.509</v>
      </c>
      <c r="AL72" s="116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102.615</v>
      </c>
      <c r="F73" s="34">
        <v>102.792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f t="shared" si="0"/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102.088</v>
      </c>
      <c r="R73" s="34">
        <v>102.193</v>
      </c>
      <c r="S73" s="34">
        <v>9.22</v>
      </c>
      <c r="T73" s="34">
        <v>93.22</v>
      </c>
      <c r="U73" s="34">
        <v>101.315</v>
      </c>
      <c r="V73" s="34">
        <v>101.843</v>
      </c>
      <c r="W73" s="34">
        <v>5.19</v>
      </c>
      <c r="X73" s="34">
        <v>96.18</v>
      </c>
      <c r="Y73" s="34">
        <v>101.889</v>
      </c>
      <c r="Z73" s="34">
        <v>101.947</v>
      </c>
      <c r="AA73" s="34">
        <v>7.04</v>
      </c>
      <c r="AB73" s="34">
        <v>100.55</v>
      </c>
      <c r="AC73" s="34">
        <v>101.944</v>
      </c>
      <c r="AD73" s="34">
        <v>102.103</v>
      </c>
      <c r="AE73" s="34">
        <v>11.51</v>
      </c>
      <c r="AF73" s="34">
        <v>99.18</v>
      </c>
      <c r="AG73" s="34">
        <v>104.054</v>
      </c>
      <c r="AH73" s="34">
        <v>104.084</v>
      </c>
      <c r="AI73" s="116">
        <v>9.7</v>
      </c>
      <c r="AJ73" s="116">
        <v>98.37</v>
      </c>
      <c r="AK73" s="116">
        <v>103.717</v>
      </c>
      <c r="AL73" s="116">
        <v>103.61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103.612</v>
      </c>
      <c r="F74" s="34">
        <v>103.606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f t="shared" si="0"/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103.078</v>
      </c>
      <c r="R74" s="34">
        <v>102.708</v>
      </c>
      <c r="S74" s="34">
        <v>11.56</v>
      </c>
      <c r="T74" s="34">
        <v>102.65</v>
      </c>
      <c r="U74" s="34">
        <v>104.313</v>
      </c>
      <c r="V74" s="34">
        <v>102.342</v>
      </c>
      <c r="W74" s="34">
        <v>3.56</v>
      </c>
      <c r="X74" s="34">
        <v>100.58</v>
      </c>
      <c r="Y74" s="34">
        <v>102.556</v>
      </c>
      <c r="Z74" s="34">
        <v>102.445</v>
      </c>
      <c r="AA74" s="34">
        <v>6.69</v>
      </c>
      <c r="AB74" s="34">
        <v>111.57</v>
      </c>
      <c r="AC74" s="34">
        <v>102.891</v>
      </c>
      <c r="AD74" s="34">
        <v>102.585</v>
      </c>
      <c r="AE74" s="34">
        <v>9.73</v>
      </c>
      <c r="AF74" s="34">
        <v>107.38</v>
      </c>
      <c r="AG74" s="34">
        <v>105.251</v>
      </c>
      <c r="AH74" s="34">
        <v>105.084</v>
      </c>
      <c r="AI74" s="116">
        <v>7.8</v>
      </c>
      <c r="AJ74" s="116">
        <v>106.42</v>
      </c>
      <c r="AK74" s="116">
        <v>104.284</v>
      </c>
      <c r="AL74" s="116">
        <v>104.462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104.477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f t="shared" si="0"/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103.181</v>
      </c>
      <c r="R75" s="39">
        <v>103.211</v>
      </c>
      <c r="S75" s="39">
        <v>4.83</v>
      </c>
      <c r="T75" s="39">
        <v>96.59</v>
      </c>
      <c r="U75" s="39">
        <v>100.739</v>
      </c>
      <c r="V75" s="39">
        <v>102.66</v>
      </c>
      <c r="W75" s="39">
        <v>6.24</v>
      </c>
      <c r="X75" s="39">
        <v>96.88</v>
      </c>
      <c r="Y75" s="39">
        <v>102.99</v>
      </c>
      <c r="Z75" s="39">
        <v>102.948</v>
      </c>
      <c r="AA75" s="39">
        <v>5.88</v>
      </c>
      <c r="AB75" s="39">
        <v>89.74</v>
      </c>
      <c r="AC75" s="39">
        <v>102.681</v>
      </c>
      <c r="AD75" s="39">
        <v>102.988</v>
      </c>
      <c r="AE75" s="39">
        <v>12.59</v>
      </c>
      <c r="AF75" s="39">
        <v>99.37</v>
      </c>
      <c r="AG75" s="39">
        <v>106.097</v>
      </c>
      <c r="AH75" s="39">
        <v>106.078</v>
      </c>
      <c r="AI75" s="115">
        <v>11.55</v>
      </c>
      <c r="AJ75" s="115">
        <v>98.68</v>
      </c>
      <c r="AK75" s="115">
        <v>105.191</v>
      </c>
      <c r="AL75" s="115">
        <v>105.356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105.822</v>
      </c>
      <c r="F76" s="34">
        <v>105.233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f t="shared" si="0"/>
        <v>12.907268170426061</v>
      </c>
      <c r="L76" s="34">
        <v>90.1</v>
      </c>
      <c r="M76" s="34">
        <v>107.1</v>
      </c>
      <c r="N76" s="34">
        <v>108.1</v>
      </c>
      <c r="O76" s="34">
        <v>6.9</v>
      </c>
      <c r="P76" s="34">
        <v>100.6</v>
      </c>
      <c r="Q76" s="34">
        <v>104.035</v>
      </c>
      <c r="R76" s="34">
        <v>103.7</v>
      </c>
      <c r="S76" s="34">
        <v>24.33</v>
      </c>
      <c r="T76" s="34">
        <v>118.54</v>
      </c>
      <c r="U76" s="34">
        <v>120.067</v>
      </c>
      <c r="V76" s="34">
        <v>102.937</v>
      </c>
      <c r="W76" s="34">
        <v>6.81</v>
      </c>
      <c r="X76" s="34">
        <v>98.77</v>
      </c>
      <c r="Y76" s="34">
        <v>103.98</v>
      </c>
      <c r="Z76" s="34">
        <v>103.438</v>
      </c>
      <c r="AA76" s="34">
        <v>6.01</v>
      </c>
      <c r="AB76" s="34">
        <v>97</v>
      </c>
      <c r="AC76" s="34">
        <v>103.224</v>
      </c>
      <c r="AD76" s="34">
        <v>103.379</v>
      </c>
      <c r="AE76" s="34">
        <v>11.39</v>
      </c>
      <c r="AF76" s="34">
        <v>101.25</v>
      </c>
      <c r="AG76" s="34">
        <v>107.175</v>
      </c>
      <c r="AH76" s="34">
        <v>107.064</v>
      </c>
      <c r="AI76" s="116">
        <v>10.84</v>
      </c>
      <c r="AJ76" s="116">
        <v>101.66</v>
      </c>
      <c r="AK76" s="116">
        <v>107.205</v>
      </c>
      <c r="AL76" s="116">
        <v>106.196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105.948</v>
      </c>
      <c r="F77" s="34">
        <v>105.736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f t="shared" si="0"/>
        <v>15.342163355408395</v>
      </c>
      <c r="L77" s="34">
        <v>104.5</v>
      </c>
      <c r="M77" s="34">
        <v>111.7</v>
      </c>
      <c r="N77" s="34">
        <v>108.4</v>
      </c>
      <c r="O77" s="34">
        <v>4.6</v>
      </c>
      <c r="P77" s="34">
        <v>103.6</v>
      </c>
      <c r="Q77" s="34">
        <v>104.136</v>
      </c>
      <c r="R77" s="34">
        <v>104.176</v>
      </c>
      <c r="S77" s="34">
        <v>7.91</v>
      </c>
      <c r="T77" s="34">
        <v>124.43</v>
      </c>
      <c r="U77" s="34">
        <v>114.717</v>
      </c>
      <c r="V77" s="34">
        <v>103.165</v>
      </c>
      <c r="W77" s="34">
        <v>3.73</v>
      </c>
      <c r="X77" s="34">
        <v>100.33</v>
      </c>
      <c r="Y77" s="34">
        <v>103.754</v>
      </c>
      <c r="Z77" s="34">
        <v>103.905</v>
      </c>
      <c r="AA77" s="34">
        <v>3.85</v>
      </c>
      <c r="AB77" s="34">
        <v>102.58</v>
      </c>
      <c r="AC77" s="34">
        <v>103.554</v>
      </c>
      <c r="AD77" s="34">
        <v>103.808</v>
      </c>
      <c r="AE77" s="34">
        <v>10.39</v>
      </c>
      <c r="AF77" s="34">
        <v>103.35</v>
      </c>
      <c r="AG77" s="34">
        <v>107.857</v>
      </c>
      <c r="AH77" s="34">
        <v>108.056</v>
      </c>
      <c r="AI77" s="116">
        <v>9.56</v>
      </c>
      <c r="AJ77" s="116">
        <v>106.75</v>
      </c>
      <c r="AK77" s="116">
        <v>106.887</v>
      </c>
      <c r="AL77" s="116">
        <v>106.827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106.236</v>
      </c>
      <c r="F78" s="34">
        <v>106.037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f t="shared" si="0"/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104.773</v>
      </c>
      <c r="R78" s="34">
        <v>104.644</v>
      </c>
      <c r="S78" s="34">
        <v>11.25</v>
      </c>
      <c r="T78" s="34">
        <v>112.3</v>
      </c>
      <c r="U78" s="34">
        <v>108.649</v>
      </c>
      <c r="V78" s="34">
        <v>103.384</v>
      </c>
      <c r="W78" s="34">
        <v>6.07</v>
      </c>
      <c r="X78" s="34">
        <v>101.58</v>
      </c>
      <c r="Y78" s="34">
        <v>104.314</v>
      </c>
      <c r="Z78" s="34">
        <v>104.375</v>
      </c>
      <c r="AA78" s="34">
        <v>5.5</v>
      </c>
      <c r="AB78" s="34">
        <v>102.39</v>
      </c>
      <c r="AC78" s="34">
        <v>104.25</v>
      </c>
      <c r="AD78" s="34">
        <v>104.259</v>
      </c>
      <c r="AE78" s="34">
        <v>13.06</v>
      </c>
      <c r="AF78" s="34">
        <v>106.83</v>
      </c>
      <c r="AG78" s="34">
        <v>109.213</v>
      </c>
      <c r="AH78" s="34">
        <v>109.062</v>
      </c>
      <c r="AI78" s="116">
        <v>9.79</v>
      </c>
      <c r="AJ78" s="116">
        <v>104.18</v>
      </c>
      <c r="AK78" s="116">
        <v>107.53</v>
      </c>
      <c r="AL78" s="116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105.971</v>
      </c>
      <c r="F79" s="34">
        <v>106.328</v>
      </c>
      <c r="G79" s="68">
        <v>8.394273354619417</v>
      </c>
      <c r="H79" s="60">
        <v>105.24</v>
      </c>
      <c r="I79" s="60">
        <v>105.7</v>
      </c>
      <c r="J79" s="60">
        <v>105.8</v>
      </c>
      <c r="K79" s="68">
        <f t="shared" si="0"/>
        <v>9.80603448275863</v>
      </c>
      <c r="L79" s="34">
        <v>101.9</v>
      </c>
      <c r="M79" s="34">
        <v>106.8</v>
      </c>
      <c r="N79" s="34">
        <v>108.5</v>
      </c>
      <c r="O79" s="34">
        <v>5.1</v>
      </c>
      <c r="P79" s="34">
        <v>107.4</v>
      </c>
      <c r="Q79" s="34">
        <v>104.849</v>
      </c>
      <c r="R79" s="34">
        <v>105.117</v>
      </c>
      <c r="S79" s="34">
        <v>7.81</v>
      </c>
      <c r="T79" s="34">
        <v>108.19</v>
      </c>
      <c r="U79" s="34">
        <v>107.467</v>
      </c>
      <c r="V79" s="34">
        <v>103.805</v>
      </c>
      <c r="W79" s="34">
        <v>5.19</v>
      </c>
      <c r="X79" s="34">
        <v>102.44</v>
      </c>
      <c r="Y79" s="34">
        <v>104.79</v>
      </c>
      <c r="Z79" s="34">
        <v>104.865</v>
      </c>
      <c r="AA79" s="34">
        <v>4.8</v>
      </c>
      <c r="AB79" s="34">
        <v>104.69</v>
      </c>
      <c r="AC79" s="34">
        <v>104.404</v>
      </c>
      <c r="AD79" s="34">
        <v>104.723</v>
      </c>
      <c r="AE79" s="34">
        <v>10.84</v>
      </c>
      <c r="AF79" s="34">
        <v>111.96</v>
      </c>
      <c r="AG79" s="34">
        <v>110.086</v>
      </c>
      <c r="AH79" s="34">
        <v>110.066</v>
      </c>
      <c r="AI79" s="116">
        <v>8.3</v>
      </c>
      <c r="AJ79" s="116">
        <v>108.28</v>
      </c>
      <c r="AK79" s="116">
        <v>107.13</v>
      </c>
      <c r="AL79" s="116">
        <v>107.794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107.003</v>
      </c>
      <c r="F80" s="34">
        <v>106.7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f aca="true" t="shared" si="1" ref="K80:K125">((L80-L68)/L68)*100</f>
        <v>8.042488619119874</v>
      </c>
      <c r="L80" s="34">
        <v>142.4</v>
      </c>
      <c r="M80" s="34">
        <v>111.5</v>
      </c>
      <c r="N80" s="34">
        <v>108.9</v>
      </c>
      <c r="O80" s="34">
        <v>5.2</v>
      </c>
      <c r="P80" s="34">
        <v>124.7</v>
      </c>
      <c r="Q80" s="34">
        <v>105.499</v>
      </c>
      <c r="R80" s="34">
        <v>105.608</v>
      </c>
      <c r="S80" s="34">
        <v>8.31</v>
      </c>
      <c r="T80" s="34">
        <v>132.22</v>
      </c>
      <c r="U80" s="34">
        <v>107.328</v>
      </c>
      <c r="V80" s="34">
        <v>104.443</v>
      </c>
      <c r="W80" s="34">
        <v>6.8</v>
      </c>
      <c r="X80" s="34">
        <v>120.69</v>
      </c>
      <c r="Y80" s="34">
        <v>105.488</v>
      </c>
      <c r="Z80" s="34">
        <v>105.364</v>
      </c>
      <c r="AA80" s="34">
        <v>4.91</v>
      </c>
      <c r="AB80" s="34">
        <v>124.69</v>
      </c>
      <c r="AC80" s="34">
        <v>105.152</v>
      </c>
      <c r="AD80" s="34">
        <v>105.209</v>
      </c>
      <c r="AE80" s="34">
        <v>12.97</v>
      </c>
      <c r="AF80" s="34">
        <v>131.39</v>
      </c>
      <c r="AG80" s="34">
        <v>111.398</v>
      </c>
      <c r="AH80" s="34">
        <v>111.044</v>
      </c>
      <c r="AI80" s="116">
        <v>9.64</v>
      </c>
      <c r="AJ80" s="116">
        <v>129.27</v>
      </c>
      <c r="AK80" s="116">
        <v>108.67</v>
      </c>
      <c r="AL80" s="116">
        <v>108.358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f t="shared" si="1"/>
        <v>9.249084249084245</v>
      </c>
      <c r="L81" s="34">
        <v>119.3</v>
      </c>
      <c r="M81" s="34">
        <v>107.6</v>
      </c>
      <c r="N81" s="34">
        <v>109.2</v>
      </c>
      <c r="O81" s="34">
        <v>5.9</v>
      </c>
      <c r="P81" s="34">
        <v>111.8</v>
      </c>
      <c r="Q81" s="34">
        <v>106.136</v>
      </c>
      <c r="R81" s="34">
        <v>106.115</v>
      </c>
      <c r="S81" s="34">
        <v>10.43</v>
      </c>
      <c r="T81" s="34">
        <v>112.26</v>
      </c>
      <c r="U81" s="34">
        <v>107.824</v>
      </c>
      <c r="V81" s="34">
        <v>105.142</v>
      </c>
      <c r="W81" s="34">
        <v>4.48</v>
      </c>
      <c r="X81" s="34">
        <v>132.92</v>
      </c>
      <c r="Y81" s="34">
        <v>105.705</v>
      </c>
      <c r="Z81" s="34">
        <v>105.87</v>
      </c>
      <c r="AA81" s="34">
        <v>4.95</v>
      </c>
      <c r="AB81" s="34">
        <v>113.87</v>
      </c>
      <c r="AC81" s="34">
        <v>105.523</v>
      </c>
      <c r="AD81" s="34">
        <v>105.706</v>
      </c>
      <c r="AE81" s="34">
        <v>10.32</v>
      </c>
      <c r="AF81" s="34">
        <v>116.26</v>
      </c>
      <c r="AG81" s="34">
        <v>111.561</v>
      </c>
      <c r="AH81" s="34">
        <v>112.012</v>
      </c>
      <c r="AI81" s="116">
        <v>8.15</v>
      </c>
      <c r="AJ81" s="116">
        <v>118.54</v>
      </c>
      <c r="AK81" s="116">
        <v>108.822</v>
      </c>
      <c r="AL81" s="116">
        <v>108.931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107.619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f t="shared" si="1"/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106.879</v>
      </c>
      <c r="R82" s="34">
        <v>106.618</v>
      </c>
      <c r="S82" s="34">
        <v>8.41</v>
      </c>
      <c r="T82" s="34">
        <v>99.31</v>
      </c>
      <c r="U82" s="34">
        <v>107.885</v>
      </c>
      <c r="V82" s="34">
        <v>105.766</v>
      </c>
      <c r="W82" s="34">
        <v>6.55</v>
      </c>
      <c r="X82" s="34">
        <v>105.71</v>
      </c>
      <c r="Y82" s="34">
        <v>106.688</v>
      </c>
      <c r="Z82" s="34">
        <v>106.376</v>
      </c>
      <c r="AA82" s="34">
        <v>6.89</v>
      </c>
      <c r="AB82" s="34">
        <v>99.89</v>
      </c>
      <c r="AC82" s="34">
        <v>106.206</v>
      </c>
      <c r="AD82" s="34">
        <v>106.183</v>
      </c>
      <c r="AE82" s="34">
        <v>11.46</v>
      </c>
      <c r="AF82" s="34">
        <v>122.56</v>
      </c>
      <c r="AG82" s="34">
        <v>112.87</v>
      </c>
      <c r="AH82" s="34">
        <v>113.023</v>
      </c>
      <c r="AI82" s="116">
        <v>10.68</v>
      </c>
      <c r="AJ82" s="116">
        <v>111.61</v>
      </c>
      <c r="AK82" s="116">
        <v>110.201</v>
      </c>
      <c r="AL82" s="116">
        <v>109.401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107.603</v>
      </c>
      <c r="F83" s="34">
        <v>107.707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f t="shared" si="1"/>
        <v>-2.4999999999999973</v>
      </c>
      <c r="L83" s="34">
        <v>109.2</v>
      </c>
      <c r="M83" s="34">
        <v>107.8</v>
      </c>
      <c r="N83" s="34">
        <v>108.9</v>
      </c>
      <c r="O83" s="34">
        <v>5.3</v>
      </c>
      <c r="P83" s="34">
        <v>101.2</v>
      </c>
      <c r="Q83" s="34">
        <v>107.208</v>
      </c>
      <c r="R83" s="34">
        <v>107.103</v>
      </c>
      <c r="S83" s="34">
        <v>5.95</v>
      </c>
      <c r="T83" s="34">
        <v>98.6</v>
      </c>
      <c r="U83" s="34">
        <v>106.994</v>
      </c>
      <c r="V83" s="34">
        <v>106.284</v>
      </c>
      <c r="W83" s="34">
        <v>4.65</v>
      </c>
      <c r="X83" s="34">
        <v>99.08</v>
      </c>
      <c r="Y83" s="34">
        <v>106.875</v>
      </c>
      <c r="Z83" s="34">
        <v>106.87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113.953</v>
      </c>
      <c r="AH83" s="34">
        <v>114.088</v>
      </c>
      <c r="AI83" s="116">
        <v>4.8</v>
      </c>
      <c r="AJ83" s="116">
        <v>103.14</v>
      </c>
      <c r="AK83" s="116">
        <v>109.559</v>
      </c>
      <c r="AL83" s="116">
        <v>109.72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108.213</v>
      </c>
      <c r="F84" s="34">
        <v>108.012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f t="shared" si="1"/>
        <v>6.262042389210019</v>
      </c>
      <c r="L84" s="34">
        <v>110.3</v>
      </c>
      <c r="M84" s="34">
        <v>106.7</v>
      </c>
      <c r="N84" s="34">
        <v>108.8</v>
      </c>
      <c r="O84" s="34">
        <v>6.3</v>
      </c>
      <c r="P84" s="34">
        <v>100.1</v>
      </c>
      <c r="Q84" s="34">
        <v>107.742</v>
      </c>
      <c r="R84" s="34">
        <v>107.569</v>
      </c>
      <c r="S84" s="34">
        <v>7.77</v>
      </c>
      <c r="T84" s="34">
        <v>98.76</v>
      </c>
      <c r="U84" s="34">
        <v>107.137</v>
      </c>
      <c r="V84" s="34">
        <v>106.753</v>
      </c>
      <c r="W84" s="34">
        <v>7.25</v>
      </c>
      <c r="X84" s="34">
        <v>102.53</v>
      </c>
      <c r="Y84" s="34">
        <v>107.737</v>
      </c>
      <c r="Z84" s="34">
        <v>107.342</v>
      </c>
      <c r="AA84" s="34">
        <v>7.25</v>
      </c>
      <c r="AB84" s="34">
        <v>104.95</v>
      </c>
      <c r="AC84" s="34">
        <v>106.963</v>
      </c>
      <c r="AD84" s="34">
        <v>107.023</v>
      </c>
      <c r="AE84" s="34">
        <v>12.5</v>
      </c>
      <c r="AF84" s="34">
        <v>108.52</v>
      </c>
      <c r="AG84" s="34">
        <v>115.395</v>
      </c>
      <c r="AH84" s="34">
        <v>115.165</v>
      </c>
      <c r="AI84" s="116">
        <v>8.54</v>
      </c>
      <c r="AJ84" s="116">
        <v>104.17</v>
      </c>
      <c r="AK84" s="116">
        <v>109.848</v>
      </c>
      <c r="AL84" s="116">
        <v>109.994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108.584</v>
      </c>
      <c r="F85" s="34">
        <v>108.226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f t="shared" si="1"/>
        <v>14.54005934718101</v>
      </c>
      <c r="L85" s="34">
        <v>115.8</v>
      </c>
      <c r="M85" s="34">
        <v>113.1</v>
      </c>
      <c r="N85" s="34">
        <v>108.6</v>
      </c>
      <c r="O85" s="34">
        <v>6.6</v>
      </c>
      <c r="P85" s="34">
        <v>103</v>
      </c>
      <c r="Q85" s="34">
        <v>108.303</v>
      </c>
      <c r="R85" s="34">
        <v>108.013</v>
      </c>
      <c r="S85" s="34">
        <v>6.62</v>
      </c>
      <c r="T85" s="34">
        <v>99.39</v>
      </c>
      <c r="U85" s="34">
        <v>107.932</v>
      </c>
      <c r="V85" s="34">
        <v>107.173</v>
      </c>
      <c r="W85" s="34">
        <v>6.14</v>
      </c>
      <c r="X85" s="34">
        <v>102.09</v>
      </c>
      <c r="Y85" s="34">
        <v>107.964</v>
      </c>
      <c r="Z85" s="34">
        <v>107.784</v>
      </c>
      <c r="AA85" s="34">
        <v>5.92</v>
      </c>
      <c r="AB85" s="34">
        <v>106.5</v>
      </c>
      <c r="AC85" s="34">
        <v>107.265</v>
      </c>
      <c r="AD85" s="34">
        <v>107.401</v>
      </c>
      <c r="AE85" s="34">
        <v>12.15</v>
      </c>
      <c r="AF85" s="34">
        <v>111.23</v>
      </c>
      <c r="AG85" s="34">
        <v>116.447</v>
      </c>
      <c r="AH85" s="34">
        <v>116.211</v>
      </c>
      <c r="AI85" s="116">
        <v>7.18</v>
      </c>
      <c r="AJ85" s="116">
        <v>105.43</v>
      </c>
      <c r="AK85" s="116">
        <v>110.689</v>
      </c>
      <c r="AL85" s="116">
        <v>110.263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108.195</v>
      </c>
      <c r="F86" s="34">
        <v>108.321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f t="shared" si="1"/>
        <v>-6.282271944922544</v>
      </c>
      <c r="L86" s="34">
        <v>108.9</v>
      </c>
      <c r="M86" s="34">
        <v>107.1</v>
      </c>
      <c r="N86" s="34">
        <v>108.3</v>
      </c>
      <c r="O86" s="34">
        <v>4.2</v>
      </c>
      <c r="P86" s="34">
        <v>111.4</v>
      </c>
      <c r="Q86" s="34">
        <v>108.406</v>
      </c>
      <c r="R86" s="34">
        <v>108.435</v>
      </c>
      <c r="S86" s="34">
        <v>-0.29</v>
      </c>
      <c r="T86" s="34">
        <v>102.34</v>
      </c>
      <c r="U86" s="34">
        <v>106.452</v>
      </c>
      <c r="V86" s="34">
        <v>107.557</v>
      </c>
      <c r="W86" s="34">
        <v>4.69</v>
      </c>
      <c r="X86" s="34">
        <v>105.29</v>
      </c>
      <c r="Y86" s="34">
        <v>107.941</v>
      </c>
      <c r="Z86" s="34">
        <v>108.21</v>
      </c>
      <c r="AA86" s="34">
        <v>2.98</v>
      </c>
      <c r="AB86" s="34">
        <v>114.9</v>
      </c>
      <c r="AC86" s="34">
        <v>107.506</v>
      </c>
      <c r="AD86" s="34">
        <v>107.783</v>
      </c>
      <c r="AE86" s="34">
        <v>10.59</v>
      </c>
      <c r="AF86" s="34">
        <v>118.76</v>
      </c>
      <c r="AG86" s="34">
        <v>117.134</v>
      </c>
      <c r="AH86" s="34">
        <v>117.217</v>
      </c>
      <c r="AI86" s="116">
        <v>4.54</v>
      </c>
      <c r="AJ86" s="116">
        <v>111.25</v>
      </c>
      <c r="AK86" s="116">
        <v>109.829</v>
      </c>
      <c r="AL86" s="116">
        <v>110.522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108.351</v>
      </c>
      <c r="F87" s="39">
        <v>108.453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f t="shared" si="1"/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109.082</v>
      </c>
      <c r="R87" s="39">
        <v>108.842</v>
      </c>
      <c r="S87" s="39">
        <v>6.91</v>
      </c>
      <c r="T87" s="39">
        <v>103.26</v>
      </c>
      <c r="U87" s="39">
        <v>107.58</v>
      </c>
      <c r="V87" s="39">
        <v>107.989</v>
      </c>
      <c r="W87" s="39">
        <v>6.79</v>
      </c>
      <c r="X87" s="39">
        <v>103.45</v>
      </c>
      <c r="Y87" s="39">
        <v>108.796</v>
      </c>
      <c r="Z87" s="39">
        <v>108.645</v>
      </c>
      <c r="AA87" s="39">
        <v>6.79</v>
      </c>
      <c r="AB87" s="39">
        <v>95.84</v>
      </c>
      <c r="AC87" s="39">
        <v>108.199</v>
      </c>
      <c r="AD87" s="39">
        <v>108.181</v>
      </c>
      <c r="AE87" s="39">
        <v>12.46</v>
      </c>
      <c r="AF87" s="39">
        <v>111.76</v>
      </c>
      <c r="AG87" s="39">
        <v>118.229</v>
      </c>
      <c r="AH87" s="39">
        <v>118.212</v>
      </c>
      <c r="AI87" s="115">
        <v>5.73</v>
      </c>
      <c r="AJ87" s="115">
        <v>104.33</v>
      </c>
      <c r="AK87" s="115">
        <v>110.942</v>
      </c>
      <c r="AL87" s="115">
        <v>110.868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108.351</v>
      </c>
      <c r="F88" s="34">
        <v>108.773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f t="shared" si="1"/>
        <v>2.219755826859046</v>
      </c>
      <c r="L88" s="34">
        <v>92.1</v>
      </c>
      <c r="M88" s="34">
        <v>111.6</v>
      </c>
      <c r="N88" s="34">
        <v>109.1</v>
      </c>
      <c r="O88" s="34">
        <v>4.3</v>
      </c>
      <c r="P88" s="34">
        <v>104.9</v>
      </c>
      <c r="Q88" s="34">
        <v>109.101</v>
      </c>
      <c r="R88" s="34">
        <v>109.238</v>
      </c>
      <c r="S88" s="34">
        <v>-11.61</v>
      </c>
      <c r="T88" s="34">
        <v>104.78</v>
      </c>
      <c r="U88" s="34">
        <v>107.143</v>
      </c>
      <c r="V88" s="34">
        <v>108.506</v>
      </c>
      <c r="W88" s="34">
        <v>3.62</v>
      </c>
      <c r="X88" s="34">
        <v>102.34</v>
      </c>
      <c r="Y88" s="34">
        <v>108.926</v>
      </c>
      <c r="Z88" s="34">
        <v>109.086</v>
      </c>
      <c r="AA88" s="34">
        <v>4.68</v>
      </c>
      <c r="AB88" s="34">
        <v>101.54</v>
      </c>
      <c r="AC88" s="34">
        <v>108.413</v>
      </c>
      <c r="AD88" s="34">
        <v>108.564</v>
      </c>
      <c r="AE88" s="34">
        <v>10.76</v>
      </c>
      <c r="AF88" s="34">
        <v>112.14</v>
      </c>
      <c r="AG88" s="34">
        <v>119.129</v>
      </c>
      <c r="AH88" s="34">
        <v>119.204</v>
      </c>
      <c r="AI88" s="116">
        <v>3.34</v>
      </c>
      <c r="AJ88" s="116">
        <v>105.06</v>
      </c>
      <c r="AK88" s="116">
        <v>110.924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109.542</v>
      </c>
      <c r="F89" s="34">
        <v>109.266</v>
      </c>
      <c r="G89" s="68">
        <v>-2.8338265626401316</v>
      </c>
      <c r="H89" s="34">
        <v>108.35</v>
      </c>
      <c r="I89" s="34">
        <v>106.3</v>
      </c>
      <c r="J89" s="34">
        <v>106.2</v>
      </c>
      <c r="K89" s="68">
        <f t="shared" si="1"/>
        <v>-1.1483253588516773</v>
      </c>
      <c r="L89" s="34">
        <v>103.3</v>
      </c>
      <c r="M89" s="34">
        <v>111.8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109.634</v>
      </c>
      <c r="S89" s="34">
        <v>-2.89</v>
      </c>
      <c r="T89" s="34">
        <v>120.83</v>
      </c>
      <c r="U89" s="34">
        <v>109.534</v>
      </c>
      <c r="V89" s="34">
        <v>109.06</v>
      </c>
      <c r="W89" s="34">
        <v>5.27</v>
      </c>
      <c r="X89" s="34">
        <v>105.62</v>
      </c>
      <c r="Y89" s="34">
        <v>109.769</v>
      </c>
      <c r="Z89" s="34">
        <v>109.526</v>
      </c>
      <c r="AA89" s="34">
        <v>3.75</v>
      </c>
      <c r="AB89" s="34">
        <v>106.43</v>
      </c>
      <c r="AC89" s="34">
        <v>108.754</v>
      </c>
      <c r="AD89" s="34">
        <v>108.946</v>
      </c>
      <c r="AE89" s="34">
        <v>10.82</v>
      </c>
      <c r="AF89" s="34">
        <v>114.53</v>
      </c>
      <c r="AG89" s="34">
        <v>120.349</v>
      </c>
      <c r="AH89" s="34">
        <v>120.186</v>
      </c>
      <c r="AI89" s="116">
        <v>4.31</v>
      </c>
      <c r="AJ89" s="116">
        <v>111.35</v>
      </c>
      <c r="AK89" s="116">
        <v>112.588</v>
      </c>
      <c r="AL89" s="116">
        <v>111.726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</v>
      </c>
      <c r="F90" s="34">
        <v>109.752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f t="shared" si="1"/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110.074</v>
      </c>
      <c r="R90" s="34">
        <v>110.033</v>
      </c>
      <c r="S90" s="34">
        <v>3.05</v>
      </c>
      <c r="T90" s="34">
        <v>115.73</v>
      </c>
      <c r="U90" s="34">
        <v>110.415</v>
      </c>
      <c r="V90" s="34">
        <v>109.489</v>
      </c>
      <c r="W90" s="34">
        <v>6.04</v>
      </c>
      <c r="X90" s="34">
        <v>107.72</v>
      </c>
      <c r="Y90" s="34">
        <v>110.132</v>
      </c>
      <c r="Z90" s="34">
        <v>109.954</v>
      </c>
      <c r="AA90" s="34">
        <v>5.21</v>
      </c>
      <c r="AB90" s="34">
        <v>107.72</v>
      </c>
      <c r="AC90" s="34">
        <v>109.089</v>
      </c>
      <c r="AD90" s="34">
        <v>109.363</v>
      </c>
      <c r="AE90" s="34">
        <v>11.87</v>
      </c>
      <c r="AF90" s="34">
        <v>119.52</v>
      </c>
      <c r="AG90" s="34">
        <v>121.316</v>
      </c>
      <c r="AH90" s="34">
        <v>121.137</v>
      </c>
      <c r="AI90" s="116">
        <v>4.48</v>
      </c>
      <c r="AJ90" s="116">
        <v>108.85</v>
      </c>
      <c r="AK90" s="116">
        <v>111.45</v>
      </c>
      <c r="AL90" s="116">
        <v>112.06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110.515</v>
      </c>
      <c r="F91" s="34">
        <v>110.097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f t="shared" si="1"/>
        <v>11.874386653581936</v>
      </c>
      <c r="L91" s="34">
        <v>114</v>
      </c>
      <c r="M91" s="34">
        <v>114.2</v>
      </c>
      <c r="N91" s="34">
        <v>110.9</v>
      </c>
      <c r="O91" s="34">
        <v>6.8</v>
      </c>
      <c r="P91" s="34">
        <v>114.7</v>
      </c>
      <c r="Q91" s="34">
        <v>110.815</v>
      </c>
      <c r="R91" s="34">
        <v>110.418</v>
      </c>
      <c r="S91" s="34">
        <v>2.33</v>
      </c>
      <c r="T91" s="34">
        <v>110.71</v>
      </c>
      <c r="U91" s="34">
        <v>109.526</v>
      </c>
      <c r="V91" s="34">
        <v>109.708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109.924</v>
      </c>
      <c r="AD91" s="34">
        <v>109.798</v>
      </c>
      <c r="AE91" s="34">
        <v>11.28</v>
      </c>
      <c r="AF91" s="34">
        <v>124.59</v>
      </c>
      <c r="AG91" s="34">
        <v>121.99</v>
      </c>
      <c r="AH91" s="34">
        <v>122.054</v>
      </c>
      <c r="AI91" s="116">
        <v>5.57</v>
      </c>
      <c r="AJ91" s="116">
        <v>114.31</v>
      </c>
      <c r="AK91" s="116">
        <v>112.662</v>
      </c>
      <c r="AL91" s="116">
        <v>112.399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110.289</v>
      </c>
      <c r="F92" s="34">
        <v>110.294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f t="shared" si="1"/>
        <v>-4.985955056179771</v>
      </c>
      <c r="L92" s="34">
        <v>135.3</v>
      </c>
      <c r="M92" s="34">
        <v>110.9</v>
      </c>
      <c r="N92" s="34">
        <v>110.5</v>
      </c>
      <c r="O92" s="34">
        <v>5.4</v>
      </c>
      <c r="P92" s="34">
        <v>131.4</v>
      </c>
      <c r="Q92" s="34">
        <v>110.919</v>
      </c>
      <c r="R92" s="34">
        <v>110.777</v>
      </c>
      <c r="S92" s="34">
        <v>2.18</v>
      </c>
      <c r="T92" s="34">
        <v>135.11</v>
      </c>
      <c r="U92" s="34">
        <v>109.336</v>
      </c>
      <c r="V92" s="34">
        <v>109.801</v>
      </c>
      <c r="W92" s="34">
        <v>4.9</v>
      </c>
      <c r="X92" s="34">
        <v>126.6</v>
      </c>
      <c r="Y92" s="34">
        <v>110.563</v>
      </c>
      <c r="Z92" s="34">
        <v>110.761</v>
      </c>
      <c r="AA92" s="34">
        <v>3.33</v>
      </c>
      <c r="AB92" s="34">
        <v>128.84</v>
      </c>
      <c r="AC92" s="34">
        <v>109.968</v>
      </c>
      <c r="AD92" s="34">
        <v>110.211</v>
      </c>
      <c r="AE92" s="34">
        <v>9.33</v>
      </c>
      <c r="AF92" s="34">
        <v>143.64</v>
      </c>
      <c r="AG92" s="34">
        <v>122.642</v>
      </c>
      <c r="AH92" s="34">
        <v>122.98</v>
      </c>
      <c r="AI92" s="116">
        <v>2.22</v>
      </c>
      <c r="AJ92" s="116">
        <v>132.14</v>
      </c>
      <c r="AK92" s="116">
        <v>113.112</v>
      </c>
      <c r="AL92" s="116">
        <v>112.697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110.507</v>
      </c>
      <c r="F93" s="34">
        <v>110.435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f t="shared" si="1"/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111.117</v>
      </c>
      <c r="S93" s="34">
        <v>2.25</v>
      </c>
      <c r="T93" s="34">
        <v>114.78</v>
      </c>
      <c r="U93" s="34">
        <v>109.686</v>
      </c>
      <c r="V93" s="34">
        <v>109.828</v>
      </c>
      <c r="W93" s="34">
        <v>5.76</v>
      </c>
      <c r="X93" s="34">
        <v>140.57</v>
      </c>
      <c r="Y93" s="34">
        <v>111.408</v>
      </c>
      <c r="Z93" s="34">
        <v>111.167</v>
      </c>
      <c r="AA93" s="34">
        <v>4.64</v>
      </c>
      <c r="AB93" s="34">
        <v>119.16</v>
      </c>
      <c r="AC93" s="34">
        <v>110.424</v>
      </c>
      <c r="AD93" s="34">
        <v>110.638</v>
      </c>
      <c r="AE93" s="34">
        <v>12.82</v>
      </c>
      <c r="AF93" s="34">
        <v>131.16</v>
      </c>
      <c r="AG93" s="34">
        <v>124.005</v>
      </c>
      <c r="AH93" s="34">
        <v>123.937</v>
      </c>
      <c r="AI93" s="116">
        <v>4.56</v>
      </c>
      <c r="AJ93" s="116">
        <v>123.95</v>
      </c>
      <c r="AK93" s="116">
        <v>112.399</v>
      </c>
      <c r="AL93" s="116">
        <v>112.931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110.495</v>
      </c>
      <c r="F94" s="34">
        <v>110.608</v>
      </c>
      <c r="G94" s="68">
        <v>0.23884589662749595</v>
      </c>
      <c r="H94" s="34">
        <v>104.92</v>
      </c>
      <c r="I94" s="34">
        <v>106.4</v>
      </c>
      <c r="J94" s="34">
        <v>106.8</v>
      </c>
      <c r="K94" s="68">
        <f t="shared" si="1"/>
        <v>0.16474464579900217</v>
      </c>
      <c r="L94" s="34">
        <v>121.6</v>
      </c>
      <c r="M94" s="34">
        <v>113</v>
      </c>
      <c r="N94" s="34">
        <v>109.8</v>
      </c>
      <c r="O94" s="34">
        <v>4.4</v>
      </c>
      <c r="P94" s="34">
        <v>112.5</v>
      </c>
      <c r="Q94" s="34">
        <v>111.616</v>
      </c>
      <c r="R94" s="34">
        <v>111.449</v>
      </c>
      <c r="S94" s="34">
        <v>0.24</v>
      </c>
      <c r="T94" s="34">
        <v>99.56</v>
      </c>
      <c r="U94" s="34">
        <v>108.805</v>
      </c>
      <c r="V94" s="34">
        <v>109.811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110.813</v>
      </c>
      <c r="AD94" s="34">
        <v>111.127</v>
      </c>
      <c r="AE94" s="34">
        <v>10.06</v>
      </c>
      <c r="AF94" s="34">
        <v>134.89</v>
      </c>
      <c r="AG94" s="34">
        <v>125.046</v>
      </c>
      <c r="AH94" s="34">
        <v>124.893</v>
      </c>
      <c r="AI94" s="116">
        <v>2.7</v>
      </c>
      <c r="AJ94" s="116">
        <v>114.63</v>
      </c>
      <c r="AK94" s="116">
        <v>113.199</v>
      </c>
      <c r="AL94" s="116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110.808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f t="shared" si="1"/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111.661</v>
      </c>
      <c r="R95" s="34">
        <v>111.778</v>
      </c>
      <c r="S95" s="34">
        <v>1.11</v>
      </c>
      <c r="T95" s="34">
        <v>99.7</v>
      </c>
      <c r="U95" s="34">
        <v>108.554</v>
      </c>
      <c r="V95" s="34">
        <v>109.829</v>
      </c>
      <c r="W95" s="34">
        <v>5.41</v>
      </c>
      <c r="X95" s="34">
        <v>104.43</v>
      </c>
      <c r="Y95" s="34">
        <v>111.896</v>
      </c>
      <c r="Z95" s="34">
        <v>111.973</v>
      </c>
      <c r="AA95" s="34">
        <v>5.29</v>
      </c>
      <c r="AB95" s="34">
        <v>108.22</v>
      </c>
      <c r="AC95" s="34">
        <v>111.707</v>
      </c>
      <c r="AD95" s="34">
        <v>111.654</v>
      </c>
      <c r="AE95" s="34">
        <v>10.92</v>
      </c>
      <c r="AF95" s="34">
        <v>118.91</v>
      </c>
      <c r="AG95" s="34">
        <v>125.923</v>
      </c>
      <c r="AH95" s="34">
        <v>125.818</v>
      </c>
      <c r="AI95" s="116">
        <v>3.91</v>
      </c>
      <c r="AJ95" s="116">
        <v>107.17</v>
      </c>
      <c r="AK95" s="116">
        <v>113.81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111.003</v>
      </c>
      <c r="F96" s="68">
        <v>111.244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f t="shared" si="1"/>
        <v>1.0879419764279263</v>
      </c>
      <c r="L96" s="34">
        <v>111.5</v>
      </c>
      <c r="M96" s="34">
        <v>107.6</v>
      </c>
      <c r="N96" s="34">
        <v>109.9</v>
      </c>
      <c r="O96" s="34">
        <v>3.8</v>
      </c>
      <c r="P96" s="34">
        <v>103.9</v>
      </c>
      <c r="Q96" s="34">
        <v>112.02</v>
      </c>
      <c r="R96" s="34">
        <v>112.119</v>
      </c>
      <c r="S96" s="34">
        <v>3.22</v>
      </c>
      <c r="T96" s="34">
        <v>101.94</v>
      </c>
      <c r="U96" s="34">
        <v>110.049</v>
      </c>
      <c r="V96" s="34">
        <v>109.882</v>
      </c>
      <c r="W96" s="34">
        <v>3.86</v>
      </c>
      <c r="X96" s="34">
        <v>106.49</v>
      </c>
      <c r="Y96" s="34">
        <v>112.404</v>
      </c>
      <c r="Z96" s="34">
        <v>112.388</v>
      </c>
      <c r="AA96" s="34">
        <v>5.51</v>
      </c>
      <c r="AB96" s="34">
        <v>110.73</v>
      </c>
      <c r="AC96" s="34">
        <v>112.11</v>
      </c>
      <c r="AD96" s="34">
        <v>112.156</v>
      </c>
      <c r="AE96" s="34">
        <v>9.76</v>
      </c>
      <c r="AF96" s="34">
        <v>119.12</v>
      </c>
      <c r="AG96" s="34">
        <v>126.644</v>
      </c>
      <c r="AH96" s="34">
        <v>126.723</v>
      </c>
      <c r="AI96" s="116">
        <v>3.11</v>
      </c>
      <c r="AJ96" s="116">
        <v>107.41</v>
      </c>
      <c r="AK96" s="116">
        <v>113.277</v>
      </c>
      <c r="AL96" s="116">
        <v>113.928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</v>
      </c>
      <c r="F97" s="34">
        <v>111.719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f t="shared" si="1"/>
        <v>-0.9499136442141575</v>
      </c>
      <c r="L97" s="34">
        <v>114.7</v>
      </c>
      <c r="M97" s="34">
        <v>112.8</v>
      </c>
      <c r="N97" s="34">
        <v>110.4</v>
      </c>
      <c r="O97" s="34">
        <v>3.4</v>
      </c>
      <c r="P97" s="34">
        <v>106.5</v>
      </c>
      <c r="Q97" s="34">
        <v>112.538</v>
      </c>
      <c r="R97" s="34">
        <v>112.476</v>
      </c>
      <c r="S97" s="34">
        <v>0.62</v>
      </c>
      <c r="T97" s="34">
        <v>100.01</v>
      </c>
      <c r="U97" s="34">
        <v>109.239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112.521</v>
      </c>
      <c r="AD97" s="34">
        <v>112.614</v>
      </c>
      <c r="AE97" s="34">
        <v>8.56</v>
      </c>
      <c r="AF97" s="34">
        <v>120.75</v>
      </c>
      <c r="AG97" s="34">
        <v>127.559</v>
      </c>
      <c r="AH97" s="34">
        <v>127.631</v>
      </c>
      <c r="AI97" s="116">
        <v>2.73</v>
      </c>
      <c r="AJ97" s="116">
        <v>108.31</v>
      </c>
      <c r="AK97" s="116">
        <v>113.919</v>
      </c>
      <c r="AL97" s="116">
        <v>114.452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</v>
      </c>
      <c r="F98" s="34">
        <v>112.108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f t="shared" si="1"/>
        <v>1.8365472910927456</v>
      </c>
      <c r="L98" s="34">
        <v>110.9</v>
      </c>
      <c r="M98" s="34">
        <v>109.4</v>
      </c>
      <c r="N98" s="34">
        <v>111</v>
      </c>
      <c r="O98" s="34">
        <v>3.5</v>
      </c>
      <c r="P98" s="34">
        <v>115.3</v>
      </c>
      <c r="Q98" s="34">
        <v>112.862</v>
      </c>
      <c r="R98" s="34">
        <v>112.843</v>
      </c>
      <c r="S98" s="34">
        <v>-0.06</v>
      </c>
      <c r="T98" s="34">
        <v>102.28</v>
      </c>
      <c r="U98" s="34">
        <v>108.52</v>
      </c>
      <c r="V98" s="34">
        <v>109.893</v>
      </c>
      <c r="W98" s="34">
        <v>6.15</v>
      </c>
      <c r="X98" s="34">
        <v>111.77</v>
      </c>
      <c r="Y98" s="34">
        <v>113.547</v>
      </c>
      <c r="Z98" s="34">
        <v>113.232</v>
      </c>
      <c r="AA98" s="34">
        <v>4.14</v>
      </c>
      <c r="AB98" s="34">
        <v>119.66</v>
      </c>
      <c r="AC98" s="34">
        <v>112.776</v>
      </c>
      <c r="AD98" s="34">
        <v>113.073</v>
      </c>
      <c r="AE98" s="34">
        <v>9.89</v>
      </c>
      <c r="AF98" s="34">
        <v>130.5</v>
      </c>
      <c r="AG98" s="34">
        <v>128.751</v>
      </c>
      <c r="AH98" s="34">
        <v>128.539</v>
      </c>
      <c r="AI98" s="116">
        <v>4.9</v>
      </c>
      <c r="AJ98" s="116">
        <v>116.7</v>
      </c>
      <c r="AK98" s="116">
        <v>116.638</v>
      </c>
      <c r="AL98" s="116">
        <v>114.983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112.685</v>
      </c>
      <c r="F99" s="39">
        <v>112.268</v>
      </c>
      <c r="G99" s="39">
        <v>5.318704284221528</v>
      </c>
      <c r="H99" s="39">
        <v>100.79</v>
      </c>
      <c r="I99" s="39">
        <v>108.2</v>
      </c>
      <c r="J99" s="39">
        <v>107.6</v>
      </c>
      <c r="K99" s="39">
        <f t="shared" si="1"/>
        <v>8.912037037037024</v>
      </c>
      <c r="L99" s="39">
        <v>94.1</v>
      </c>
      <c r="M99" s="39">
        <v>112.6</v>
      </c>
      <c r="N99" s="39">
        <v>111.4</v>
      </c>
      <c r="O99" s="39">
        <v>3.9</v>
      </c>
      <c r="P99" s="39">
        <v>108.4</v>
      </c>
      <c r="Q99" s="39">
        <v>113.382</v>
      </c>
      <c r="R99" s="39">
        <v>113.214</v>
      </c>
      <c r="S99" s="39">
        <v>2.27</v>
      </c>
      <c r="T99" s="39">
        <v>105.61</v>
      </c>
      <c r="U99" s="39">
        <v>108.742</v>
      </c>
      <c r="V99" s="39">
        <v>109.993</v>
      </c>
      <c r="W99" s="39">
        <v>4.06</v>
      </c>
      <c r="X99" s="39">
        <v>107.65</v>
      </c>
      <c r="Y99" s="39">
        <v>113.564</v>
      </c>
      <c r="Z99" s="39">
        <v>113.643</v>
      </c>
      <c r="AA99" s="39">
        <v>5.44</v>
      </c>
      <c r="AB99" s="39">
        <v>101.06</v>
      </c>
      <c r="AC99" s="39">
        <v>113.486</v>
      </c>
      <c r="AD99" s="39">
        <v>113.565</v>
      </c>
      <c r="AE99" s="39">
        <v>9.19</v>
      </c>
      <c r="AF99" s="39">
        <v>122.02</v>
      </c>
      <c r="AG99" s="39">
        <v>129.344</v>
      </c>
      <c r="AH99" s="39">
        <v>129.434</v>
      </c>
      <c r="AI99" s="115">
        <v>4.33</v>
      </c>
      <c r="AJ99" s="115">
        <v>108.84</v>
      </c>
      <c r="AK99" s="115">
        <v>115.131</v>
      </c>
      <c r="AL99" s="115">
        <v>115.229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111.987</v>
      </c>
      <c r="F100" s="68">
        <v>112.296</v>
      </c>
      <c r="G100" s="68">
        <v>2.748796147672547</v>
      </c>
      <c r="H100" s="68">
        <v>102.42</v>
      </c>
      <c r="I100" s="68">
        <v>106.7</v>
      </c>
      <c r="J100" s="68">
        <v>107.5</v>
      </c>
      <c r="K100" s="68">
        <f t="shared" si="1"/>
        <v>1.0857763300760044</v>
      </c>
      <c r="L100" s="68">
        <v>93.1</v>
      </c>
      <c r="M100" s="34">
        <v>112.3</v>
      </c>
      <c r="N100" s="34">
        <v>111.5</v>
      </c>
      <c r="O100" s="34">
        <v>4.3</v>
      </c>
      <c r="P100" s="34">
        <v>109.4</v>
      </c>
      <c r="Q100" s="34">
        <v>113.822</v>
      </c>
      <c r="R100" s="34">
        <v>113.581</v>
      </c>
      <c r="S100" s="34">
        <v>1.78</v>
      </c>
      <c r="T100" s="34">
        <v>106.65</v>
      </c>
      <c r="U100" s="34">
        <v>109.392</v>
      </c>
      <c r="V100" s="34">
        <v>110.193</v>
      </c>
      <c r="W100" s="34">
        <v>4.54</v>
      </c>
      <c r="X100" s="34">
        <v>106.99</v>
      </c>
      <c r="Y100" s="34">
        <v>113.969</v>
      </c>
      <c r="Z100" s="34">
        <v>114.064</v>
      </c>
      <c r="AA100" s="34">
        <v>4.87</v>
      </c>
      <c r="AB100" s="34">
        <v>106.49</v>
      </c>
      <c r="AC100" s="34">
        <v>113.828</v>
      </c>
      <c r="AD100" s="34">
        <v>114.085</v>
      </c>
      <c r="AE100" s="34">
        <v>9.07</v>
      </c>
      <c r="AF100" s="34">
        <v>122.32</v>
      </c>
      <c r="AG100" s="34">
        <v>130.208</v>
      </c>
      <c r="AH100" s="34">
        <v>130.338</v>
      </c>
      <c r="AI100" s="116">
        <v>3.61</v>
      </c>
      <c r="AJ100" s="116">
        <v>108.85</v>
      </c>
      <c r="AK100" s="116">
        <v>115.024</v>
      </c>
      <c r="AL100" s="116">
        <v>115.351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112.011</v>
      </c>
      <c r="F101" s="68">
        <v>112.499</v>
      </c>
      <c r="G101" s="68">
        <v>-3.5071527457314233</v>
      </c>
      <c r="H101" s="68">
        <v>104.55</v>
      </c>
      <c r="I101" s="68">
        <v>106.3</v>
      </c>
      <c r="J101" s="68">
        <v>107.5</v>
      </c>
      <c r="K101" s="68">
        <f t="shared" si="1"/>
        <v>-3.4849951597289395</v>
      </c>
      <c r="L101" s="68">
        <v>99.7</v>
      </c>
      <c r="M101" s="34">
        <v>109.7</v>
      </c>
      <c r="N101" s="34">
        <v>111.7</v>
      </c>
      <c r="O101" s="34">
        <v>4.2</v>
      </c>
      <c r="P101" s="34">
        <v>112.6</v>
      </c>
      <c r="Q101" s="34">
        <v>113.755</v>
      </c>
      <c r="R101" s="34">
        <v>113.949</v>
      </c>
      <c r="S101" s="34">
        <v>-5.67</v>
      </c>
      <c r="T101" s="34">
        <v>113.98</v>
      </c>
      <c r="U101" s="34">
        <v>103.128</v>
      </c>
      <c r="V101" s="34">
        <v>110.436</v>
      </c>
      <c r="W101" s="34">
        <v>4</v>
      </c>
      <c r="X101" s="34">
        <v>109.84</v>
      </c>
      <c r="Y101" s="34">
        <v>114.203</v>
      </c>
      <c r="Z101" s="34">
        <v>114.515</v>
      </c>
      <c r="AA101" s="34">
        <v>5.48</v>
      </c>
      <c r="AB101" s="34">
        <v>112.25</v>
      </c>
      <c r="AC101" s="34">
        <v>114.428</v>
      </c>
      <c r="AD101" s="34">
        <v>114.64</v>
      </c>
      <c r="AE101" s="34">
        <v>9.4</v>
      </c>
      <c r="AF101" s="34">
        <v>125.29</v>
      </c>
      <c r="AG101" s="34">
        <v>131.091</v>
      </c>
      <c r="AH101" s="34">
        <v>131.275</v>
      </c>
      <c r="AI101" s="116">
        <v>0.95</v>
      </c>
      <c r="AJ101" s="116">
        <v>112.41</v>
      </c>
      <c r="AK101" s="116">
        <v>114.974</v>
      </c>
      <c r="AL101" s="116">
        <v>115.62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112.984</v>
      </c>
      <c r="F102" s="68">
        <v>113.001</v>
      </c>
      <c r="G102" s="68">
        <v>2.603702603702599</v>
      </c>
      <c r="H102" s="68">
        <v>103.64</v>
      </c>
      <c r="I102" s="68">
        <v>107.3</v>
      </c>
      <c r="J102" s="68">
        <v>107.8</v>
      </c>
      <c r="K102" s="68">
        <f t="shared" si="1"/>
        <v>5.106382978723401</v>
      </c>
      <c r="L102" s="68">
        <v>98.8</v>
      </c>
      <c r="M102" s="34">
        <v>112.1</v>
      </c>
      <c r="N102" s="34">
        <v>112.2</v>
      </c>
      <c r="O102" s="34">
        <v>3.8</v>
      </c>
      <c r="P102" s="34">
        <v>110.9</v>
      </c>
      <c r="Q102" s="34">
        <v>114.314</v>
      </c>
      <c r="R102" s="34">
        <v>114.338</v>
      </c>
      <c r="S102" s="34">
        <v>0.07</v>
      </c>
      <c r="T102" s="34">
        <v>115.81</v>
      </c>
      <c r="U102" s="34">
        <v>110.277</v>
      </c>
      <c r="V102" s="34">
        <v>110.673</v>
      </c>
      <c r="W102" s="34">
        <v>4.3</v>
      </c>
      <c r="X102" s="34">
        <v>112.36</v>
      </c>
      <c r="Y102" s="34">
        <v>115.052</v>
      </c>
      <c r="Z102" s="34">
        <v>114.998</v>
      </c>
      <c r="AA102" s="34">
        <v>6.08</v>
      </c>
      <c r="AB102" s="34">
        <v>114.27</v>
      </c>
      <c r="AC102" s="34">
        <v>115.287</v>
      </c>
      <c r="AD102" s="34">
        <v>115.203</v>
      </c>
      <c r="AE102" s="34">
        <v>7.8</v>
      </c>
      <c r="AF102" s="34">
        <v>128.84</v>
      </c>
      <c r="AG102" s="34">
        <v>132.037</v>
      </c>
      <c r="AH102" s="34">
        <v>132.257</v>
      </c>
      <c r="AI102" s="116">
        <v>4.92</v>
      </c>
      <c r="AJ102" s="116">
        <v>114.2</v>
      </c>
      <c r="AK102" s="116">
        <v>116.488</v>
      </c>
      <c r="AL102" s="116">
        <v>116.009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113.966</v>
      </c>
      <c r="F103" s="68">
        <v>113.568</v>
      </c>
      <c r="G103" s="68">
        <v>1.2545927054395478</v>
      </c>
      <c r="H103" s="68">
        <v>112.99</v>
      </c>
      <c r="I103" s="68">
        <v>108.6</v>
      </c>
      <c r="J103" s="68">
        <v>108.1</v>
      </c>
      <c r="K103" s="68">
        <f t="shared" si="1"/>
        <v>-1.8421052631578898</v>
      </c>
      <c r="L103" s="68">
        <v>111.9</v>
      </c>
      <c r="M103" s="34">
        <v>115.1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</v>
      </c>
      <c r="S103" s="34">
        <v>1.02</v>
      </c>
      <c r="T103" s="34">
        <v>111.84</v>
      </c>
      <c r="U103" s="34">
        <v>110.795</v>
      </c>
      <c r="V103" s="34">
        <v>110.859</v>
      </c>
      <c r="W103" s="34">
        <v>4.44</v>
      </c>
      <c r="X103" s="34">
        <v>113.86</v>
      </c>
      <c r="Y103" s="34">
        <v>115.897</v>
      </c>
      <c r="Z103" s="34">
        <v>115.484</v>
      </c>
      <c r="AA103" s="34">
        <v>4.51</v>
      </c>
      <c r="AB103" s="34">
        <v>115.54</v>
      </c>
      <c r="AC103" s="34">
        <v>115.597</v>
      </c>
      <c r="AD103" s="34">
        <v>115.723</v>
      </c>
      <c r="AE103" s="34">
        <v>9.31</v>
      </c>
      <c r="AF103" s="34">
        <v>136.19</v>
      </c>
      <c r="AG103" s="34">
        <v>133.489</v>
      </c>
      <c r="AH103" s="34">
        <v>133.265</v>
      </c>
      <c r="AI103" s="116">
        <v>3.22</v>
      </c>
      <c r="AJ103" s="116">
        <v>117.99</v>
      </c>
      <c r="AK103" s="116">
        <v>116.239</v>
      </c>
      <c r="AL103" s="116">
        <v>116.379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114.195</v>
      </c>
      <c r="F104" s="68">
        <v>113.977</v>
      </c>
      <c r="G104" s="68">
        <v>0.14465169394746688</v>
      </c>
      <c r="H104" s="68">
        <v>131.54</v>
      </c>
      <c r="I104" s="68">
        <v>108.7</v>
      </c>
      <c r="J104" s="68">
        <v>108.4</v>
      </c>
      <c r="K104" s="68">
        <f t="shared" si="1"/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115.313</v>
      </c>
      <c r="R104" s="34">
        <v>115.175</v>
      </c>
      <c r="S104" s="34">
        <v>0.43</v>
      </c>
      <c r="T104" s="34">
        <v>135.69</v>
      </c>
      <c r="U104" s="34">
        <v>109.339</v>
      </c>
      <c r="V104" s="34">
        <v>111.026</v>
      </c>
      <c r="W104" s="34">
        <v>6.92</v>
      </c>
      <c r="X104" s="34">
        <v>135.36</v>
      </c>
      <c r="Y104" s="34">
        <v>116.284</v>
      </c>
      <c r="Z104" s="34">
        <v>115.939</v>
      </c>
      <c r="AA104" s="34">
        <v>5.94</v>
      </c>
      <c r="AB104" s="34">
        <v>136.49</v>
      </c>
      <c r="AC104" s="34">
        <v>116.035</v>
      </c>
      <c r="AD104" s="34">
        <v>116.218</v>
      </c>
      <c r="AE104" s="34">
        <v>10.14</v>
      </c>
      <c r="AF104" s="34">
        <v>158.21</v>
      </c>
      <c r="AG104" s="34">
        <v>134.481</v>
      </c>
      <c r="AH104" s="34">
        <v>134.249</v>
      </c>
      <c r="AI104" s="116">
        <v>3.46</v>
      </c>
      <c r="AJ104" s="116">
        <v>136.71</v>
      </c>
      <c r="AK104" s="116">
        <v>116.872</v>
      </c>
      <c r="AL104" s="116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114.076</v>
      </c>
      <c r="F105" s="68">
        <v>114.304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f t="shared" si="1"/>
        <v>6.721311475409827</v>
      </c>
      <c r="L105" s="4">
        <v>130.2</v>
      </c>
      <c r="M105" s="4">
        <v>112.2</v>
      </c>
      <c r="N105" s="4">
        <v>113.8</v>
      </c>
      <c r="O105" s="34">
        <v>4.3</v>
      </c>
      <c r="P105" s="34">
        <v>122.5</v>
      </c>
      <c r="Q105" s="34">
        <v>115.556</v>
      </c>
      <c r="R105" s="34">
        <v>115.611</v>
      </c>
      <c r="S105" s="34">
        <v>1.04</v>
      </c>
      <c r="T105" s="34">
        <v>115.97</v>
      </c>
      <c r="U105" s="34">
        <v>111.596</v>
      </c>
      <c r="V105" s="34">
        <v>111.212</v>
      </c>
      <c r="W105" s="34">
        <v>3.68</v>
      </c>
      <c r="X105" s="34">
        <v>145.74</v>
      </c>
      <c r="Y105" s="34">
        <v>116.268</v>
      </c>
      <c r="Z105" s="34">
        <v>116.369</v>
      </c>
      <c r="AA105" s="34">
        <v>5.48</v>
      </c>
      <c r="AB105" s="34">
        <v>125.69</v>
      </c>
      <c r="AC105" s="34">
        <v>116.479</v>
      </c>
      <c r="AD105" s="34">
        <v>116.732</v>
      </c>
      <c r="AE105" s="34">
        <v>10.1</v>
      </c>
      <c r="AF105" s="34">
        <v>144.41</v>
      </c>
      <c r="AG105" s="34">
        <v>135.255</v>
      </c>
      <c r="AH105" s="34">
        <v>135.19</v>
      </c>
      <c r="AI105" s="116">
        <v>3.78</v>
      </c>
      <c r="AJ105" s="116">
        <v>128.63</v>
      </c>
      <c r="AK105" s="116">
        <v>116.696</v>
      </c>
      <c r="AL105" s="116">
        <v>117.057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114.815</v>
      </c>
      <c r="F106" s="68">
        <v>114.695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f t="shared" si="1"/>
        <v>2.7960526315789522</v>
      </c>
      <c r="L106" s="68">
        <v>125</v>
      </c>
      <c r="M106" s="68">
        <v>116.8</v>
      </c>
      <c r="N106" s="68">
        <v>114.5</v>
      </c>
      <c r="O106" s="34">
        <v>3.4</v>
      </c>
      <c r="P106" s="34">
        <v>116.3</v>
      </c>
      <c r="Q106" s="34">
        <v>116.031</v>
      </c>
      <c r="R106" s="34">
        <v>116.066</v>
      </c>
      <c r="S106" s="34">
        <v>1.27</v>
      </c>
      <c r="T106" s="34">
        <v>100.82</v>
      </c>
      <c r="U106" s="34">
        <v>110.716</v>
      </c>
      <c r="V106" s="34">
        <v>111.347</v>
      </c>
      <c r="W106" s="34">
        <v>3.4</v>
      </c>
      <c r="X106" s="34">
        <v>112.72</v>
      </c>
      <c r="Y106" s="34">
        <v>116.746</v>
      </c>
      <c r="Z106" s="34">
        <v>116.802</v>
      </c>
      <c r="AA106" s="34">
        <v>5.76</v>
      </c>
      <c r="AB106" s="34">
        <v>109.99</v>
      </c>
      <c r="AC106" s="34">
        <v>117.267</v>
      </c>
      <c r="AD106" s="34">
        <v>117.26</v>
      </c>
      <c r="AE106" s="34">
        <v>8.36</v>
      </c>
      <c r="AF106" s="34">
        <v>146.16</v>
      </c>
      <c r="AG106" s="34">
        <v>136.107</v>
      </c>
      <c r="AH106" s="34">
        <v>136.11</v>
      </c>
      <c r="AI106" s="116">
        <v>2.76</v>
      </c>
      <c r="AJ106" s="116">
        <v>117.79</v>
      </c>
      <c r="AK106" s="116">
        <v>117.857</v>
      </c>
      <c r="AL106" s="116">
        <v>117.417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115.307</v>
      </c>
      <c r="F107" s="68">
        <v>115.079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f t="shared" si="1"/>
        <v>3.710407239819</v>
      </c>
      <c r="L107" s="68">
        <v>114.6</v>
      </c>
      <c r="M107" s="68">
        <v>114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116.539</v>
      </c>
      <c r="S107" s="34">
        <v>2.85</v>
      </c>
      <c r="T107" s="34">
        <v>102.54</v>
      </c>
      <c r="U107" s="34">
        <v>111.291</v>
      </c>
      <c r="V107" s="34">
        <v>111.406</v>
      </c>
      <c r="W107" s="34">
        <v>5.92</v>
      </c>
      <c r="X107" s="34">
        <v>110.61</v>
      </c>
      <c r="Y107" s="34">
        <v>117.511</v>
      </c>
      <c r="Z107" s="34">
        <v>117.241</v>
      </c>
      <c r="AA107" s="34">
        <v>5.39</v>
      </c>
      <c r="AB107" s="34">
        <v>114.05</v>
      </c>
      <c r="AC107" s="34">
        <v>117.546</v>
      </c>
      <c r="AD107" s="34">
        <v>117.778</v>
      </c>
      <c r="AE107" s="34">
        <v>9.03</v>
      </c>
      <c r="AF107" s="34">
        <v>129.65</v>
      </c>
      <c r="AG107" s="34">
        <v>137.075</v>
      </c>
      <c r="AH107" s="34">
        <v>137.023</v>
      </c>
      <c r="AI107" s="116">
        <v>4.74</v>
      </c>
      <c r="AJ107" s="116">
        <v>112.25</v>
      </c>
      <c r="AK107" s="116">
        <v>117.571</v>
      </c>
      <c r="AL107" s="116">
        <v>117.74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115.529</v>
      </c>
      <c r="F108" s="68">
        <v>115.352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f t="shared" si="1"/>
        <v>13.7219730941704</v>
      </c>
      <c r="L108" s="68">
        <v>126.8</v>
      </c>
      <c r="M108" s="68">
        <v>116.7</v>
      </c>
      <c r="N108" s="68">
        <v>115.1</v>
      </c>
      <c r="O108" s="34">
        <v>5</v>
      </c>
      <c r="P108" s="34">
        <v>109.1</v>
      </c>
      <c r="Q108" s="34">
        <v>117.15</v>
      </c>
      <c r="R108" s="34">
        <v>117.021</v>
      </c>
      <c r="S108" s="34">
        <v>0.55</v>
      </c>
      <c r="T108" s="34">
        <v>102.49</v>
      </c>
      <c r="U108" s="34">
        <v>110.526</v>
      </c>
      <c r="V108" s="34">
        <v>111.423</v>
      </c>
      <c r="W108" s="34">
        <v>3.85</v>
      </c>
      <c r="X108" s="34">
        <v>110.59</v>
      </c>
      <c r="Y108" s="34">
        <v>117.392</v>
      </c>
      <c r="Z108" s="34">
        <v>117.682</v>
      </c>
      <c r="AA108" s="34">
        <v>5.47</v>
      </c>
      <c r="AB108" s="34">
        <v>116.79</v>
      </c>
      <c r="AC108" s="34">
        <v>118.265</v>
      </c>
      <c r="AD108" s="34">
        <v>118.282</v>
      </c>
      <c r="AE108" s="34">
        <v>8.91</v>
      </c>
      <c r="AF108" s="34">
        <v>129.73</v>
      </c>
      <c r="AG108" s="34">
        <v>137.828</v>
      </c>
      <c r="AH108" s="34">
        <v>137.938</v>
      </c>
      <c r="AI108" s="116">
        <v>5.14</v>
      </c>
      <c r="AJ108" s="116">
        <v>112.94</v>
      </c>
      <c r="AK108" s="116">
        <v>118.135</v>
      </c>
      <c r="AL108" s="116">
        <v>118.041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115.384</v>
      </c>
      <c r="F109" s="68">
        <v>115.59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f t="shared" si="1"/>
        <v>-3.836094158674809</v>
      </c>
      <c r="L109" s="4">
        <v>110.3</v>
      </c>
      <c r="M109" s="4">
        <v>114</v>
      </c>
      <c r="N109" s="4">
        <v>115.1</v>
      </c>
      <c r="O109" s="68">
        <v>3.8</v>
      </c>
      <c r="P109" s="4">
        <v>110.5</v>
      </c>
      <c r="Q109" s="68">
        <v>117.537</v>
      </c>
      <c r="R109" s="4">
        <v>117.51</v>
      </c>
      <c r="S109" s="34">
        <v>0.81</v>
      </c>
      <c r="T109" s="34">
        <v>100.82</v>
      </c>
      <c r="U109" s="34">
        <v>110.331</v>
      </c>
      <c r="V109" s="34">
        <v>111.457</v>
      </c>
      <c r="W109" s="34">
        <v>4.56</v>
      </c>
      <c r="X109" s="34">
        <v>110.99</v>
      </c>
      <c r="Y109" s="34">
        <v>117.983</v>
      </c>
      <c r="Z109" s="34">
        <v>118.145</v>
      </c>
      <c r="AA109" s="34">
        <v>4.61</v>
      </c>
      <c r="AB109" s="34">
        <v>116.34</v>
      </c>
      <c r="AC109" s="34">
        <v>118.581</v>
      </c>
      <c r="AD109" s="34">
        <v>118.774</v>
      </c>
      <c r="AE109" s="34">
        <v>8.29</v>
      </c>
      <c r="AF109" s="34">
        <v>130.76</v>
      </c>
      <c r="AG109" s="34">
        <v>138.68</v>
      </c>
      <c r="AH109" s="34">
        <v>138.877</v>
      </c>
      <c r="AI109" s="116">
        <v>1.86</v>
      </c>
      <c r="AJ109" s="116">
        <v>110.33</v>
      </c>
      <c r="AK109" s="116">
        <v>118.583</v>
      </c>
      <c r="AL109" s="116">
        <v>118.312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115.787</v>
      </c>
      <c r="F110" s="68">
        <v>115.946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f t="shared" si="1"/>
        <v>8.385933273219113</v>
      </c>
      <c r="L110" s="68">
        <v>120.2</v>
      </c>
      <c r="M110" s="68">
        <v>113.2</v>
      </c>
      <c r="N110" s="68">
        <v>115.4</v>
      </c>
      <c r="O110" s="68">
        <v>4.4</v>
      </c>
      <c r="P110" s="68">
        <v>120.4</v>
      </c>
      <c r="Q110" s="68">
        <v>117.959</v>
      </c>
      <c r="R110" s="68">
        <v>118.014</v>
      </c>
      <c r="S110" s="34">
        <v>1.51</v>
      </c>
      <c r="T110" s="34">
        <v>103.83</v>
      </c>
      <c r="U110" s="34">
        <v>110.149</v>
      </c>
      <c r="V110" s="34">
        <v>111.581</v>
      </c>
      <c r="W110" s="34">
        <v>5.11</v>
      </c>
      <c r="X110" s="34">
        <v>117.48</v>
      </c>
      <c r="Y110" s="34">
        <v>118.575</v>
      </c>
      <c r="Z110" s="34">
        <v>118.636</v>
      </c>
      <c r="AA110" s="34">
        <v>6.37</v>
      </c>
      <c r="AB110" s="34">
        <v>127.28</v>
      </c>
      <c r="AC110" s="34">
        <v>119.067</v>
      </c>
      <c r="AD110" s="34">
        <v>119.273</v>
      </c>
      <c r="AE110" s="34">
        <v>8.12</v>
      </c>
      <c r="AF110" s="34">
        <v>141.1</v>
      </c>
      <c r="AG110" s="34">
        <v>139.457</v>
      </c>
      <c r="AH110" s="34">
        <v>139.87</v>
      </c>
      <c r="AI110" s="116">
        <v>2.98</v>
      </c>
      <c r="AJ110" s="116">
        <v>120.18</v>
      </c>
      <c r="AK110" s="116">
        <v>118.095</v>
      </c>
      <c r="AL110" s="116">
        <v>118.565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116.49</v>
      </c>
      <c r="F111" s="39">
        <v>116.436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f t="shared" si="1"/>
        <v>4.038257173219991</v>
      </c>
      <c r="L111" s="39">
        <v>97.9</v>
      </c>
      <c r="M111" s="39">
        <v>119.5</v>
      </c>
      <c r="N111" s="39">
        <v>116</v>
      </c>
      <c r="O111" s="39">
        <v>3.9</v>
      </c>
      <c r="P111" s="39">
        <v>112.6</v>
      </c>
      <c r="Q111" s="39">
        <v>118.532</v>
      </c>
      <c r="R111" s="39">
        <v>118.538</v>
      </c>
      <c r="S111" s="39">
        <v>5.67</v>
      </c>
      <c r="T111" s="39">
        <v>111.6</v>
      </c>
      <c r="U111" s="39">
        <v>113.001</v>
      </c>
      <c r="V111" s="39">
        <v>111.709</v>
      </c>
      <c r="W111" s="39">
        <v>5.47</v>
      </c>
      <c r="X111" s="39">
        <v>113.54</v>
      </c>
      <c r="Y111" s="39">
        <v>119.71</v>
      </c>
      <c r="Z111" s="39">
        <v>119.122</v>
      </c>
      <c r="AA111" s="39">
        <v>5</v>
      </c>
      <c r="AB111" s="39">
        <v>106.11</v>
      </c>
      <c r="AC111" s="39">
        <v>119.377</v>
      </c>
      <c r="AD111" s="39">
        <v>119.829</v>
      </c>
      <c r="AE111" s="39">
        <v>9.72</v>
      </c>
      <c r="AF111" s="39">
        <v>133.88</v>
      </c>
      <c r="AG111" s="39">
        <v>141.354</v>
      </c>
      <c r="AH111" s="39">
        <v>140.896</v>
      </c>
      <c r="AI111" s="39">
        <v>3.41</v>
      </c>
      <c r="AJ111" s="39">
        <v>112.56</v>
      </c>
      <c r="AK111" s="39">
        <v>118.8</v>
      </c>
      <c r="AL111" s="39">
        <v>118.901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117.109</v>
      </c>
      <c r="F112" s="68">
        <v>116.943</v>
      </c>
      <c r="G112" s="68">
        <v>1.923452450693223</v>
      </c>
      <c r="H112" s="68">
        <v>104.39</v>
      </c>
      <c r="I112" s="68">
        <v>111.1</v>
      </c>
      <c r="J112" s="68">
        <v>110.6</v>
      </c>
      <c r="K112" s="68">
        <f t="shared" si="1"/>
        <v>4.940923737916228</v>
      </c>
      <c r="L112" s="68">
        <v>97.7</v>
      </c>
      <c r="M112" s="68">
        <v>115.7</v>
      </c>
      <c r="N112" s="68">
        <v>116.6</v>
      </c>
      <c r="O112" s="68">
        <v>3.8</v>
      </c>
      <c r="P112" s="68">
        <v>113.6</v>
      </c>
      <c r="Q112" s="68">
        <v>119.007</v>
      </c>
      <c r="R112" s="68">
        <v>119.083</v>
      </c>
      <c r="S112" s="68">
        <v>1.73</v>
      </c>
      <c r="T112" s="68">
        <v>108.49</v>
      </c>
      <c r="U112" s="34">
        <v>110.248</v>
      </c>
      <c r="V112" s="34">
        <v>111.733</v>
      </c>
      <c r="W112" s="34">
        <v>4.66</v>
      </c>
      <c r="X112" s="34">
        <v>111.98</v>
      </c>
      <c r="Y112" s="34">
        <v>119.713</v>
      </c>
      <c r="Z112" s="34">
        <v>119.569</v>
      </c>
      <c r="AA112" s="34">
        <v>5.65</v>
      </c>
      <c r="AB112" s="34">
        <v>112.5</v>
      </c>
      <c r="AC112" s="34">
        <v>120.512</v>
      </c>
      <c r="AD112" s="34">
        <v>120.436</v>
      </c>
      <c r="AE112" s="34">
        <v>9.32</v>
      </c>
      <c r="AF112" s="34">
        <v>133.71</v>
      </c>
      <c r="AG112" s="34">
        <v>141.955</v>
      </c>
      <c r="AH112" s="34">
        <v>141.891</v>
      </c>
      <c r="AI112" s="34">
        <v>2.69</v>
      </c>
      <c r="AJ112" s="34">
        <v>111.78</v>
      </c>
      <c r="AK112" s="34">
        <v>119.347</v>
      </c>
      <c r="AL112" s="34">
        <v>119.306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117.623</v>
      </c>
      <c r="F113" s="34">
        <v>117.363</v>
      </c>
      <c r="G113" s="68">
        <v>8.914395026303211</v>
      </c>
      <c r="H113" s="34">
        <v>113.87</v>
      </c>
      <c r="I113" s="68">
        <v>111.5</v>
      </c>
      <c r="J113" s="68">
        <v>110.9</v>
      </c>
      <c r="K113" s="68">
        <f t="shared" si="1"/>
        <v>4.312938816449345</v>
      </c>
      <c r="L113" s="68">
        <v>104</v>
      </c>
      <c r="M113" s="68">
        <v>114.5</v>
      </c>
      <c r="N113" s="68">
        <v>117</v>
      </c>
      <c r="O113" s="68">
        <v>6.9</v>
      </c>
      <c r="P113" s="68">
        <v>120.4</v>
      </c>
      <c r="Q113" s="68">
        <v>119.885</v>
      </c>
      <c r="R113" s="68">
        <v>119.643</v>
      </c>
      <c r="S113" s="68">
        <v>8.08</v>
      </c>
      <c r="T113" s="68">
        <v>123.19</v>
      </c>
      <c r="U113" s="34">
        <v>111.853</v>
      </c>
      <c r="V113" s="34">
        <v>111.706</v>
      </c>
      <c r="W113" s="34">
        <v>6.35</v>
      </c>
      <c r="X113" s="34">
        <v>116.82</v>
      </c>
      <c r="Y113" s="34">
        <v>120.189</v>
      </c>
      <c r="Z113" s="34">
        <v>119.982</v>
      </c>
      <c r="AA113" s="34">
        <v>6.67</v>
      </c>
      <c r="AB113" s="34">
        <v>119.74</v>
      </c>
      <c r="AC113" s="34">
        <v>121.095</v>
      </c>
      <c r="AD113" s="34">
        <v>120.994</v>
      </c>
      <c r="AE113" s="34">
        <v>9.66</v>
      </c>
      <c r="AF113" s="34">
        <v>137.39</v>
      </c>
      <c r="AG113" s="34">
        <v>142.997</v>
      </c>
      <c r="AH113" s="34">
        <v>142.841</v>
      </c>
      <c r="AI113" s="34">
        <v>5.86</v>
      </c>
      <c r="AJ113" s="34">
        <v>119</v>
      </c>
      <c r="AK113" s="34">
        <v>119.893</v>
      </c>
      <c r="AL113" s="34">
        <v>119.694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117.762</v>
      </c>
      <c r="F114" s="34">
        <v>117.668</v>
      </c>
      <c r="G114" s="68">
        <v>8.326900810497872</v>
      </c>
      <c r="H114" s="34">
        <v>112.27</v>
      </c>
      <c r="I114" s="68">
        <v>111.6</v>
      </c>
      <c r="J114" s="68">
        <v>111.1</v>
      </c>
      <c r="K114" s="68">
        <f t="shared" si="1"/>
        <v>10.829959514170044</v>
      </c>
      <c r="L114" s="68">
        <v>109.5</v>
      </c>
      <c r="M114" s="68">
        <v>122</v>
      </c>
      <c r="N114" s="68">
        <v>117.4</v>
      </c>
      <c r="O114" s="68">
        <v>5.7</v>
      </c>
      <c r="P114" s="68">
        <v>117.2</v>
      </c>
      <c r="Q114" s="68">
        <v>120.356</v>
      </c>
      <c r="R114" s="68">
        <v>120.203</v>
      </c>
      <c r="S114" s="68">
        <v>-0.17</v>
      </c>
      <c r="T114" s="68">
        <v>115.61</v>
      </c>
      <c r="U114" s="34">
        <v>110.67</v>
      </c>
      <c r="V114" s="34">
        <v>111.661</v>
      </c>
      <c r="W114" s="34">
        <v>4.53</v>
      </c>
      <c r="X114" s="34">
        <v>117.45</v>
      </c>
      <c r="Y114" s="34">
        <v>120.385</v>
      </c>
      <c r="Z114" s="34">
        <v>120.377</v>
      </c>
      <c r="AA114" s="34">
        <v>4.6</v>
      </c>
      <c r="AB114" s="34">
        <v>119.53</v>
      </c>
      <c r="AC114" s="34">
        <v>121.19</v>
      </c>
      <c r="AD114" s="34">
        <v>121.479</v>
      </c>
      <c r="AE114" s="34">
        <v>9.11</v>
      </c>
      <c r="AF114" s="34">
        <v>140.58</v>
      </c>
      <c r="AG114" s="34">
        <v>143.76</v>
      </c>
      <c r="AH114" s="34">
        <v>143.768</v>
      </c>
      <c r="AI114" s="34">
        <v>3.16</v>
      </c>
      <c r="AJ114" s="34">
        <v>117.81</v>
      </c>
      <c r="AK114" s="34">
        <v>119.605</v>
      </c>
      <c r="AL114" s="34">
        <v>120.088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117.819</v>
      </c>
      <c r="F115" s="34">
        <v>117.95</v>
      </c>
      <c r="G115" s="68">
        <v>-3.610939021152313</v>
      </c>
      <c r="H115" s="34">
        <v>108.91</v>
      </c>
      <c r="I115" s="68">
        <v>110.7</v>
      </c>
      <c r="J115" s="68">
        <v>111.3</v>
      </c>
      <c r="K115" s="68">
        <f t="shared" si="1"/>
        <v>-0.983020554066138</v>
      </c>
      <c r="L115" s="68">
        <v>110.8</v>
      </c>
      <c r="M115" s="68">
        <v>114.7</v>
      </c>
      <c r="N115" s="68">
        <v>117.9</v>
      </c>
      <c r="O115" s="68">
        <v>5.1</v>
      </c>
      <c r="P115" s="68">
        <v>124.6</v>
      </c>
      <c r="Q115" s="68">
        <v>120.794</v>
      </c>
      <c r="R115" s="68">
        <v>120.762</v>
      </c>
      <c r="S115" s="68">
        <v>-1.1</v>
      </c>
      <c r="T115" s="68">
        <v>110.62</v>
      </c>
      <c r="U115" s="34">
        <v>110.433</v>
      </c>
      <c r="V115" s="34">
        <v>111.636</v>
      </c>
      <c r="W115" s="34">
        <v>3.3</v>
      </c>
      <c r="X115" s="34">
        <v>117.63</v>
      </c>
      <c r="Y115" s="34">
        <v>120.585</v>
      </c>
      <c r="Z115" s="34">
        <v>120.773</v>
      </c>
      <c r="AA115" s="34">
        <v>4.84</v>
      </c>
      <c r="AB115" s="34">
        <v>121.13</v>
      </c>
      <c r="AC115" s="34">
        <v>121.709</v>
      </c>
      <c r="AD115" s="34">
        <v>121.969</v>
      </c>
      <c r="AE115" s="34">
        <v>7.76</v>
      </c>
      <c r="AF115" s="34">
        <v>146.77</v>
      </c>
      <c r="AG115" s="34">
        <v>144.523</v>
      </c>
      <c r="AH115" s="34">
        <v>144.691</v>
      </c>
      <c r="AI115" s="34">
        <v>1.7</v>
      </c>
      <c r="AJ115" s="34">
        <v>119.99</v>
      </c>
      <c r="AK115" s="34">
        <v>120.601</v>
      </c>
      <c r="AL115" s="34">
        <v>120.564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118.164</v>
      </c>
      <c r="F116" s="34">
        <v>118.341</v>
      </c>
      <c r="G116" s="68">
        <v>1.7485175611981236</v>
      </c>
      <c r="H116" s="34">
        <v>133.84</v>
      </c>
      <c r="I116" s="68">
        <v>110.6</v>
      </c>
      <c r="J116" s="68">
        <v>111.6</v>
      </c>
      <c r="K116" s="68">
        <f t="shared" si="1"/>
        <v>2.1292217327459664</v>
      </c>
      <c r="L116" s="68">
        <v>139.1</v>
      </c>
      <c r="M116" s="68">
        <v>116.6</v>
      </c>
      <c r="N116" s="68">
        <v>118.6</v>
      </c>
      <c r="O116" s="68">
        <v>5.1</v>
      </c>
      <c r="P116" s="68">
        <v>144.1</v>
      </c>
      <c r="Q116" s="68">
        <v>121.321</v>
      </c>
      <c r="R116" s="68">
        <v>121.328</v>
      </c>
      <c r="S116" s="34">
        <v>3.34</v>
      </c>
      <c r="T116" s="34">
        <v>140.22</v>
      </c>
      <c r="U116" s="34">
        <v>112.104</v>
      </c>
      <c r="V116" s="34">
        <v>111.629</v>
      </c>
      <c r="W116" s="34">
        <v>5.39</v>
      </c>
      <c r="X116" s="34">
        <v>142.65</v>
      </c>
      <c r="Y116" s="34">
        <v>121.307</v>
      </c>
      <c r="Z116" s="34">
        <v>121.18</v>
      </c>
      <c r="AA116" s="34">
        <v>5.83</v>
      </c>
      <c r="AB116" s="34">
        <v>144.44</v>
      </c>
      <c r="AC116" s="34">
        <v>122.386</v>
      </c>
      <c r="AD116" s="34">
        <v>122.484</v>
      </c>
      <c r="AE116" s="34">
        <v>8.51</v>
      </c>
      <c r="AF116" s="34">
        <v>171.68</v>
      </c>
      <c r="AG116" s="34">
        <v>145.576</v>
      </c>
      <c r="AH116" s="34">
        <v>145.634</v>
      </c>
      <c r="AI116" s="34">
        <v>5.22</v>
      </c>
      <c r="AJ116" s="34">
        <v>143.85</v>
      </c>
      <c r="AK116" s="34">
        <v>121.11</v>
      </c>
      <c r="AL116" s="34">
        <v>121.083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118.977</v>
      </c>
      <c r="F117" s="34">
        <v>118.843</v>
      </c>
      <c r="G117" s="68">
        <v>7.04366739166805</v>
      </c>
      <c r="H117" s="34">
        <v>127.96</v>
      </c>
      <c r="I117" s="34">
        <v>111.8</v>
      </c>
      <c r="J117" s="68">
        <v>112</v>
      </c>
      <c r="K117" s="68">
        <f t="shared" si="1"/>
        <v>16.666666666666682</v>
      </c>
      <c r="L117" s="68">
        <v>151.9</v>
      </c>
      <c r="M117" s="68">
        <v>125.6</v>
      </c>
      <c r="N117" s="68">
        <v>119.4</v>
      </c>
      <c r="O117" s="68">
        <v>6</v>
      </c>
      <c r="P117" s="68">
        <v>129.9</v>
      </c>
      <c r="Q117" s="68">
        <v>122.106</v>
      </c>
      <c r="R117" s="68">
        <v>121.901</v>
      </c>
      <c r="S117" s="34">
        <v>-3.24</v>
      </c>
      <c r="T117" s="34">
        <v>112.21</v>
      </c>
      <c r="U117" s="34">
        <v>109.739</v>
      </c>
      <c r="V117" s="34">
        <v>111.604</v>
      </c>
      <c r="W117" s="34">
        <v>3.8</v>
      </c>
      <c r="X117" s="34">
        <v>151.28</v>
      </c>
      <c r="Y117" s="34">
        <v>121.627</v>
      </c>
      <c r="Z117" s="34">
        <v>121.585</v>
      </c>
      <c r="AA117" s="34">
        <v>5.37</v>
      </c>
      <c r="AB117" s="34">
        <v>132.44</v>
      </c>
      <c r="AC117" s="34">
        <v>122.929</v>
      </c>
      <c r="AD117" s="34">
        <v>122.98</v>
      </c>
      <c r="AE117" s="34">
        <v>8.92</v>
      </c>
      <c r="AF117" s="34">
        <v>157.29</v>
      </c>
      <c r="AG117" s="34">
        <v>146.727</v>
      </c>
      <c r="AH117" s="34">
        <v>146.583</v>
      </c>
      <c r="AI117" s="34">
        <v>4.86</v>
      </c>
      <c r="AJ117" s="34">
        <v>134.88</v>
      </c>
      <c r="AK117" s="34">
        <v>121.72</v>
      </c>
      <c r="AL117" s="34">
        <v>121.579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119.321</v>
      </c>
      <c r="F118" s="34">
        <v>119.379</v>
      </c>
      <c r="G118" s="68">
        <v>-0.8698118559137769</v>
      </c>
      <c r="H118" s="34">
        <v>104.85</v>
      </c>
      <c r="I118" s="34">
        <v>112.4</v>
      </c>
      <c r="J118" s="68">
        <v>112.4</v>
      </c>
      <c r="K118" s="68">
        <f t="shared" si="1"/>
        <v>-5.2</v>
      </c>
      <c r="L118" s="68">
        <v>118.5</v>
      </c>
      <c r="M118" s="68">
        <v>115.5</v>
      </c>
      <c r="N118" s="68">
        <v>120</v>
      </c>
      <c r="O118" s="68">
        <v>5.6</v>
      </c>
      <c r="P118" s="68">
        <v>122.8</v>
      </c>
      <c r="Q118" s="68">
        <v>122.523</v>
      </c>
      <c r="R118" s="68">
        <v>122.473</v>
      </c>
      <c r="S118" s="34">
        <v>-0.39</v>
      </c>
      <c r="T118" s="34">
        <v>100.43</v>
      </c>
      <c r="U118" s="34">
        <v>110.863</v>
      </c>
      <c r="V118" s="34">
        <v>111.649</v>
      </c>
      <c r="W118" s="34">
        <v>4.57</v>
      </c>
      <c r="X118" s="34">
        <v>117.88</v>
      </c>
      <c r="Y118" s="34">
        <v>121.955</v>
      </c>
      <c r="Z118" s="34">
        <v>121.988</v>
      </c>
      <c r="AA118" s="34">
        <v>5.16</v>
      </c>
      <c r="AB118" s="34">
        <v>115.67</v>
      </c>
      <c r="AC118" s="34">
        <v>123.258</v>
      </c>
      <c r="AD118" s="34">
        <v>123.439</v>
      </c>
      <c r="AE118" s="34">
        <v>8.11</v>
      </c>
      <c r="AF118" s="34">
        <v>158.02</v>
      </c>
      <c r="AG118" s="34">
        <v>147.433</v>
      </c>
      <c r="AH118" s="34">
        <v>147.521</v>
      </c>
      <c r="AI118" s="34">
        <v>2.66</v>
      </c>
      <c r="AJ118" s="34">
        <v>120.91</v>
      </c>
      <c r="AK118" s="34">
        <v>121.841</v>
      </c>
      <c r="AL118" s="34">
        <v>122.07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120.014</v>
      </c>
      <c r="F119" s="34">
        <v>119.938</v>
      </c>
      <c r="G119" s="68">
        <v>5.965250965250972</v>
      </c>
      <c r="H119" s="34">
        <v>109.78</v>
      </c>
      <c r="I119" s="34">
        <v>113.3</v>
      </c>
      <c r="J119" s="68">
        <v>112.9</v>
      </c>
      <c r="K119" s="68">
        <f t="shared" si="1"/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123.142</v>
      </c>
      <c r="R119" s="68">
        <v>123.047</v>
      </c>
      <c r="S119" s="34">
        <v>-0.27</v>
      </c>
      <c r="T119" s="34">
        <v>102.27</v>
      </c>
      <c r="U119" s="34">
        <v>111.065</v>
      </c>
      <c r="V119" s="34">
        <v>111.77</v>
      </c>
      <c r="W119" s="34">
        <v>3.81</v>
      </c>
      <c r="X119" s="34">
        <v>114.83</v>
      </c>
      <c r="Y119" s="34">
        <v>122.369</v>
      </c>
      <c r="Z119" s="34">
        <v>122.395</v>
      </c>
      <c r="AA119" s="34">
        <v>5.45</v>
      </c>
      <c r="AB119" s="34">
        <v>120.26</v>
      </c>
      <c r="AC119" s="34">
        <v>123.759</v>
      </c>
      <c r="AD119" s="34">
        <v>123.876</v>
      </c>
      <c r="AE119" s="34">
        <v>8.18</v>
      </c>
      <c r="AF119" s="34">
        <v>140.25</v>
      </c>
      <c r="AG119" s="34">
        <v>148.356</v>
      </c>
      <c r="AH119" s="34">
        <v>148.465</v>
      </c>
      <c r="AI119" s="34">
        <v>4.49</v>
      </c>
      <c r="AJ119" s="34">
        <v>117.29</v>
      </c>
      <c r="AK119" s="34">
        <v>122.626</v>
      </c>
      <c r="AL119" s="34">
        <v>122.594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120.673</v>
      </c>
      <c r="F120" s="34">
        <v>120.483</v>
      </c>
      <c r="G120" s="68">
        <v>2.292802104867504</v>
      </c>
      <c r="H120" s="34">
        <v>108.86</v>
      </c>
      <c r="I120" s="34">
        <v>113.5</v>
      </c>
      <c r="J120" s="68">
        <v>113.3</v>
      </c>
      <c r="K120" s="68">
        <f t="shared" si="1"/>
        <v>4.416403785488965</v>
      </c>
      <c r="L120" s="68">
        <v>132.4</v>
      </c>
      <c r="M120" s="68">
        <v>124.6</v>
      </c>
      <c r="N120" s="68">
        <v>121.9</v>
      </c>
      <c r="O120" s="68">
        <v>5.4</v>
      </c>
      <c r="P120" s="68">
        <v>115</v>
      </c>
      <c r="Q120" s="68">
        <v>123.727</v>
      </c>
      <c r="R120" s="68">
        <v>123.622</v>
      </c>
      <c r="S120" s="34">
        <v>0.71</v>
      </c>
      <c r="T120" s="34">
        <v>103.22</v>
      </c>
      <c r="U120" s="34">
        <v>111.328</v>
      </c>
      <c r="V120" s="34">
        <v>111.901</v>
      </c>
      <c r="W120" s="34">
        <v>4.95</v>
      </c>
      <c r="X120" s="34">
        <v>116.07</v>
      </c>
      <c r="Y120" s="34">
        <v>123.107</v>
      </c>
      <c r="Z120" s="34">
        <v>122.797</v>
      </c>
      <c r="AA120" s="34">
        <v>4.27</v>
      </c>
      <c r="AB120" s="34">
        <v>121.77</v>
      </c>
      <c r="AC120" s="34">
        <v>124.026</v>
      </c>
      <c r="AD120" s="34">
        <v>124.314</v>
      </c>
      <c r="AE120" s="34">
        <v>7.95</v>
      </c>
      <c r="AF120" s="34">
        <v>140.04</v>
      </c>
      <c r="AG120" s="34">
        <v>149.504</v>
      </c>
      <c r="AH120" s="34">
        <v>149.417</v>
      </c>
      <c r="AI120" s="34">
        <v>2.98</v>
      </c>
      <c r="AJ120" s="34">
        <v>116.31</v>
      </c>
      <c r="AK120" s="34">
        <v>123.44</v>
      </c>
      <c r="AL120" s="34">
        <v>123.101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112.4</v>
      </c>
      <c r="E121" s="34">
        <v>120.997</v>
      </c>
      <c r="F121" s="34">
        <v>120.975</v>
      </c>
      <c r="G121" s="68">
        <v>3.9042432960032847</v>
      </c>
      <c r="H121" s="34">
        <v>101.13</v>
      </c>
      <c r="I121" s="34">
        <v>113.5</v>
      </c>
      <c r="J121" s="4">
        <v>113.7</v>
      </c>
      <c r="K121" s="68">
        <f t="shared" si="1"/>
        <v>7.615593834995472</v>
      </c>
      <c r="L121" s="4">
        <v>118.7</v>
      </c>
      <c r="M121" s="4">
        <v>120.7</v>
      </c>
      <c r="N121" s="4">
        <v>123</v>
      </c>
      <c r="O121" s="4">
        <v>5.7</v>
      </c>
      <c r="P121" s="4">
        <v>116.8</v>
      </c>
      <c r="Q121" s="4">
        <v>124.216</v>
      </c>
      <c r="R121" s="4">
        <v>124.198</v>
      </c>
      <c r="S121" s="34">
        <v>1.4</v>
      </c>
      <c r="T121" s="34">
        <v>102.23</v>
      </c>
      <c r="U121" s="34">
        <v>111.595</v>
      </c>
      <c r="V121" s="34">
        <v>112.018</v>
      </c>
      <c r="W121" s="2">
        <v>5.29</v>
      </c>
      <c r="X121" s="34">
        <v>116.86</v>
      </c>
      <c r="Y121" s="34">
        <v>123.424</v>
      </c>
      <c r="Z121" s="34">
        <v>123.173</v>
      </c>
      <c r="AA121" s="34">
        <v>5.6</v>
      </c>
      <c r="AB121" s="34">
        <v>122.85</v>
      </c>
      <c r="AC121" s="34">
        <v>124.58</v>
      </c>
      <c r="AD121" s="34">
        <v>124.772</v>
      </c>
      <c r="AE121" s="34">
        <v>9.21</v>
      </c>
      <c r="AF121" s="34">
        <v>142.81</v>
      </c>
      <c r="AG121" s="34">
        <v>150.481</v>
      </c>
      <c r="AH121" s="34">
        <v>150.354</v>
      </c>
      <c r="AI121" s="34">
        <v>5.27</v>
      </c>
      <c r="AJ121" s="34">
        <v>116.14</v>
      </c>
      <c r="AK121" s="34">
        <v>123.23</v>
      </c>
      <c r="AL121" s="34">
        <v>123.57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6.9</v>
      </c>
      <c r="D122" s="34">
        <v>124.8</v>
      </c>
      <c r="E122" s="34">
        <v>121.472</v>
      </c>
      <c r="F122" s="34">
        <v>121.459</v>
      </c>
      <c r="G122" s="34">
        <v>6.92538398618559</v>
      </c>
      <c r="H122" s="34">
        <v>117.65</v>
      </c>
      <c r="I122" s="34">
        <v>113.8</v>
      </c>
      <c r="J122" s="68">
        <v>114.2</v>
      </c>
      <c r="K122" s="68">
        <f t="shared" si="1"/>
        <v>15.391014975041587</v>
      </c>
      <c r="L122" s="68">
        <v>138.7</v>
      </c>
      <c r="M122" s="68">
        <v>125.8</v>
      </c>
      <c r="N122" s="68">
        <v>123.7</v>
      </c>
      <c r="O122" s="68">
        <v>6.1</v>
      </c>
      <c r="P122" s="68">
        <v>127.7</v>
      </c>
      <c r="Q122" s="68">
        <v>124.89</v>
      </c>
      <c r="R122" s="68">
        <v>124.779</v>
      </c>
      <c r="S122" s="34">
        <v>2.58</v>
      </c>
      <c r="T122" s="34">
        <v>106.51</v>
      </c>
      <c r="U122" s="34">
        <v>112.098</v>
      </c>
      <c r="V122" s="34">
        <v>112.081</v>
      </c>
      <c r="W122" s="34">
        <v>5.33</v>
      </c>
      <c r="X122" s="34">
        <v>123.75</v>
      </c>
      <c r="Y122" s="34">
        <v>123.672</v>
      </c>
      <c r="Z122" s="34">
        <v>123.519</v>
      </c>
      <c r="AA122" s="34">
        <v>5.51</v>
      </c>
      <c r="AB122" s="34">
        <v>134.28</v>
      </c>
      <c r="AC122" s="34">
        <v>125.16</v>
      </c>
      <c r="AD122" s="34">
        <v>125.229</v>
      </c>
      <c r="AE122" s="34">
        <v>9.63</v>
      </c>
      <c r="AF122" s="34">
        <v>154.69</v>
      </c>
      <c r="AG122" s="34">
        <v>151.441</v>
      </c>
      <c r="AH122" s="34">
        <v>151.258</v>
      </c>
      <c r="AI122" s="34">
        <v>7.08</v>
      </c>
      <c r="AJ122" s="34">
        <v>128.69</v>
      </c>
      <c r="AK122" s="34">
        <v>123.685</v>
      </c>
      <c r="AL122" s="34">
        <v>124.123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2.7</v>
      </c>
      <c r="D123" s="39">
        <v>112.2</v>
      </c>
      <c r="E123" s="39">
        <v>121.853</v>
      </c>
      <c r="F123" s="39">
        <v>122.008</v>
      </c>
      <c r="G123" s="39">
        <v>1.1953752694493425</v>
      </c>
      <c r="H123" s="39">
        <v>103.28</v>
      </c>
      <c r="I123" s="39">
        <v>114.5</v>
      </c>
      <c r="J123" s="39">
        <v>114.7</v>
      </c>
      <c r="K123" s="39">
        <f t="shared" si="1"/>
        <v>2.2471910112359432</v>
      </c>
      <c r="L123" s="39">
        <v>100.1</v>
      </c>
      <c r="M123" s="39">
        <v>123.4</v>
      </c>
      <c r="N123" s="39">
        <v>124.3</v>
      </c>
      <c r="O123" s="39">
        <v>5.5</v>
      </c>
      <c r="P123" s="39">
        <v>118.8</v>
      </c>
      <c r="Q123" s="39">
        <v>125.402</v>
      </c>
      <c r="R123" s="39">
        <v>125.361</v>
      </c>
      <c r="S123" s="39">
        <v>-1.68</v>
      </c>
      <c r="T123" s="39">
        <v>109.72</v>
      </c>
      <c r="U123" s="39">
        <v>110.884</v>
      </c>
      <c r="V123" s="39">
        <v>112.098</v>
      </c>
      <c r="W123" s="39">
        <v>2.05</v>
      </c>
      <c r="X123" s="39">
        <v>115.87</v>
      </c>
      <c r="Y123" s="39">
        <v>123.546</v>
      </c>
      <c r="Z123" s="39">
        <v>123.86</v>
      </c>
      <c r="AA123" s="39">
        <v>6.82</v>
      </c>
      <c r="AB123" s="39">
        <v>113.35</v>
      </c>
      <c r="AC123" s="39">
        <v>125.761</v>
      </c>
      <c r="AD123" s="39">
        <v>125.621</v>
      </c>
      <c r="AE123" s="39">
        <v>6.43</v>
      </c>
      <c r="AF123" s="39">
        <v>142.49</v>
      </c>
      <c r="AG123" s="39">
        <v>151.861</v>
      </c>
      <c r="AH123" s="39">
        <v>152.147</v>
      </c>
      <c r="AI123" s="39">
        <v>3.6</v>
      </c>
      <c r="AJ123" s="39">
        <v>116.6</v>
      </c>
      <c r="AK123" s="39">
        <v>125.353</v>
      </c>
      <c r="AL123" s="39">
        <v>124.744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5.6</v>
      </c>
      <c r="D124" s="34">
        <v>115.6</v>
      </c>
      <c r="E124" s="34">
        <v>122.813</v>
      </c>
      <c r="F124" s="34">
        <v>122.621</v>
      </c>
      <c r="G124" s="34">
        <v>5.48903151642878</v>
      </c>
      <c r="H124" s="34">
        <v>110.12</v>
      </c>
      <c r="I124" s="34">
        <v>115.7</v>
      </c>
      <c r="J124" s="34">
        <v>115.3</v>
      </c>
      <c r="K124" s="68">
        <f t="shared" si="1"/>
        <v>7.3694984646878225</v>
      </c>
      <c r="L124" s="34">
        <v>104.9</v>
      </c>
      <c r="M124" s="34">
        <v>124.2</v>
      </c>
      <c r="N124" s="34">
        <v>124.8</v>
      </c>
      <c r="O124" s="34">
        <v>5.8</v>
      </c>
      <c r="P124" s="34">
        <v>120.2</v>
      </c>
      <c r="Q124" s="34">
        <v>126.012</v>
      </c>
      <c r="R124" s="34">
        <v>125.947</v>
      </c>
      <c r="S124" s="34">
        <v>3.42</v>
      </c>
      <c r="T124" s="34">
        <v>112.21</v>
      </c>
      <c r="U124" s="34">
        <v>112.552</v>
      </c>
      <c r="V124" s="34">
        <v>112.085</v>
      </c>
      <c r="W124" s="34">
        <v>4.58</v>
      </c>
      <c r="X124" s="34">
        <v>117.11</v>
      </c>
      <c r="Y124" s="34">
        <v>124.285</v>
      </c>
      <c r="Z124" s="34">
        <v>124.219</v>
      </c>
      <c r="AA124" s="34">
        <v>4.48</v>
      </c>
      <c r="AB124" s="34">
        <v>117.54</v>
      </c>
      <c r="AC124" s="34">
        <v>125.682</v>
      </c>
      <c r="AD124" s="34">
        <v>125.93</v>
      </c>
      <c r="AE124" s="34">
        <v>8.5</v>
      </c>
      <c r="AF124" s="34">
        <v>145.08</v>
      </c>
      <c r="AG124" s="34">
        <v>153.133</v>
      </c>
      <c r="AH124" s="34">
        <v>153.049</v>
      </c>
      <c r="AI124" s="34">
        <v>6.23</v>
      </c>
      <c r="AJ124" s="34">
        <v>118.74</v>
      </c>
      <c r="AK124" s="34">
        <v>125.351</v>
      </c>
      <c r="AL124" s="34">
        <v>125.277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123.341</v>
      </c>
      <c r="F125" s="2">
        <v>123.207</v>
      </c>
      <c r="G125" s="34">
        <v>7.078247123913236</v>
      </c>
      <c r="H125" s="34">
        <v>121.93</v>
      </c>
      <c r="I125" s="34">
        <v>116.4</v>
      </c>
      <c r="J125" s="34">
        <v>115.8</v>
      </c>
      <c r="K125" s="68">
        <f t="shared" si="1"/>
        <v>8.173076923076923</v>
      </c>
      <c r="L125" s="34">
        <v>112.5</v>
      </c>
      <c r="M125" s="34">
        <v>126.5</v>
      </c>
      <c r="N125" s="34">
        <v>125.3</v>
      </c>
      <c r="O125" s="2">
        <v>5.8</v>
      </c>
      <c r="P125" s="34">
        <v>127.4</v>
      </c>
      <c r="Q125" s="34">
        <v>126.688</v>
      </c>
      <c r="R125" s="34">
        <v>126.533</v>
      </c>
      <c r="S125" s="34">
        <v>-1.92</v>
      </c>
      <c r="T125" s="34">
        <v>120.82</v>
      </c>
      <c r="U125" s="34">
        <v>110.563</v>
      </c>
      <c r="V125" s="34">
        <v>112.034</v>
      </c>
      <c r="W125" s="2">
        <v>3.09</v>
      </c>
      <c r="X125" s="34">
        <v>120.43</v>
      </c>
      <c r="Y125" s="34">
        <v>124.683</v>
      </c>
      <c r="Z125" s="34">
        <v>124.584</v>
      </c>
      <c r="AA125" s="2">
        <v>3.07</v>
      </c>
      <c r="AB125" s="34">
        <v>123.42</v>
      </c>
      <c r="AC125" s="34">
        <v>125.918</v>
      </c>
      <c r="AD125" s="34">
        <v>126.232</v>
      </c>
      <c r="AE125" s="34">
        <v>6.69</v>
      </c>
      <c r="AF125" s="34">
        <v>146.59</v>
      </c>
      <c r="AG125" s="34">
        <v>153.9</v>
      </c>
      <c r="AH125" s="34">
        <v>153.96</v>
      </c>
      <c r="AI125" s="2">
        <v>5.18</v>
      </c>
      <c r="AJ125" s="34">
        <v>125.16</v>
      </c>
      <c r="AK125" s="34">
        <v>125.698</v>
      </c>
      <c r="AL125" s="34">
        <v>125.732</v>
      </c>
      <c r="AM125" s="3">
        <v>3</v>
      </c>
    </row>
    <row r="126" spans="1:39" ht="12.75">
      <c r="A126" s="123" t="s">
        <v>180</v>
      </c>
      <c r="B126" s="120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L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7.640910865748418</v>
      </c>
      <c r="E6" s="75">
        <f>100*(SUM(Taulukko!F15:F17)-SUM(Taulukko!F3:F5))/SUM(Taulukko!F3:F5)</f>
        <v>5.703709694644257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6.544150605109826</v>
      </c>
      <c r="H6" s="75">
        <f>100*(SUM(Taulukko!J15:J17)-SUM(Taulukko!J3:J5))/SUM(Taulukko!J3:J5)</f>
        <v>6.398210290827732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8.9149560117302</v>
      </c>
      <c r="K6" s="75">
        <f>100*(SUM(Taulukko!N15:N17)-SUM(Taulukko!N3:N5))/SUM(Taulukko!N3:N5)</f>
        <v>9.764705882352938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7.548873875392703</v>
      </c>
      <c r="N6" s="75">
        <f>100*(SUM(Taulukko!R15:R17)-SUM(Taulukko!R3:R5))/SUM(Taulukko!R3:R5)</f>
        <v>7.446560420308475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2.6984493399361003</v>
      </c>
      <c r="Q6" s="75">
        <f>100*(SUM(Taulukko!V15:V17)-SUM(Taulukko!V3:V5))/SUM(Taulukko!V3:V5)</f>
        <v>-1.0354166068574542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9.206277186921131</v>
      </c>
      <c r="T6" s="75">
        <f>100*(SUM(Taulukko!Z15:Z17)-SUM(Taulukko!Z3:Z5))/SUM(Taulukko!Z3:Z5)</f>
        <v>6.775888558469049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11.078781583022684</v>
      </c>
      <c r="W6" s="75">
        <f>100*(SUM(Taulukko!AD15:AD17)-SUM(Taulukko!AD3:AD5))/SUM(Taulukko!AD3:AD5)</f>
        <v>11.06719256439255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11.85403582235</v>
      </c>
      <c r="Z6" s="75">
        <f>100*(SUM(Taulukko!AH15:AH17)-SUM(Taulukko!AH3:AH5))/SUM(Taulukko!AH3:AH5)</f>
        <v>11.700801394574569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7.123455443384451</v>
      </c>
      <c r="AC6" s="75">
        <f>100*(SUM(Taulukko!AL15:AL17)-SUM(Taulukko!AL3:AL5))/SUM(Taulukko!AL3:AL5)</f>
        <v>6.51223094664895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7.0979899213773345</v>
      </c>
      <c r="E7" s="75">
        <f>100*(SUM(Taulukko!F16:F18)-SUM(Taulukko!F4:F6))/SUM(Taulukko!F4:F6)</f>
        <v>5.398609922802123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6.366874443455036</v>
      </c>
      <c r="H7" s="75">
        <f>100*(SUM(Taulukko!J16:J18)-SUM(Taulukko!J4:J6))/SUM(Taulukko!J4:J6)</f>
        <v>6.227758007117425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9.871495327102807</v>
      </c>
      <c r="K7" s="75">
        <f>100*(SUM(Taulukko!N16:N18)-SUM(Taulukko!N4:N6))/SUM(Taulukko!N4:N6)</f>
        <v>10.39719626168225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7.380421360951836</v>
      </c>
      <c r="N7" s="75">
        <f>100*(SUM(Taulukko!R16:R18)-SUM(Taulukko!R4:R6))/SUM(Taulukko!R4:R6)</f>
        <v>7.4290637652646065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-1.2551382970039566</v>
      </c>
      <c r="Q7" s="75">
        <f>100*(SUM(Taulukko!V16:V18)-SUM(Taulukko!V4:V6))/SUM(Taulukko!V4:V6)</f>
        <v>-1.5955226755705674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8.747803619065664</v>
      </c>
      <c r="T7" s="75">
        <f>100*(SUM(Taulukko!Z16:Z18)-SUM(Taulukko!Z4:Z6))/SUM(Taulukko!Z4:Z6)</f>
        <v>6.46193777579159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10.999489083339649</v>
      </c>
      <c r="W7" s="75">
        <f>100*(SUM(Taulukko!AD16:AD18)-SUM(Taulukko!AD4:AD6))/SUM(Taulukko!AD4:AD6)</f>
        <v>10.957725489671937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11.407895244501631</v>
      </c>
      <c r="Z7" s="75">
        <f>100*(SUM(Taulukko!AH16:AH18)-SUM(Taulukko!AH4:AH6))/SUM(Taulukko!AH4:AH6)</f>
        <v>11.380289722186513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6.668466402760207</v>
      </c>
      <c r="AC7" s="75">
        <f>100*(SUM(Taulukko!AL16:AL18)-SUM(Taulukko!AL4:AL6))/SUM(Taulukko!AL4:AL6)</f>
        <v>6.352345032158706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6.935407748160303</v>
      </c>
      <c r="E8" s="75">
        <f>100*(SUM(Taulukko!F17:F19)-SUM(Taulukko!F5:F7))/SUM(Taulukko!F5:F7)</f>
        <v>5.1795111233420394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6.059265811587787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12.558411214953273</v>
      </c>
      <c r="K8" s="75">
        <f>100*(SUM(Taulukko!N17:N19)-SUM(Taulukko!N5:N7))/SUM(Taulukko!N5:N7)</f>
        <v>11.188405797101456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7.459042491674768</v>
      </c>
      <c r="N8" s="75">
        <f>100*(SUM(Taulukko!R17:R19)-SUM(Taulukko!R5:R7))/SUM(Taulukko!R5:R7)</f>
        <v>7.409376816402921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-1.418840697801352</v>
      </c>
      <c r="Q8" s="75">
        <f>100*(SUM(Taulukko!V17:V19)-SUM(Taulukko!V5:V7))/SUM(Taulukko!V5:V7)</f>
        <v>-2.2515794818620596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8.294108791752858</v>
      </c>
      <c r="T8" s="75">
        <f>100*(SUM(Taulukko!Z17:Z19)-SUM(Taulukko!Z5:Z7))/SUM(Taulukko!Z5:Z7)</f>
        <v>6.1253833970283775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10.87268883325927</v>
      </c>
      <c r="W8" s="75">
        <f>100*(SUM(Taulukko!AD17:AD19)-SUM(Taulukko!AD5:AD7))/SUM(Taulukko!AD5:AD7)</f>
        <v>10.879593634997155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10.937905346017887</v>
      </c>
      <c r="Z8" s="75">
        <f>100*(SUM(Taulukko!AH17:AH19)-SUM(Taulukko!AH5:AH7))/SUM(Taulukko!AH5:AH7)</f>
        <v>11.05183496265877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6.320616713379222</v>
      </c>
      <c r="AC8" s="75">
        <f>100*(SUM(Taulukko!AL17:AL19)-SUM(Taulukko!AL5:AL7))/SUM(Taulukko!AL5:AL7)</f>
        <v>6.0342289631644315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5.005785323050071</v>
      </c>
      <c r="E9" s="75">
        <f>100*(SUM(Taulukko!F18:F20)-SUM(Taulukko!F6:F8))/SUM(Taulukko!F6:F8)</f>
        <v>5.04705364744332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5.743095133713268</v>
      </c>
      <c r="H9" s="75">
        <f>100*(SUM(Taulukko!J18:J20)-SUM(Taulukko!J6:J8))/SUM(Taulukko!J6:J8)</f>
        <v>5.848724714160076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11.377930245854776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7.287277918406791</v>
      </c>
      <c r="N9" s="75">
        <f>100*(SUM(Taulukko!R18:R20)-SUM(Taulukko!R6:R8))/SUM(Taulukko!R6:R8)</f>
        <v>7.390483274682441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-3.7927789609231826</v>
      </c>
      <c r="Q9" s="75">
        <f>100*(SUM(Taulukko!V18:V20)-SUM(Taulukko!V6:V8))/SUM(Taulukko!V6:V8)</f>
        <v>-2.942864400202454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5.719840225383788</v>
      </c>
      <c r="T9" s="75">
        <f>100*(SUM(Taulukko!Z18:Z20)-SUM(Taulukko!Z6:Z8))/SUM(Taulukko!Z6:Z8)</f>
        <v>5.782172630252867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10.675774160663524</v>
      </c>
      <c r="W9" s="75">
        <f>100*(SUM(Taulukko!AD18:AD20)-SUM(Taulukko!AD6:AD8))/SUM(Taulukko!AD6:AD8)</f>
        <v>10.871323431032941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10.593752617033767</v>
      </c>
      <c r="Z9" s="75">
        <f>100*(SUM(Taulukko!AH18:AH20)-SUM(Taulukko!AH6:AH8))/SUM(Taulukko!AH6:AH8)</f>
        <v>10.747363484145836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4.9812694202716195</v>
      </c>
      <c r="AC9" s="75">
        <f>100*(SUM(Taulukko!AL18:AL20)-SUM(Taulukko!AL6:AL8))/SUM(Taulukko!AL6:AL8)</f>
        <v>5.705151963967984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4.966348891958641</v>
      </c>
      <c r="E10" s="75">
        <f>100*(SUM(Taulukko!F19:F21)-SUM(Taulukko!F7:F9))/SUM(Taulukko!F7:F9)</f>
        <v>4.9488177829047535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5.686789151356092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11.71119954519613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7.4234586163540985</v>
      </c>
      <c r="N10" s="75">
        <f>100*(SUM(Taulukko!R19:R21)-SUM(Taulukko!R7:R9))/SUM(Taulukko!R7:R9)</f>
        <v>7.373821133546153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-3.7686380993499937</v>
      </c>
      <c r="Q10" s="75">
        <f>100*(SUM(Taulukko!V19:V21)-SUM(Taulukko!V7:V9))/SUM(Taulukko!V7:V9)</f>
        <v>-3.5603485527180596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5.266126567405905</v>
      </c>
      <c r="T10" s="75">
        <f>100*(SUM(Taulukko!Z19:Z21)-SUM(Taulukko!Z7:Z9))/SUM(Taulukko!Z7:Z9)</f>
        <v>5.446156351856241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10.757634896755034</v>
      </c>
      <c r="W10" s="75">
        <f>100*(SUM(Taulukko!AD19:AD21)-SUM(Taulukko!AD7:AD9))/SUM(Taulukko!AD7:AD9)</f>
        <v>10.993343942479036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10.348368933691857</v>
      </c>
      <c r="Z10" s="75">
        <f>100*(SUM(Taulukko!AH19:AH21)-SUM(Taulukko!AH7:AH9))/SUM(Taulukko!AH7:AH9)</f>
        <v>10.484042071174576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5.268515512013504</v>
      </c>
      <c r="AC10" s="75">
        <f>100*(SUM(Taulukko!AL19:AL21)-SUM(Taulukko!AL7:AL9))/SUM(Taulukko!AL7:AL9)</f>
        <v>5.534713904879647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4.831375966880903</v>
      </c>
      <c r="E11" s="75">
        <f>100*(SUM(Taulukko!F20:F22)-SUM(Taulukko!F8:F10))/SUM(Taulukko!F8:F10)</f>
        <v>4.856452782561989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5.4830287206266295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11.977401129943498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7.3941171493310645</v>
      </c>
      <c r="N11" s="75">
        <f>100*(SUM(Taulukko!R20:R22)-SUM(Taulukko!R8:R10))/SUM(Taulukko!R8:R10)</f>
        <v>7.35539914114932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-5.284171320461205</v>
      </c>
      <c r="Q11" s="75">
        <f>100*(SUM(Taulukko!V20:V22)-SUM(Taulukko!V8:V10))/SUM(Taulukko!V8:V10)</f>
        <v>-4.032972607500919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4.946170545033589</v>
      </c>
      <c r="T11" s="75">
        <f>100*(SUM(Taulukko!Z20:Z22)-SUM(Taulukko!Z8:Z10))/SUM(Taulukko!Z8:Z10)</f>
        <v>5.130231318307027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12.300148272761788</v>
      </c>
      <c r="W11" s="75">
        <f>100*(SUM(Taulukko!AD20:AD22)-SUM(Taulukko!AD8:AD10))/SUM(Taulukko!AD8:AD10)</f>
        <v>11.292981497108245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10.220972200271591</v>
      </c>
      <c r="Z11" s="75">
        <f>100*(SUM(Taulukko!AH20:AH22)-SUM(Taulukko!AH8:AH10))/SUM(Taulukko!AH8:AH10)</f>
        <v>10.261421992432192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5.3001518844333315</v>
      </c>
      <c r="AC11" s="75">
        <f>100*(SUM(Taulukko!AL20:AL22)-SUM(Taulukko!AL8:AL10))/SUM(Taulukko!AL8:AL10)</f>
        <v>5.527616213405316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4.706552454234476</v>
      </c>
      <c r="E12" s="75">
        <f>100*(SUM(Taulukko!F21:F23)-SUM(Taulukko!F9:F11))/SUM(Taulukko!F9:F11)</f>
        <v>4.78600633078343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5.2494577006507575</v>
      </c>
      <c r="H12" s="75">
        <f>100*(SUM(Taulukko!J21:J23)-SUM(Taulukko!J9:J11))/SUM(Taulukko!J9:J11)</f>
        <v>5.324675324675317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7.175204596900571</v>
      </c>
      <c r="N12" s="75">
        <f>100*(SUM(Taulukko!R21:R23)-SUM(Taulukko!R9:R11))/SUM(Taulukko!R9:R11)</f>
        <v>7.337041510423038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-4.666791278544614</v>
      </c>
      <c r="Q12" s="75">
        <f>100*(SUM(Taulukko!V21:V23)-SUM(Taulukko!V9:V11))/SUM(Taulukko!V9:V11)</f>
        <v>-4.332727343290445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4.54728033998007</v>
      </c>
      <c r="T12" s="75">
        <f>100*(SUM(Taulukko!Z21:Z23)-SUM(Taulukko!Z9:Z11))/SUM(Taulukko!Z9:Z11)</f>
        <v>4.84486459274944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13.99213427131223</v>
      </c>
      <c r="W12" s="75">
        <f>100*(SUM(Taulukko!AD21:AD23)-SUM(Taulukko!AD9:AD11))/SUM(Taulukko!AD9:AD11)</f>
        <v>11.766452583130983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9.94693765987568</v>
      </c>
      <c r="Z12" s="75">
        <f>100*(SUM(Taulukko!AH21:AH23)-SUM(Taulukko!AH9:AH11))/SUM(Taulukko!AH9:AH11)</f>
        <v>10.075347120872859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5.428207318100704</v>
      </c>
      <c r="AC12" s="75">
        <f>100*(SUM(Taulukko!AL21:AL23)-SUM(Taulukko!AL9:AL11))/SUM(Taulukko!AL9:AL11)</f>
        <v>5.623270447473274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4.701905055428515</v>
      </c>
      <c r="E13" s="75">
        <f>100*(SUM(Taulukko!F22:F24)-SUM(Taulukko!F10:F12))/SUM(Taulukko!F10:F12)</f>
        <v>4.764011633879831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4.86230636833047</v>
      </c>
      <c r="H13" s="75">
        <f>100*(SUM(Taulukko!J22:J24)-SUM(Taulukko!J10:J12))/SUM(Taulukko!J10:J12)</f>
        <v>5.165733964700817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10.943606923506435</v>
      </c>
      <c r="K13" s="75">
        <f>100*(SUM(Taulukko!N22:N24)-SUM(Taulukko!N10:N12))/SUM(Taulukko!N10:N12)</f>
        <v>11.439732142857144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7.2607058128478945</v>
      </c>
      <c r="N13" s="75">
        <f>100*(SUM(Taulukko!R22:R24)-SUM(Taulukko!R10:R12))/SUM(Taulukko!R10:R12)</f>
        <v>7.327041032686273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-5.228488336155581</v>
      </c>
      <c r="Q13" s="75">
        <f>100*(SUM(Taulukko!V22:V24)-SUM(Taulukko!V10:V12))/SUM(Taulukko!V10:V12)</f>
        <v>-4.474470241315448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4.7020240736322085</v>
      </c>
      <c r="T13" s="75">
        <f>100*(SUM(Taulukko!Z22:Z24)-SUM(Taulukko!Z10:Z12))/SUM(Taulukko!Z10:Z12)</f>
        <v>4.585519596796733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15.376142694580647</v>
      </c>
      <c r="W13" s="75">
        <f>100*(SUM(Taulukko!AD22:AD24)-SUM(Taulukko!AD10:AD12))/SUM(Taulukko!AD10:AD12)</f>
        <v>12.331277038047713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10.004706643022528</v>
      </c>
      <c r="Z13" s="75">
        <f>100*(SUM(Taulukko!AH22:AH24)-SUM(Taulukko!AH10:AH12))/SUM(Taulukko!AH10:AH12)</f>
        <v>9.919853059544138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5.69481953865478</v>
      </c>
      <c r="AC13" s="75">
        <f>100*(SUM(Taulukko!AL22:AL24)-SUM(Taulukko!AL10:AL12))/SUM(Taulukko!AL10:AL12)</f>
        <v>5.801314928524687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4.7943551103078</v>
      </c>
      <c r="E14" s="75">
        <f>100*(SUM(Taulukko!F23:F25)-SUM(Taulukko!F11:F13))/SUM(Taulukko!F11:F13)</f>
        <v>4.778913944860066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4.739538855678917</v>
      </c>
      <c r="H14" s="75">
        <f>100*(SUM(Taulukko!J23:J25)-SUM(Taulukko!J11:J13))/SUM(Taulukko!J11:J13)</f>
        <v>5.0513698630136785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11.615044247787594</v>
      </c>
      <c r="K14" s="75">
        <f>100*(SUM(Taulukko!N23:N25)-SUM(Taulukko!N11:N13))/SUM(Taulukko!N11:N13)</f>
        <v>11.911357340720222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7.391310332171048</v>
      </c>
      <c r="N14" s="75">
        <f>100*(SUM(Taulukko!R23:R25)-SUM(Taulukko!R11:R13))/SUM(Taulukko!R11:R13)</f>
        <v>7.3213695308768845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-4.708280332868476</v>
      </c>
      <c r="Q14" s="75">
        <f>100*(SUM(Taulukko!V23:V25)-SUM(Taulukko!V11:V13))/SUM(Taulukko!V11:V13)</f>
        <v>-4.4846959245758065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4.54874647697982</v>
      </c>
      <c r="T14" s="75">
        <f>100*(SUM(Taulukko!Z23:Z25)-SUM(Taulukko!Z11:Z13))/SUM(Taulukko!Z11:Z13)</f>
        <v>4.326767488598383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15.295684963984927</v>
      </c>
      <c r="W14" s="75">
        <f>100*(SUM(Taulukko!AD23:AD25)-SUM(Taulukko!AD11:AD13))/SUM(Taulukko!AD11:AD13)</f>
        <v>12.86700032793377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9.865821355681978</v>
      </c>
      <c r="Z14" s="75">
        <f>100*(SUM(Taulukko!AH23:AH25)-SUM(Taulukko!AH11:AH13))/SUM(Taulukko!AH11:AH13)</f>
        <v>9.777087836880142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5.965402398524697</v>
      </c>
      <c r="AC14" s="75">
        <f>100*(SUM(Taulukko!AL23:AL25)-SUM(Taulukko!AL11:AL13))/SUM(Taulukko!AL11:AL13)</f>
        <v>6.035473229182448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4.802231700067969</v>
      </c>
      <c r="E15" s="75">
        <f>100*(SUM(Taulukko!F24:F26)-SUM(Taulukko!F12:F14))/SUM(Taulukko!F12:F14)</f>
        <v>4.798910369428848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5.0255536626916575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12.699285321605291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6.625563528991492</v>
      </c>
      <c r="N15" s="75">
        <f>100*(SUM(Taulukko!R24:R26)-SUM(Taulukko!R12:R14))/SUM(Taulukko!R12:R14)</f>
        <v>7.302025677603415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-4.595419407499885</v>
      </c>
      <c r="Q15" s="75">
        <f>100*(SUM(Taulukko!V24:V26)-SUM(Taulukko!V12:V14))/SUM(Taulukko!V12:V14)</f>
        <v>-4.393558956143643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4.251013474763452</v>
      </c>
      <c r="T15" s="75">
        <f>100*(SUM(Taulukko!Z24:Z26)-SUM(Taulukko!Z12:Z14))/SUM(Taulukko!Z12:Z14)</f>
        <v>4.050303029600245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14.822663714139628</v>
      </c>
      <c r="W15" s="75">
        <f>100*(SUM(Taulukko!AD24:AD26)-SUM(Taulukko!AD12:AD14))/SUM(Taulukko!AD12:AD14)</f>
        <v>13.301440577228414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9.804183756922928</v>
      </c>
      <c r="Z15" s="75">
        <f>100*(SUM(Taulukko!AH24:AH26)-SUM(Taulukko!AH12:AH14))/SUM(Taulukko!AH12:AH14)</f>
        <v>9.631741114656739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6.605969370687257</v>
      </c>
      <c r="AC15" s="75">
        <f>100*(SUM(Taulukko!AL24:AL26)-SUM(Taulukko!AL12:AL14))/SUM(Taulukko!AL12:AL14)</f>
        <v>6.264272045474273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4.886663792166864</v>
      </c>
      <c r="E16" s="77">
        <f>100*(SUM(Taulukko!F25:F27)-SUM(Taulukko!F13:F15))/SUM(Taulukko!F13:F15)</f>
        <v>4.796020907585874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5.376799322607941</v>
      </c>
      <c r="H16" s="77">
        <f>100*(SUM(Taulukko!J25:J27)-SUM(Taulukko!J13:J15))/SUM(Taulukko!J13:J15)</f>
        <v>5.08905852417304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13.646288209606988</v>
      </c>
      <c r="K16" s="77">
        <f>100*(SUM(Taulukko!N25:N27)-SUM(Taulukko!N13:N15))/SUM(Taulukko!N13:N15)</f>
        <v>12.547735951991255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6.391227914904629</v>
      </c>
      <c r="N16" s="77">
        <f>100*(SUM(Taulukko!R25:R27)-SUM(Taulukko!R13:R15))/SUM(Taulukko!R13:R15)</f>
        <v>7.255432180727367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-6.8382256868307225</v>
      </c>
      <c r="Q16" s="77">
        <f>100*(SUM(Taulukko!V25:V27)-SUM(Taulukko!V13:V15))/SUM(Taulukko!V13:V15)</f>
        <v>-4.243734633923086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3.7226360019728295</v>
      </c>
      <c r="T16" s="77">
        <f>100*(SUM(Taulukko!Z25:Z27)-SUM(Taulukko!Z13:Z15))/SUM(Taulukko!Z13:Z15)</f>
        <v>3.7635912269815273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14.736374774150422</v>
      </c>
      <c r="W16" s="77">
        <f>100*(SUM(Taulukko!AD25:AD27)-SUM(Taulukko!AD13:AD15))/SUM(Taulukko!AD13:AD15)</f>
        <v>13.648078574523147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9.410493684594089</v>
      </c>
      <c r="Z16" s="77">
        <f>100*(SUM(Taulukko!AH25:AH27)-SUM(Taulukko!AH13:AH15))/SUM(Taulukko!AH13:AH15)</f>
        <v>9.49066924976298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6.659436130946276</v>
      </c>
      <c r="AC16" s="77">
        <f>100*(SUM(Taulukko!AL25:AL27)-SUM(Taulukko!AL13:AL15))/SUM(Taulukko!AL13:AL15)</f>
        <v>6.404667842986656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4.7696112380136375</v>
      </c>
      <c r="E17" s="75">
        <f>100*(SUM(Taulukko!F26:F28)-SUM(Taulukko!F14:F16))/SUM(Taulukko!F14:F16)</f>
        <v>4.752773302373561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5.276487969607441</v>
      </c>
      <c r="H17" s="75">
        <f>100*(SUM(Taulukko!J26:J28)-SUM(Taulukko!J14:J16))/SUM(Taulukko!J14:J16)</f>
        <v>5.109797297297282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11.530172413793089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6.182948672708671</v>
      </c>
      <c r="N17" s="75">
        <f>100*(SUM(Taulukko!R26:R28)-SUM(Taulukko!R14:R16))/SUM(Taulukko!R14:R16)</f>
        <v>7.189594079794667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-6.128941472201298</v>
      </c>
      <c r="Q17" s="75">
        <f>100*(SUM(Taulukko!V26:V28)-SUM(Taulukko!V14:V16))/SUM(Taulukko!V14:V16)</f>
        <v>-4.095949519073321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3.3051257114797856</v>
      </c>
      <c r="T17" s="75">
        <f>100*(SUM(Taulukko!Z26:Z28)-SUM(Taulukko!Z14:Z16))/SUM(Taulukko!Z14:Z16)</f>
        <v>3.4897296899754426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14.686457258160566</v>
      </c>
      <c r="W17" s="75">
        <f>100*(SUM(Taulukko!AD26:AD28)-SUM(Taulukko!AD14:AD16))/SUM(Taulukko!AD14:AD16)</f>
        <v>13.92733572850703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9.113262147658382</v>
      </c>
      <c r="Z17" s="75">
        <f>100*(SUM(Taulukko!AH26:AH28)-SUM(Taulukko!AH14:AH16))/SUM(Taulukko!AH14:AH16)</f>
        <v>9.390135073081554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6.586830826308437</v>
      </c>
      <c r="AC17" s="75">
        <f>100*(SUM(Taulukko!AL26:AL28)-SUM(Taulukko!AL14:AL16))/SUM(Taulukko!AL14:AL16)</f>
        <v>6.442296508844316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4.777569862705597</v>
      </c>
      <c r="E18" s="75">
        <f>100*(SUM(Taulukko!F27:F29)-SUM(Taulukko!F15:F17))/SUM(Taulukko!F15:F17)</f>
        <v>4.661452752016098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5.090450147244411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11.416262789445353</v>
      </c>
      <c r="K18" s="75">
        <f>100*(SUM(Taulukko!N27:N29)-SUM(Taulukko!N15:N17))/SUM(Taulukko!N15:N17)</f>
        <v>10.986066452304394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5.916712685592874</v>
      </c>
      <c r="N18" s="75">
        <f>100*(SUM(Taulukko!R27:R29)-SUM(Taulukko!R15:R17))/SUM(Taulukko!R15:R17)</f>
        <v>7.123888328843014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-6.718622457431837</v>
      </c>
      <c r="Q18" s="75">
        <f>100*(SUM(Taulukko!V27:V29)-SUM(Taulukko!V15:V17))/SUM(Taulukko!V15:V17)</f>
        <v>-3.988435170233147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3.2053156125917988</v>
      </c>
      <c r="T18" s="75">
        <f>100*(SUM(Taulukko!Z27:Z29)-SUM(Taulukko!Z15:Z17))/SUM(Taulukko!Z15:Z17)</f>
        <v>3.2433290445076315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14.761294968771963</v>
      </c>
      <c r="W18" s="75">
        <f>100*(SUM(Taulukko!AD27:AD29)-SUM(Taulukko!AD15:AD17))/SUM(Taulukko!AD15:AD17)</f>
        <v>14.126972713434878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9.192295855482337</v>
      </c>
      <c r="Z18" s="75">
        <f>100*(SUM(Taulukko!AH27:AH29)-SUM(Taulukko!AH15:AH17))/SUM(Taulukko!AH15:AH17)</f>
        <v>9.361306384508746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5.876534363872243</v>
      </c>
      <c r="AC18" s="75">
        <f>100*(SUM(Taulukko!AL27:AL29)-SUM(Taulukko!AL15:AL17))/SUM(Taulukko!AL15:AL17)</f>
        <v>6.490774540725618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4.4028995311120225</v>
      </c>
      <c r="E19" s="75">
        <f>100*(SUM(Taulukko!F28:F30)-SUM(Taulukko!F16:F18))/SUM(Taulukko!F16:F18)</f>
        <v>4.549516021488412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4.353285893679366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9.622541201488582</v>
      </c>
      <c r="K19" s="75">
        <f>100*(SUM(Taulukko!N28:N30)-SUM(Taulukko!N16:N18))/SUM(Taulukko!N16:N18)</f>
        <v>9.576719576719574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5.358954336458634</v>
      </c>
      <c r="N19" s="75">
        <f>100*(SUM(Taulukko!R28:R30)-SUM(Taulukko!R16:R18))/SUM(Taulukko!R16:R18)</f>
        <v>7.066939322488624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-4.391854216268955</v>
      </c>
      <c r="Q19" s="75">
        <f>100*(SUM(Taulukko!V28:V30)-SUM(Taulukko!V16:V18))/SUM(Taulukko!V16:V18)</f>
        <v>-3.857744716832135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2.8274490197538342</v>
      </c>
      <c r="T19" s="75">
        <f>100*(SUM(Taulukko!Z28:Z30)-SUM(Taulukko!Z16:Z18))/SUM(Taulukko!Z16:Z18)</f>
        <v>3.02658835052455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14.56472942286694</v>
      </c>
      <c r="W19" s="75">
        <f>100*(SUM(Taulukko!AD28:AD30)-SUM(Taulukko!AD16:AD18))/SUM(Taulukko!AD16:AD18)</f>
        <v>14.242651919060808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9.305359185429108</v>
      </c>
      <c r="Z19" s="75">
        <f>100*(SUM(Taulukko!AH28:AH30)-SUM(Taulukko!AH16:AH18))/SUM(Taulukko!AH16:AH18)</f>
        <v>9.398647397120413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6.540106350640646</v>
      </c>
      <c r="AC19" s="75">
        <f>100*(SUM(Taulukko!AL28:AL30)-SUM(Taulukko!AL16:AL18))/SUM(Taulukko!AL16:AL18)</f>
        <v>6.67201102690865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4.333772865469582</v>
      </c>
      <c r="E20" s="75">
        <f>100*(SUM(Taulukko!F29:F31)-SUM(Taulukko!F17:F19))/SUM(Taulukko!F17:F19)</f>
        <v>4.506826469625988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8.289885297184554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4.768396353016509</v>
      </c>
      <c r="N20" s="75">
        <f>100*(SUM(Taulukko!R29:R31)-SUM(Taulukko!R17:R19))/SUM(Taulukko!R17:R19)</f>
        <v>7.013447715590267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-5.087963968361603</v>
      </c>
      <c r="Q20" s="75">
        <f>100*(SUM(Taulukko!V29:V31)-SUM(Taulukko!V17:V19))/SUM(Taulukko!V17:V19)</f>
        <v>-3.57490347354729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2.709947547202966</v>
      </c>
      <c r="T20" s="75">
        <f>100*(SUM(Taulukko!Z29:Z31)-SUM(Taulukko!Z17:Z19))/SUM(Taulukko!Z17:Z19)</f>
        <v>2.8437560045523766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14.443233511886413</v>
      </c>
      <c r="W20" s="75">
        <f>100*(SUM(Taulukko!AD29:AD31)-SUM(Taulukko!AD17:AD19))/SUM(Taulukko!AD17:AD19)</f>
        <v>14.3046117856745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9.489871420793248</v>
      </c>
      <c r="Z20" s="75">
        <f>100*(SUM(Taulukko!AH29:AH31)-SUM(Taulukko!AH17:AH19))/SUM(Taulukko!AH17:AH19)</f>
        <v>9.47979010210846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6.657260789236949</v>
      </c>
      <c r="AC20" s="75">
        <f>100*(SUM(Taulukko!AL29:AL31)-SUM(Taulukko!AL17:AL19))/SUM(Taulukko!AL17:AL19)</f>
        <v>6.9842039989724265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4.307042626655404</v>
      </c>
      <c r="E21" s="75">
        <f>100*(SUM(Taulukko!F30:F32)-SUM(Taulukko!F18:F20))/SUM(Taulukko!F18:F20)</f>
        <v>4.625024790815723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5.359368508516828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7.0841889117043175</v>
      </c>
      <c r="K21" s="75">
        <f>100*(SUM(Taulukko!N30:N32)-SUM(Taulukko!N18:N20))/SUM(Taulukko!N18:N20)</f>
        <v>7.613168724279825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5.404252713075141</v>
      </c>
      <c r="N21" s="75">
        <f>100*(SUM(Taulukko!R30:R32)-SUM(Taulukko!R18:R20))/SUM(Taulukko!R18:R20)</f>
        <v>6.960088828573204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-3.093364844080409</v>
      </c>
      <c r="Q21" s="75">
        <f>100*(SUM(Taulukko!V30:V32)-SUM(Taulukko!V18:V20))/SUM(Taulukko!V18:V20)</f>
        <v>-3.093735703125668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2.5815559658778655</v>
      </c>
      <c r="T21" s="75">
        <f>100*(SUM(Taulukko!Z30:Z32)-SUM(Taulukko!Z18:Z20))/SUM(Taulukko!Z18:Z20)</f>
        <v>2.6947631550212403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14.595179201588259</v>
      </c>
      <c r="W21" s="75">
        <f>100*(SUM(Taulukko!AD30:AD32)-SUM(Taulukko!AD18:AD20))/SUM(Taulukko!AD18:AD20)</f>
        <v>14.320460559109634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9.542206503480779</v>
      </c>
      <c r="Z21" s="75">
        <f>100*(SUM(Taulukko!AH30:AH32)-SUM(Taulukko!AH18:AH20))/SUM(Taulukko!AH18:AH20)</f>
        <v>9.587985890198834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7.639622693701442</v>
      </c>
      <c r="AC21" s="75">
        <f>100*(SUM(Taulukko!AL30:AL32)-SUM(Taulukko!AL18:AL20))/SUM(Taulukko!AL18:AL20)</f>
        <v>7.35158957014053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4.878644397789334</v>
      </c>
      <c r="E22" s="75">
        <f>100*(SUM(Taulukko!F31:F33)-SUM(Taulukko!F19:F21))/SUM(Taulukko!F19:F21)</f>
        <v>4.910399869900001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5.6705298013244985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7.5826972010178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5.68659266220411</v>
      </c>
      <c r="N22" s="75">
        <f>100*(SUM(Taulukko!R31:R33)-SUM(Taulukko!R19:R21))/SUM(Taulukko!R19:R21)</f>
        <v>6.912416557629597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-2.4592150647897806</v>
      </c>
      <c r="Q22" s="75">
        <f>100*(SUM(Taulukko!V31:V33)-SUM(Taulukko!V19:V21))/SUM(Taulukko!V19:V21)</f>
        <v>-2.5124944336612742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2.861733533587814</v>
      </c>
      <c r="T22" s="75">
        <f>100*(SUM(Taulukko!Z31:Z33)-SUM(Taulukko!Z19:Z21))/SUM(Taulukko!Z19:Z21)</f>
        <v>2.562091414626007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14.613927685521235</v>
      </c>
      <c r="W22" s="75">
        <f>100*(SUM(Taulukko!AD31:AD33)-SUM(Taulukko!AD19:AD21))/SUM(Taulukko!AD19:AD21)</f>
        <v>14.22858558016591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9.72939505766387</v>
      </c>
      <c r="Z22" s="75">
        <f>100*(SUM(Taulukko!AH31:AH33)-SUM(Taulukko!AH19:AH21))/SUM(Taulukko!AH19:AH21)</f>
        <v>9.715262378535282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7.592442841471857</v>
      </c>
      <c r="AC22" s="75">
        <f>100*(SUM(Taulukko!AL31:AL33)-SUM(Taulukko!AL19:AL21))/SUM(Taulukko!AL19:AL21)</f>
        <v>7.706233262738611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5.398488039248133</v>
      </c>
      <c r="E23" s="75">
        <f>100*(SUM(Taulukko!F32:F34)-SUM(Taulukko!F20:F22))/SUM(Taulukko!F20:F22)</f>
        <v>5.241123170259829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6.064356435643572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8.425832492431896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6.080956669625217</v>
      </c>
      <c r="N23" s="75">
        <f>100*(SUM(Taulukko!R32:R34)-SUM(Taulukko!R20:R22))/SUM(Taulukko!R20:R22)</f>
        <v>6.876663052046182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-1.029040700486154</v>
      </c>
      <c r="Q23" s="75">
        <f>100*(SUM(Taulukko!V32:V34)-SUM(Taulukko!V20:V22))/SUM(Taulukko!V20:V22)</f>
        <v>-1.9488097167467862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2.7095929613970013</v>
      </c>
      <c r="T23" s="75">
        <f>100*(SUM(Taulukko!Z32:Z34)-SUM(Taulukko!Z20:Z22))/SUM(Taulukko!Z20:Z22)</f>
        <v>2.418247916896748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12.973966560986495</v>
      </c>
      <c r="W23" s="75">
        <f>100*(SUM(Taulukko!AD32:AD34)-SUM(Taulukko!AD20:AD22))/SUM(Taulukko!AD20:AD22)</f>
        <v>13.961210798429365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9.972843899241505</v>
      </c>
      <c r="Z23" s="75">
        <f>100*(SUM(Taulukko!AH32:AH34)-SUM(Taulukko!AH20:AH22))/SUM(Taulukko!AH20:AH22)</f>
        <v>9.846733787162927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8.24646802485373</v>
      </c>
      <c r="AC23" s="75">
        <f>100*(SUM(Taulukko!AL32:AL34)-SUM(Taulukko!AL20:AL22))/SUM(Taulukko!AL20:AL22)</f>
        <v>8.032477862523788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5.876428733427078</v>
      </c>
      <c r="E24" s="75">
        <f>100*(SUM(Taulukko!F33:F35)-SUM(Taulukko!F21:F23))/SUM(Taulukko!F21:F23)</f>
        <v>5.427323638790653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11.618467782851345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6.430079128237654</v>
      </c>
      <c r="N24" s="75">
        <f>100*(SUM(Taulukko!R33:R35)-SUM(Taulukko!R21:R23))/SUM(Taulukko!R21:R23)</f>
        <v>6.848895160022883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-1.3123718441689358</v>
      </c>
      <c r="Q24" s="75">
        <f>100*(SUM(Taulukko!V33:V35)-SUM(Taulukko!V21:V23))/SUM(Taulukko!V21:V23)</f>
        <v>-1.4528306314239157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2.710026185151035</v>
      </c>
      <c r="T24" s="75">
        <f>100*(SUM(Taulukko!Z33:Z35)-SUM(Taulukko!Z21:Z23))/SUM(Taulukko!Z21:Z23)</f>
        <v>2.2458851967457485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11.322315130809244</v>
      </c>
      <c r="W24" s="75">
        <f>100*(SUM(Taulukko!AD33:AD35)-SUM(Taulukko!AD21:AD23))/SUM(Taulukko!AD21:AD23)</f>
        <v>13.52497399162494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10.342043616352102</v>
      </c>
      <c r="Z24" s="75">
        <f>100*(SUM(Taulukko!AH33:AH35)-SUM(Taulukko!AH21:AH23))/SUM(Taulukko!AH21:AH23)</f>
        <v>9.948403249196861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8.695711402279946</v>
      </c>
      <c r="AC24" s="75">
        <f>100*(SUM(Taulukko!AL33:AL35)-SUM(Taulukko!AL21:AL23))/SUM(Taulukko!AL21:AL23)</f>
        <v>8.280857193330533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5.617400352736579</v>
      </c>
      <c r="E25" s="75">
        <f>100*(SUM(Taulukko!F34:F36)-SUM(Taulukko!F22:F24))/SUM(Taulukko!F22:F24)</f>
        <v>5.351725490503076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13.688978359335676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6.436753218419644</v>
      </c>
      <c r="N25" s="75">
        <f>100*(SUM(Taulukko!R34:R36)-SUM(Taulukko!R22:R24))/SUM(Taulukko!R22:R24)</f>
        <v>6.823478775488243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-0.8547775911464809</v>
      </c>
      <c r="Q25" s="75">
        <f>100*(SUM(Taulukko!V34:V36)-SUM(Taulukko!V22:V24))/SUM(Taulukko!V22:V24)</f>
        <v>-0.996675753339688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1.9606263471450405</v>
      </c>
      <c r="T25" s="75">
        <f>100*(SUM(Taulukko!Z34:Z36)-SUM(Taulukko!Z22:Z24))/SUM(Taulukko!Z22:Z24)</f>
        <v>2.054813703388515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10.031857131923175</v>
      </c>
      <c r="W25" s="75">
        <f>100*(SUM(Taulukko!AD34:AD36)-SUM(Taulukko!AD22:AD24))/SUM(Taulukko!AD22:AD24)</f>
        <v>13.009049561059637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10.114023525005216</v>
      </c>
      <c r="Z25" s="75">
        <f>100*(SUM(Taulukko!AH34:AH36)-SUM(Taulukko!AH22:AH24))/SUM(Taulukko!AH22:AH24)</f>
        <v>9.998266582348643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8.605879136310532</v>
      </c>
      <c r="AC25" s="75">
        <f>100*(SUM(Taulukko!AL34:AL36)-SUM(Taulukko!AL22:AL24))/SUM(Taulukko!AL22:AL24)</f>
        <v>8.393951137571232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4.95808220456735</v>
      </c>
      <c r="E26" s="75">
        <f>100*(SUM(Taulukko!F35:F37)-SUM(Taulukko!F23:F25))/SUM(Taulukko!F23:F25)</f>
        <v>5.113112086103847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6.479217603911995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11.595639246778992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6.270429243205334</v>
      </c>
      <c r="N26" s="75">
        <f>100*(SUM(Taulukko!R35:R37)-SUM(Taulukko!R23:R25))/SUM(Taulukko!R23:R25)</f>
        <v>6.812370460002855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-0.6831106422124404</v>
      </c>
      <c r="Q26" s="75">
        <f>100*(SUM(Taulukko!V35:V37)-SUM(Taulukko!V23:V25))/SUM(Taulukko!V23:V25)</f>
        <v>-0.5338016420914916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1.6064003306005115</v>
      </c>
      <c r="T26" s="75">
        <f>100*(SUM(Taulukko!Z35:Z37)-SUM(Taulukko!Z23:Z25))/SUM(Taulukko!Z23:Z25)</f>
        <v>1.8851939805172386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10.276991997260005</v>
      </c>
      <c r="W26" s="75">
        <f>100*(SUM(Taulukko!AD35:AD37)-SUM(Taulukko!AD23:AD25))/SUM(Taulukko!AD23:AD25)</f>
        <v>12.51379062752519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9.880508556497821</v>
      </c>
      <c r="Z26" s="75">
        <f>100*(SUM(Taulukko!AH35:AH37)-SUM(Taulukko!AH23:AH25))/SUM(Taulukko!AH23:AH25)</f>
        <v>10.027114861526483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8.09998307022193</v>
      </c>
      <c r="AC26" s="75">
        <f>100*(SUM(Taulukko!AL35:AL37)-SUM(Taulukko!AL23:AL25))/SUM(Taulukko!AL23:AL25)</f>
        <v>8.453109256919934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4.522251372808154</v>
      </c>
      <c r="E27" s="75">
        <f>100*(SUM(Taulukko!F36:F38)-SUM(Taulukko!F24:F26))/SUM(Taulukko!F24:F26)</f>
        <v>4.9738701057137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6.528791565287914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9.463414634146345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6.112504691406192</v>
      </c>
      <c r="N27" s="75">
        <f>100*(SUM(Taulukko!R36:R38)-SUM(Taulukko!R24:R26))/SUM(Taulukko!R24:R26)</f>
        <v>6.84191382145295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-0.31488815853841423</v>
      </c>
      <c r="Q27" s="75">
        <f>100*(SUM(Taulukko!V36:V38)-SUM(Taulukko!V24:V26))/SUM(Taulukko!V24:V26)</f>
        <v>-0.03306866391788945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1.1919169692301947</v>
      </c>
      <c r="T27" s="75">
        <f>100*(SUM(Taulukko!Z36:Z38)-SUM(Taulukko!Z24:Z26))/SUM(Taulukko!Z24:Z26)</f>
        <v>1.7803541390521764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10.634396058666978</v>
      </c>
      <c r="W27" s="75">
        <f>100*(SUM(Taulukko!AD36:AD38)-SUM(Taulukko!AD24:AD26))/SUM(Taulukko!AD24:AD26)</f>
        <v>12.083823977168091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9.614845442573746</v>
      </c>
      <c r="Z27" s="75">
        <f>100*(SUM(Taulukko!AH36:AH38)-SUM(Taulukko!AH24:AH26))/SUM(Taulukko!AH24:AH26)</f>
        <v>10.098674147411193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8.247625556629622</v>
      </c>
      <c r="AC27" s="75">
        <f>100*(SUM(Taulukko!AL36:AL38)-SUM(Taulukko!AL24:AL26))/SUM(Taulukko!AL24:AL26)</f>
        <v>8.600493450919751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4.634474867276931</v>
      </c>
      <c r="E28" s="77">
        <f>100*(SUM(Taulukko!F37:F39)-SUM(Taulukko!F25:F27))/SUM(Taulukko!F25:F27)</f>
        <v>5.147652305815643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6.658595641646489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8.741594620557166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6.5105525855734765</v>
      </c>
      <c r="N28" s="77">
        <f>100*(SUM(Taulukko!R37:R39)-SUM(Taulukko!R25:R27))/SUM(Taulukko!R25:R27)</f>
        <v>6.926757487331596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0.2323563676374361</v>
      </c>
      <c r="Q28" s="77">
        <f>100*(SUM(Taulukko!V37:V39)-SUM(Taulukko!V25:V27))/SUM(Taulukko!V25:V27)</f>
        <v>0.5301473433487118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1.2520102694889734</v>
      </c>
      <c r="T28" s="77">
        <f>100*(SUM(Taulukko!Z37:Z39)-SUM(Taulukko!Z25:Z27))/SUM(Taulukko!Z25:Z27)</f>
        <v>1.7653062851265808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10.561481044054457</v>
      </c>
      <c r="W28" s="77">
        <f>100*(SUM(Taulukko!AD37:AD39)-SUM(Taulukko!AD25:AD27))/SUM(Taulukko!AD25:AD27)</f>
        <v>11.721326634404955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10.022868374328343</v>
      </c>
      <c r="Z28" s="77">
        <f>100*(SUM(Taulukko!AH37:AH39)-SUM(Taulukko!AH25:AH27))/SUM(Taulukko!AH25:AH27)</f>
        <v>10.250005632025958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8.430538655547677</v>
      </c>
      <c r="AC28" s="77">
        <f>100*(SUM(Taulukko!AL37:AL39)-SUM(Taulukko!AL25:AL27))/SUM(Taulukko!AL25:AL27)</f>
        <v>8.909974481657272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5.5494701081521605</v>
      </c>
      <c r="E29" s="75">
        <f>100*(SUM(Taulukko!F38:F40)-SUM(Taulukko!F26:F28))/SUM(Taulukko!F26:F28)</f>
        <v>5.633714479480165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6.9104057854560255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11.01449275362318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6.997709903112587</v>
      </c>
      <c r="N29" s="75">
        <f>100*(SUM(Taulukko!R38:R40)-SUM(Taulukko!R26:R28))/SUM(Taulukko!R26:R28)</f>
        <v>7.049463533085446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0.5303893214147077</v>
      </c>
      <c r="Q29" s="75">
        <f>100*(SUM(Taulukko!V38:V40)-SUM(Taulukko!V26:V28))/SUM(Taulukko!V26:V28)</f>
        <v>1.1772268873799698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1.6983077217293494</v>
      </c>
      <c r="T29" s="75">
        <f>100*(SUM(Taulukko!Z38:Z40)-SUM(Taulukko!Z26:Z28))/SUM(Taulukko!Z26:Z28)</f>
        <v>1.831711166450018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10.568343912702385</v>
      </c>
      <c r="W29" s="75">
        <f>100*(SUM(Taulukko!AD38:AD40)-SUM(Taulukko!AD26:AD28))/SUM(Taulukko!AD26:AD28)</f>
        <v>11.445824454527875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10.553641526914596</v>
      </c>
      <c r="Z29" s="75">
        <f>100*(SUM(Taulukko!AH38:AH40)-SUM(Taulukko!AH26:AH28))/SUM(Taulukko!AH26:AH28)</f>
        <v>10.450206837687265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9.307125764051182</v>
      </c>
      <c r="AC29" s="75">
        <f>100*(SUM(Taulukko!AL38:AL40)-SUM(Taulukko!AL26:AL28))/SUM(Taulukko!AL26:AL28)</f>
        <v>9.36344232109348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6.378967713559979</v>
      </c>
      <c r="E30" s="75">
        <f>100*(SUM(Taulukko!F39:F41)-SUM(Taulukko!F27:F29))/SUM(Taulukko!F27:F29)</f>
        <v>6.229259765479823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7.886309047237798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12.904784920251325</v>
      </c>
      <c r="K30" s="75">
        <f>100*(SUM(Taulukko!N39:N41)-SUM(Taulukko!N27:N29))/SUM(Taulukko!N27:N29)</f>
        <v>12.554321583775941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8.390897819935356</v>
      </c>
      <c r="N30" s="75">
        <f>100*(SUM(Taulukko!R39:R41)-SUM(Taulukko!R27:R29))/SUM(Taulukko!R27:R29)</f>
        <v>7.177300083680874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1.2225881331050938</v>
      </c>
      <c r="Q30" s="75">
        <f>100*(SUM(Taulukko!V39:V41)-SUM(Taulukko!V27:V29))/SUM(Taulukko!V27:V29)</f>
        <v>1.9411781056895994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2.011701098644608</v>
      </c>
      <c r="T30" s="75">
        <f>100*(SUM(Taulukko!Z39:Z41)-SUM(Taulukko!Z27:Z29))/SUM(Taulukko!Z27:Z29)</f>
        <v>1.9421501653506876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10.632142001709349</v>
      </c>
      <c r="W30" s="75">
        <f>100*(SUM(Taulukko!AD39:AD41)-SUM(Taulukko!AD27:AD29))/SUM(Taulukko!AD27:AD29)</f>
        <v>11.272251308900518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10.832306288936476</v>
      </c>
      <c r="Z30" s="75">
        <f>100*(SUM(Taulukko!AH39:AH41)-SUM(Taulukko!AH27:AH29))/SUM(Taulukko!AH27:AH29)</f>
        <v>10.638277211057362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9.840905384804726</v>
      </c>
      <c r="AC30" s="75">
        <f>100*(SUM(Taulukko!AL39:AL41)-SUM(Taulukko!AL27:AL29))/SUM(Taulukko!AL27:AL29)</f>
        <v>9.881642703947897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7.179481171994324</v>
      </c>
      <c r="E31" s="75">
        <f>100*(SUM(Taulukko!F40:F42)-SUM(Taulukko!F28:F30))/SUM(Taulukko!F28:F30)</f>
        <v>6.688828248680048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15.130940834141605</v>
      </c>
      <c r="K31" s="75">
        <f>100*(SUM(Taulukko!N40:N42)-SUM(Taulukko!N28:N30))/SUM(Taulukko!N28:N30)</f>
        <v>13.85803959439885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9.06283485971902</v>
      </c>
      <c r="N31" s="75">
        <f>100*(SUM(Taulukko!R40:R42)-SUM(Taulukko!R28:R30))/SUM(Taulukko!R28:R30)</f>
        <v>7.2936379750345655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2.952240965702978</v>
      </c>
      <c r="Q31" s="75">
        <f>100*(SUM(Taulukko!V40:V42)-SUM(Taulukko!V28:V30))/SUM(Taulukko!V28:V30)</f>
        <v>2.8015816970439427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2.504488993652606</v>
      </c>
      <c r="T31" s="75">
        <f>100*(SUM(Taulukko!Z40:Z42)-SUM(Taulukko!Z28:Z30))/SUM(Taulukko!Z28:Z30)</f>
        <v>2.0539012054809005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10.927940952003333</v>
      </c>
      <c r="W31" s="75">
        <f>100*(SUM(Taulukko!AD40:AD42)-SUM(Taulukko!AD28:AD30))/SUM(Taulukko!AD28:AD30)</f>
        <v>11.159992935712365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10.907874508910782</v>
      </c>
      <c r="Z31" s="75">
        <f>100*(SUM(Taulukko!AH40:AH42)-SUM(Taulukko!AH28:AH30))/SUM(Taulukko!AH28:AH30)</f>
        <v>10.783497254972133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10.721828118791242</v>
      </c>
      <c r="AC31" s="75">
        <f>100*(SUM(Taulukko!AL40:AL42)-SUM(Taulukko!AL28:AL30))/SUM(Taulukko!AL28:AL30)</f>
        <v>10.372962193515463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7.188629116034852</v>
      </c>
      <c r="E32" s="75">
        <f>100*(SUM(Taulukko!F41:F43)-SUM(Taulukko!F29:F31))/SUM(Taulukko!F29:F31)</f>
        <v>6.861366550782824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14.505283381364068</v>
      </c>
      <c r="K32" s="75">
        <f>100*(SUM(Taulukko!N41:N43)-SUM(Taulukko!N29:N31))/SUM(Taulukko!N29:N31)</f>
        <v>14.443909484833895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9.663965369283005</v>
      </c>
      <c r="N32" s="75">
        <f>100*(SUM(Taulukko!R41:R43)-SUM(Taulukko!R29:R31))/SUM(Taulukko!R29:R31)</f>
        <v>7.4028654757142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4.642538196929143</v>
      </c>
      <c r="Q32" s="75">
        <f>100*(SUM(Taulukko!V41:V43)-SUM(Taulukko!V29:V31))/SUM(Taulukko!V29:V31)</f>
        <v>3.638592712129153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2.459182345103493</v>
      </c>
      <c r="T32" s="75">
        <f>100*(SUM(Taulukko!Z41:Z43)-SUM(Taulukko!Z29:Z31))/SUM(Taulukko!Z29:Z31)</f>
        <v>2.135161418586476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10.94741137527066</v>
      </c>
      <c r="W32" s="75">
        <f>100*(SUM(Taulukko!AD41:AD43)-SUM(Taulukko!AD29:AD31))/SUM(Taulukko!AD29:AD31)</f>
        <v>11.033538511337012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10.990636364712735</v>
      </c>
      <c r="Z32" s="75">
        <f>100*(SUM(Taulukko!AH41:AH43)-SUM(Taulukko!AH29:AH31))/SUM(Taulukko!AH29:AH31)</f>
        <v>10.884420006190478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11.33123530831856</v>
      </c>
      <c r="AC32" s="75">
        <f>100*(SUM(Taulukko!AL41:AL43)-SUM(Taulukko!AL29:AL31))/SUM(Taulukko!AL29:AL31)</f>
        <v>10.723392734817793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6.954731191410967</v>
      </c>
      <c r="E33" s="75">
        <f>100*(SUM(Taulukko!F42:F44)-SUM(Taulukko!F30:F32))/SUM(Taulukko!F30:F32)</f>
        <v>6.771428205792676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14.429530201342263</v>
      </c>
      <c r="K33" s="75">
        <f>100*(SUM(Taulukko!N42:N44)-SUM(Taulukko!N30:N32))/SUM(Taulukko!N30:N32)</f>
        <v>14.340344168260039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9.147959194336885</v>
      </c>
      <c r="N33" s="75">
        <f>100*(SUM(Taulukko!R42:R44)-SUM(Taulukko!R30:R32))/SUM(Taulukko!R30:R32)</f>
        <v>7.508624091761812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4.606073979633539</v>
      </c>
      <c r="Q33" s="75">
        <f>100*(SUM(Taulukko!V42:V44)-SUM(Taulukko!V30:V32))/SUM(Taulukko!V30:V32)</f>
        <v>4.361956865898502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2.4493978028354197</v>
      </c>
      <c r="T33" s="75">
        <f>100*(SUM(Taulukko!Z42:Z44)-SUM(Taulukko!Z30:Z32))/SUM(Taulukko!Z30:Z32)</f>
        <v>2.1804547516548065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10.720634686798299</v>
      </c>
      <c r="W33" s="75">
        <f>100*(SUM(Taulukko!AD42:AD44)-SUM(Taulukko!AD30:AD32))/SUM(Taulukko!AD30:AD32)</f>
        <v>10.860693349234747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11.1092837908662</v>
      </c>
      <c r="Z33" s="75">
        <f>100*(SUM(Taulukko!AH42:AH44)-SUM(Taulukko!AH30:AH32))/SUM(Taulukko!AH30:AH32)</f>
        <v>10.940724331415732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11.224841183363807</v>
      </c>
      <c r="AC33" s="75">
        <f>100*(SUM(Taulukko!AL42:AL44)-SUM(Taulukko!AL30:AL32))/SUM(Taulukko!AL30:AL32)</f>
        <v>10.86071056298385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6.519180581647804</v>
      </c>
      <c r="E34" s="75">
        <f>100*(SUM(Taulukko!F43:F45)-SUM(Taulukko!F31:F33))/SUM(Taulukko!F31:F33)</f>
        <v>6.551774027252123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13.718070009460753</v>
      </c>
      <c r="K34" s="75">
        <f>100*(SUM(Taulukko!N43:N45)-SUM(Taulukko!N31:N33))/SUM(Taulukko!N31:N33)</f>
        <v>13.78008494572914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8.87571415850953</v>
      </c>
      <c r="N34" s="75">
        <f>100*(SUM(Taulukko!R43:R45)-SUM(Taulukko!R31:R33))/SUM(Taulukko!R31:R33)</f>
        <v>7.602890033204085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4.980006930063313</v>
      </c>
      <c r="Q34" s="75">
        <f>100*(SUM(Taulukko!V43:V45)-SUM(Taulukko!V31:V33))/SUM(Taulukko!V31:V33)</f>
        <v>5.007709490380643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1.9417116257449498</v>
      </c>
      <c r="T34" s="75">
        <f>100*(SUM(Taulukko!Z43:Z45)-SUM(Taulukko!Z31:Z33))/SUM(Taulukko!Z31:Z33)</f>
        <v>2.2134906822624845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10.429589132228687</v>
      </c>
      <c r="W34" s="75">
        <f>100*(SUM(Taulukko!AD43:AD45)-SUM(Taulukko!AD31:AD33))/SUM(Taulukko!AD31:AD33)</f>
        <v>10.679849073224073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11.028225716166533</v>
      </c>
      <c r="Z34" s="75">
        <f>100*(SUM(Taulukko!AH43:AH45)-SUM(Taulukko!AH31:AH33))/SUM(Taulukko!AH31:AH33)</f>
        <v>10.951360313998492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11.042998541052553</v>
      </c>
      <c r="AC34" s="75">
        <f>100*(SUM(Taulukko!AL43:AL45)-SUM(Taulukko!AL31:AL33))/SUM(Taulukko!AL31:AL33)</f>
        <v>10.823641978141115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6.204690621320969</v>
      </c>
      <c r="E35" s="75">
        <f>100*(SUM(Taulukko!F44:F46)-SUM(Taulukko!F32:F34))/SUM(Taulukko!F32:F34)</f>
        <v>6.336763011761335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13.122382503490003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8.52408349442613</v>
      </c>
      <c r="N35" s="75">
        <f>100*(SUM(Taulukko!R44:R46)-SUM(Taulukko!R32:R34))/SUM(Taulukko!R32:R34)</f>
        <v>7.6776573732322735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5.0605007864960285</v>
      </c>
      <c r="Q35" s="75">
        <f>100*(SUM(Taulukko!V44:V46)-SUM(Taulukko!V32:V34))/SUM(Taulukko!V32:V34)</f>
        <v>5.6561789997179215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1.9479361927906473</v>
      </c>
      <c r="T35" s="75">
        <f>100*(SUM(Taulukko!Z44:Z46)-SUM(Taulukko!Z32:Z34))/SUM(Taulukko!Z32:Z34)</f>
        <v>2.271987899553692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10.431484175841002</v>
      </c>
      <c r="W35" s="75">
        <f>100*(SUM(Taulukko!AD44:AD46)-SUM(Taulukko!AD32:AD34))/SUM(Taulukko!AD32:AD34)</f>
        <v>10.524917764166618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10.792213044959116</v>
      </c>
      <c r="Z35" s="75">
        <f>100*(SUM(Taulukko!AH44:AH46)-SUM(Taulukko!AH32:AH34))/SUM(Taulukko!AH32:AH34)</f>
        <v>10.936054079988194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10.530454515764013</v>
      </c>
      <c r="AC35" s="75">
        <f>100*(SUM(Taulukko!AL44:AL46)-SUM(Taulukko!AL32:AL34))/SUM(Taulukko!AL32:AL34)</f>
        <v>10.71126997771156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6.0271330048257985</v>
      </c>
      <c r="E36" s="75">
        <f>100*(SUM(Taulukko!F45:F47)-SUM(Taulukko!F33:F35))/SUM(Taulukko!F33:F35)</f>
        <v>6.220258607993871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12.772727272727241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8.328448469572178</v>
      </c>
      <c r="N36" s="75">
        <f>100*(SUM(Taulukko!R45:R47)-SUM(Taulukko!R33:R35))/SUM(Taulukko!R33:R35)</f>
        <v>7.733083727394651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6.957290508320185</v>
      </c>
      <c r="Q36" s="75">
        <f>100*(SUM(Taulukko!V45:V47)-SUM(Taulukko!V33:V35))/SUM(Taulukko!V33:V35)</f>
        <v>6.31058792382285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2.067193184973047</v>
      </c>
      <c r="T36" s="75">
        <f>100*(SUM(Taulukko!Z45:Z47)-SUM(Taulukko!Z33:Z35))/SUM(Taulukko!Z33:Z35)</f>
        <v>2.375237137261022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10.392530990061863</v>
      </c>
      <c r="W36" s="75">
        <f>100*(SUM(Taulukko!AD45:AD47)-SUM(Taulukko!AD33:AD35))/SUM(Taulukko!AD33:AD35)</f>
        <v>10.372940527137827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10.640066755967412</v>
      </c>
      <c r="Z36" s="75">
        <f>100*(SUM(Taulukko!AH45:AH47)-SUM(Taulukko!AH33:AH35))/SUM(Taulukko!AH33:AH35)</f>
        <v>10.933162925573793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10.545068689725468</v>
      </c>
      <c r="AC36" s="75">
        <f>100*(SUM(Taulukko!AL45:AL47)-SUM(Taulukko!AL33:AL35))/SUM(Taulukko!AL33:AL35)</f>
        <v>10.612327880044381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6.089945516190966</v>
      </c>
      <c r="E37" s="75">
        <f>100*(SUM(Taulukko!F46:F48)-SUM(Taulukko!F34:F36))/SUM(Taulukko!F34:F36)</f>
        <v>6.236365527830541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10.402833111996458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8.21497069706064</v>
      </c>
      <c r="N37" s="75">
        <f>100*(SUM(Taulukko!R46:R48)-SUM(Taulukko!R34:R36))/SUM(Taulukko!R34:R36)</f>
        <v>7.770507391484781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7.370949003339177</v>
      </c>
      <c r="Q37" s="75">
        <f>100*(SUM(Taulukko!V46:V48)-SUM(Taulukko!V34:V36))/SUM(Taulukko!V34:V36)</f>
        <v>6.8851025945225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2.566375242345532</v>
      </c>
      <c r="T37" s="75">
        <f>100*(SUM(Taulukko!Z46:Z48)-SUM(Taulukko!Z34:Z36))/SUM(Taulukko!Z34:Z36)</f>
        <v>2.509831013054468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10.275085522969876</v>
      </c>
      <c r="W37" s="75">
        <f>100*(SUM(Taulukko!AD46:AD48)-SUM(Taulukko!AD34:AD36))/SUM(Taulukko!AD34:AD36)</f>
        <v>10.17964769253165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10.83086286340766</v>
      </c>
      <c r="Z37" s="75">
        <f>100*(SUM(Taulukko!AH46:AH48)-SUM(Taulukko!AH34:AH36))/SUM(Taulukko!AH34:AH36)</f>
        <v>10.961867702921298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10.474519861976264</v>
      </c>
      <c r="AC37" s="75">
        <f>100*(SUM(Taulukko!AL46:AL48)-SUM(Taulukko!AL34:AL36))/SUM(Taulukko!AL34:AL36)</f>
        <v>10.545611735921844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6.467840417888519</v>
      </c>
      <c r="E38" s="75">
        <f>100*(SUM(Taulukko!F47:F49)-SUM(Taulukko!F35:F37))/SUM(Taulukko!F35:F37)</f>
        <v>6.320160225900427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11.76731793960925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8.220189726682458</v>
      </c>
      <c r="N38" s="75">
        <f>100*(SUM(Taulukko!R47:R49)-SUM(Taulukko!R35:R37))/SUM(Taulukko!R35:R37)</f>
        <v>7.785632422649415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7.7395328727427435</v>
      </c>
      <c r="Q38" s="75">
        <f>100*(SUM(Taulukko!V47:V49)-SUM(Taulukko!V35:V37))/SUM(Taulukko!V35:V37)</f>
        <v>7.335485195666633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2.814760466656701</v>
      </c>
      <c r="T38" s="75">
        <f>100*(SUM(Taulukko!Z47:Z49)-SUM(Taulukko!Z35:Z37))/SUM(Taulukko!Z35:Z37)</f>
        <v>2.6444724743061836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9.829605739474408</v>
      </c>
      <c r="W38" s="75">
        <f>100*(SUM(Taulukko!AD47:AD49)-SUM(Taulukko!AD35:AD37))/SUM(Taulukko!AD35:AD37)</f>
        <v>9.944855079578158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11.104880145891276</v>
      </c>
      <c r="Z38" s="75">
        <f>100*(SUM(Taulukko!AH47:AH49)-SUM(Taulukko!AH35:AH37))/SUM(Taulukko!AH35:AH37)</f>
        <v>10.997214310984724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10.841986950359304</v>
      </c>
      <c r="AC38" s="75">
        <f>100*(SUM(Taulukko!AL47:AL49)-SUM(Taulukko!AL35:AL37))/SUM(Taulukko!AL35:AL37)</f>
        <v>10.45063098724836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6.729583814898402</v>
      </c>
      <c r="E39" s="75">
        <f>100*(SUM(Taulukko!F48:F50)-SUM(Taulukko!F36:F38))/SUM(Taulukko!F36:F38)</f>
        <v>6.287146990756464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13.725490196078423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8.281451699924476</v>
      </c>
      <c r="N39" s="75">
        <f>100*(SUM(Taulukko!R48:R50)-SUM(Taulukko!R36:R38))/SUM(Taulukko!R36:R38)</f>
        <v>7.7674692702505945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8.420311173471825</v>
      </c>
      <c r="Q39" s="75">
        <f>100*(SUM(Taulukko!V48:V50)-SUM(Taulukko!V36:V38))/SUM(Taulukko!V36:V38)</f>
        <v>7.656326153671183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3.1530146346034984</v>
      </c>
      <c r="T39" s="75">
        <f>100*(SUM(Taulukko!Z48:Z50)-SUM(Taulukko!Z36:Z38))/SUM(Taulukko!Z36:Z38)</f>
        <v>2.7487564549732215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9.605399579708713</v>
      </c>
      <c r="W39" s="75">
        <f>100*(SUM(Taulukko!AD48:AD50)-SUM(Taulukko!AD36:AD38))/SUM(Taulukko!AD36:AD38)</f>
        <v>9.711442753503704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11.319952823303106</v>
      </c>
      <c r="Z39" s="75">
        <f>100*(SUM(Taulukko!AH48:AH50)-SUM(Taulukko!AH36:AH38))/SUM(Taulukko!AH36:AH38)</f>
        <v>10.988901973011203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10.933068336897621</v>
      </c>
      <c r="AC39" s="75">
        <f>100*(SUM(Taulukko!AL48:AL50)-SUM(Taulukko!AL36:AL38))/SUM(Taulukko!AL36:AL38)</f>
        <v>10.192722024848642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6.2814573633818505</v>
      </c>
      <c r="E40" s="77">
        <f>100*(SUM(Taulukko!F49:F51)-SUM(Taulukko!F37:F39))/SUM(Taulukko!F37:F39)</f>
        <v>5.992502858801277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12.809187279151944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8.070470071390643</v>
      </c>
      <c r="N40" s="77">
        <f>100*(SUM(Taulukko!R49:R51)-SUM(Taulukko!R37:R39))/SUM(Taulukko!R37:R39)</f>
        <v>7.7073071135455145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8.020644687416944</v>
      </c>
      <c r="Q40" s="77">
        <f>100*(SUM(Taulukko!V49:V51)-SUM(Taulukko!V37:V39))/SUM(Taulukko!V37:V39)</f>
        <v>7.843462611126352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3.366154912199667</v>
      </c>
      <c r="T40" s="77">
        <f>100*(SUM(Taulukko!Z49:Z51)-SUM(Taulukko!Z37:Z39))/SUM(Taulukko!Z37:Z39)</f>
        <v>2.796537335922931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9.552139309145002</v>
      </c>
      <c r="W40" s="77">
        <f>100*(SUM(Taulukko!AD49:AD51)-SUM(Taulukko!AD37:AD39))/SUM(Taulukko!AD37:AD39)</f>
        <v>9.482612768799244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11.162009167619212</v>
      </c>
      <c r="Z40" s="77">
        <f>100*(SUM(Taulukko!AH49:AH51)-SUM(Taulukko!AH37:AH39))/SUM(Taulukko!AH37:AH39)</f>
        <v>10.901353984945482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10.179916511720274</v>
      </c>
      <c r="AC40" s="77">
        <f>100*(SUM(Taulukko!AL49:AL51)-SUM(Taulukko!AL37:AL39))/SUM(Taulukko!AL37:AL39)</f>
        <v>9.676427354776811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5.481025232698592</v>
      </c>
      <c r="E41" s="75">
        <f>100*(SUM(Taulukko!F50:F52)-SUM(Taulukko!F38:F40))/SUM(Taulukko!F38:F40)</f>
        <v>5.50145659239738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11.575282854656221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7.760323108611181</v>
      </c>
      <c r="N41" s="75">
        <f>100*(SUM(Taulukko!R50:R52)-SUM(Taulukko!R38:R40))/SUM(Taulukko!R38:R40)</f>
        <v>7.612088513443386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7.909953005871574</v>
      </c>
      <c r="Q41" s="75">
        <f>100*(SUM(Taulukko!V50:V52)-SUM(Taulukko!V38:V40))/SUM(Taulukko!V38:V40)</f>
        <v>7.943133984592178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3.079537440134968</v>
      </c>
      <c r="T41" s="75">
        <f>100*(SUM(Taulukko!Z50:Z52)-SUM(Taulukko!Z38:Z40))/SUM(Taulukko!Z38:Z40)</f>
        <v>2.778763197762174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9.484987780423355</v>
      </c>
      <c r="W41" s="75">
        <f>100*(SUM(Taulukko!AD50:AD52)-SUM(Taulukko!AD38:AD40))/SUM(Taulukko!AD38:AD40)</f>
        <v>9.193948985396249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10.8325734679469</v>
      </c>
      <c r="Z41" s="75">
        <f>100*(SUM(Taulukko!AH50:AH52)-SUM(Taulukko!AH38:AH40))/SUM(Taulukko!AH38:AH40)</f>
        <v>10.740175030761371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9.002226992757246</v>
      </c>
      <c r="AC41" s="75">
        <f>100*(SUM(Taulukko!AL50:AL52)-SUM(Taulukko!AL38:AL40))/SUM(Taulukko!AL38:AL40)</f>
        <v>8.969966226098558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4.751639941829179</v>
      </c>
      <c r="E42" s="75">
        <f>100*(SUM(Taulukko!F51:F53)-SUM(Taulukko!F39:F41))/SUM(Taulukko!F39:F41)</f>
        <v>5.016516532501542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9.845890410958916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7.3893651160858065</v>
      </c>
      <c r="N42" s="75">
        <f>100*(SUM(Taulukko!R51:R53)-SUM(Taulukko!R39:R41))/SUM(Taulukko!R39:R41)</f>
        <v>7.502428434892769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8.17638100964942</v>
      </c>
      <c r="Q42" s="75">
        <f>100*(SUM(Taulukko!V51:V53)-SUM(Taulukko!V39:V41))/SUM(Taulukko!V39:V41)</f>
        <v>7.992079013852247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2.6869262924508215</v>
      </c>
      <c r="T42" s="75">
        <f>100*(SUM(Taulukko!Z51:Z53)-SUM(Taulukko!Z39:Z41))/SUM(Taulukko!Z39:Z41)</f>
        <v>2.7214450566541912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8.957412515204116</v>
      </c>
      <c r="W42" s="75">
        <f>100*(SUM(Taulukko!AD51:AD53)-SUM(Taulukko!AD39:AD41))/SUM(Taulukko!AD39:AD41)</f>
        <v>8.79508934730653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10.572418101310028</v>
      </c>
      <c r="Z42" s="75">
        <f>100*(SUM(Taulukko!AH51:AH53)-SUM(Taulukko!AH39:AH41))/SUM(Taulukko!AH39:AH41)</f>
        <v>10.534661708595314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8.078910080876279</v>
      </c>
      <c r="AC42" s="75">
        <f>100*(SUM(Taulukko!AL51:AL53)-SUM(Taulukko!AL39:AL41))/SUM(Taulukko!AL39:AL41)</f>
        <v>8.22082565739039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4.461284029681084</v>
      </c>
      <c r="E43" s="75">
        <f>100*(SUM(Taulukko!F52:F54)-SUM(Taulukko!F40:F42))/SUM(Taulukko!F40:F42)</f>
        <v>4.6867738022815155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9.519797809604041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7.3648149642216705</v>
      </c>
      <c r="N43" s="75">
        <f>100*(SUM(Taulukko!R52:R54)-SUM(Taulukko!R40:R42))/SUM(Taulukko!R40:R42)</f>
        <v>7.395583993840448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8.692000740000992</v>
      </c>
      <c r="Q43" s="75">
        <f>100*(SUM(Taulukko!V52:V54)-SUM(Taulukko!V40:V42))/SUM(Taulukko!V40:V42)</f>
        <v>7.9562959982142845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2.2964907455899564</v>
      </c>
      <c r="T43" s="75">
        <f>100*(SUM(Taulukko!Z52:Z54)-SUM(Taulukko!Z40:Z42))/SUM(Taulukko!Z40:Z42)</f>
        <v>2.670510042936028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8.202747666618576</v>
      </c>
      <c r="W43" s="75">
        <f>100*(SUM(Taulukko!AD52:AD54)-SUM(Taulukko!AD40:AD42))/SUM(Taulukko!AD40:AD42)</f>
        <v>8.333945917148617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10.355329318757205</v>
      </c>
      <c r="Z43" s="75">
        <f>100*(SUM(Taulukko!AH52:AH54)-SUM(Taulukko!AH40:AH42))/SUM(Taulukko!AH40:AH42)</f>
        <v>10.30578899192763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7.214465407324966</v>
      </c>
      <c r="AC43" s="75">
        <f>100*(SUM(Taulukko!AL52:AL54)-SUM(Taulukko!AL40:AL42))/SUM(Taulukko!AL40:AL42)</f>
        <v>7.53671354237919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4.357176008327063</v>
      </c>
      <c r="E44" s="75">
        <f>100*(SUM(Taulukko!F53:F55)-SUM(Taulukko!F41:F43))/SUM(Taulukko!F41:F43)</f>
        <v>4.534005227234246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9.605704697986578</v>
      </c>
      <c r="K44" s="75">
        <f>100*(SUM(Taulukko!N53:N55)-SUM(Taulukko!N41:N43))/SUM(Taulukko!N41:N43)</f>
        <v>9.970551114850648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7.2589156920960916</v>
      </c>
      <c r="N44" s="75">
        <f>100*(SUM(Taulukko!R53:R55)-SUM(Taulukko!R41:R43))/SUM(Taulukko!R41:R43)</f>
        <v>7.294421781193948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8.153180490968339</v>
      </c>
      <c r="Q44" s="75">
        <f>100*(SUM(Taulukko!V53:V55)-SUM(Taulukko!V41:V43))/SUM(Taulukko!V41:V43)</f>
        <v>7.7957860615883305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2.286384167105466</v>
      </c>
      <c r="T44" s="75">
        <f>100*(SUM(Taulukko!Z53:Z55)-SUM(Taulukko!Z41:Z43))/SUM(Taulukko!Z41:Z43)</f>
        <v>2.6636960600375237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7.811563834158865</v>
      </c>
      <c r="W44" s="75">
        <f>100*(SUM(Taulukko!AD53:AD55)-SUM(Taulukko!AD41:AD43))/SUM(Taulukko!AD41:AD43)</f>
        <v>7.900444222927263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9.942559153814276</v>
      </c>
      <c r="Z44" s="75">
        <f>100*(SUM(Taulukko!AH53:AH55)-SUM(Taulukko!AH41:AH43))/SUM(Taulukko!AH41:AH43)</f>
        <v>10.072609585549024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6.594974876711046</v>
      </c>
      <c r="AC44" s="75">
        <f>100*(SUM(Taulukko!AL53:AL55)-SUM(Taulukko!AL41:AL43))/SUM(Taulukko!AL41:AL43)</f>
        <v>6.981435401184318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4.368485476836484</v>
      </c>
      <c r="E45" s="75">
        <f>100*(SUM(Taulukko!F54:F56)-SUM(Taulukko!F42:F44))/SUM(Taulukko!F42:F44)</f>
        <v>4.5267950580143355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10.012568077084222</v>
      </c>
      <c r="K45" s="75">
        <f>100*(SUM(Taulukko!N54:N56)-SUM(Taulukko!N42:N44))/SUM(Taulukko!N42:N44)</f>
        <v>10.28428093645486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7.161674702038888</v>
      </c>
      <c r="N45" s="75">
        <f>100*(SUM(Taulukko!R54:R56)-SUM(Taulukko!R42:R44))/SUM(Taulukko!R42:R44)</f>
        <v>7.197289880273157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8.435792643243149</v>
      </c>
      <c r="Q45" s="75">
        <f>100*(SUM(Taulukko!V54:V56)-SUM(Taulukko!V42:V44))/SUM(Taulukko!V42:V44)</f>
        <v>7.498068877916218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2.3094399399712366</v>
      </c>
      <c r="T45" s="75">
        <f>100*(SUM(Taulukko!Z54:Z56)-SUM(Taulukko!Z42:Z44))/SUM(Taulukko!Z42:Z44)</f>
        <v>2.7163666844778684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7.4815058327384225</v>
      </c>
      <c r="W45" s="75">
        <f>100*(SUM(Taulukko!AD54:AD56)-SUM(Taulukko!AD42:AD44))/SUM(Taulukko!AD42:AD44)</f>
        <v>7.526974911767768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9.579522479631642</v>
      </c>
      <c r="Z45" s="75">
        <f>100*(SUM(Taulukko!AH54:AH56)-SUM(Taulukko!AH42:AH44))/SUM(Taulukko!AH42:AH44)</f>
        <v>9.869587757656559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6.134759065049026</v>
      </c>
      <c r="AC45" s="75">
        <f>100*(SUM(Taulukko!AL54:AL56)-SUM(Taulukko!AL42:AL44))/SUM(Taulukko!AL42:AL44)</f>
        <v>6.595243933283001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4.61593095444947</v>
      </c>
      <c r="E46" s="75">
        <f>100*(SUM(Taulukko!F55:F57)-SUM(Taulukko!F43:F45))/SUM(Taulukko!F43:F45)</f>
        <v>4.617027094273203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10.53504769805059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7.022424895316005</v>
      </c>
      <c r="N46" s="75">
        <f>100*(SUM(Taulukko!R55:R57)-SUM(Taulukko!R43:R45))/SUM(Taulukko!R43:R45)</f>
        <v>7.105941037039869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6.8100877735004275</v>
      </c>
      <c r="Q46" s="75">
        <f>100*(SUM(Taulukko!V55:V57)-SUM(Taulukko!V43:V45))/SUM(Taulukko!V43:V45)</f>
        <v>7.089077949804289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2.8550591948124744</v>
      </c>
      <c r="T46" s="75">
        <f>100*(SUM(Taulukko!Z55:Z57)-SUM(Taulukko!Z43:Z45))/SUM(Taulukko!Z43:Z45)</f>
        <v>2.817332643835856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8.269961536679153</v>
      </c>
      <c r="W46" s="75">
        <f>100*(SUM(Taulukko!AD55:AD57)-SUM(Taulukko!AD43:AD45))/SUM(Taulukko!AD43:AD45)</f>
        <v>7.199333684228793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9.568804253393434</v>
      </c>
      <c r="Z46" s="75">
        <f>100*(SUM(Taulukko!AH55:AH57)-SUM(Taulukko!AH43:AH45))/SUM(Taulukko!AH43:AH45)</f>
        <v>9.721295376548602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6.206887834057054</v>
      </c>
      <c r="AC46" s="75">
        <f>100*(SUM(Taulukko!AL55:AL57)-SUM(Taulukko!AL43:AL45))/SUM(Taulukko!AL43:AL45)</f>
        <v>6.368976465978703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4.804508608870171</v>
      </c>
      <c r="E47" s="75">
        <f>100*(SUM(Taulukko!F56:F58)-SUM(Taulukko!F44:F46))/SUM(Taulukko!F44:F46)</f>
        <v>4.7222223253868885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10.818593171534328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6.992085779547489</v>
      </c>
      <c r="N47" s="75">
        <f>100*(SUM(Taulukko!R56:R58)-SUM(Taulukko!R44:R46))/SUM(Taulukko!R44:R46)</f>
        <v>7.021881104416409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7.137235587713884</v>
      </c>
      <c r="Q47" s="75">
        <f>100*(SUM(Taulukko!V56:V58)-SUM(Taulukko!V44:V46))/SUM(Taulukko!V44:V46)</f>
        <v>6.624064515980976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3.1786273761432495</v>
      </c>
      <c r="T47" s="75">
        <f>100*(SUM(Taulukko!Z56:Z58)-SUM(Taulukko!Z44:Z46))/SUM(Taulukko!Z44:Z46)</f>
        <v>2.931657185317903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7.71297186156303</v>
      </c>
      <c r="W47" s="75">
        <f>100*(SUM(Taulukko!AD56:AD58)-SUM(Taulukko!AD44:AD46))/SUM(Taulukko!AD44:AD46)</f>
        <v>6.929968607818155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9.683547647982802</v>
      </c>
      <c r="Z47" s="75">
        <f>100*(SUM(Taulukko!AH56:AH58)-SUM(Taulukko!AH44:AH46))/SUM(Taulukko!AH44:AH46)</f>
        <v>9.611851612397322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6.349393350513129</v>
      </c>
      <c r="AC47" s="75">
        <f>100*(SUM(Taulukko!AL56:AL58)-SUM(Taulukko!AL44:AL46))/SUM(Taulukko!AL44:AL46)</f>
        <v>6.215765141588805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4.867116088933007</v>
      </c>
      <c r="E48" s="75">
        <f>100*(SUM(Taulukko!F57:F59)-SUM(Taulukko!F45:F47))/SUM(Taulukko!F45:F47)</f>
        <v>4.77647720848757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9.834744054816623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6.993486304103239</v>
      </c>
      <c r="N48" s="75">
        <f>100*(SUM(Taulukko!R57:R59)-SUM(Taulukko!R45:R47))/SUM(Taulukko!R45:R47)</f>
        <v>6.941461612933062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5.178452925555249</v>
      </c>
      <c r="Q48" s="75">
        <f>100*(SUM(Taulukko!V57:V59)-SUM(Taulukko!V45:V47))/SUM(Taulukko!V45:V47)</f>
        <v>6.162477108521576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3.2095485115077613</v>
      </c>
      <c r="T48" s="75">
        <f>100*(SUM(Taulukko!Z57:Z59)-SUM(Taulukko!Z45:Z47))/SUM(Taulukko!Z45:Z47)</f>
        <v>3.0326298607200237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7.612358867043012</v>
      </c>
      <c r="W48" s="75">
        <f>100*(SUM(Taulukko!AD57:AD59)-SUM(Taulukko!AD45:AD47))/SUM(Taulukko!AD45:AD47)</f>
        <v>6.768236959350985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9.687168920209011</v>
      </c>
      <c r="Z48" s="75">
        <f>100*(SUM(Taulukko!AH57:AH59)-SUM(Taulukko!AH45:AH47))/SUM(Taulukko!AH45:AH47)</f>
        <v>9.504486991295805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6.0347160182544215</v>
      </c>
      <c r="AC48" s="75">
        <f>100*(SUM(Taulukko!AL57:AL59)-SUM(Taulukko!AL45:AL47))/SUM(Taulukko!AL45:AL47)</f>
        <v>6.058195955630679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4.775637464227609</v>
      </c>
      <c r="E49" s="75">
        <f>100*(SUM(Taulukko!F58:F60)-SUM(Taulukko!F46:F48))/SUM(Taulukko!F46:F48)</f>
        <v>4.778349858894037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9.18203688853248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6.929812337507815</v>
      </c>
      <c r="N49" s="75">
        <f>100*(SUM(Taulukko!R58:R60)-SUM(Taulukko!R46:R48))/SUM(Taulukko!R46:R48)</f>
        <v>6.858578709846504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5.4685774452287585</v>
      </c>
      <c r="Q49" s="75">
        <f>100*(SUM(Taulukko!V58:V60)-SUM(Taulukko!V46:V48))/SUM(Taulukko!V46:V48)</f>
        <v>5.781234158620907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3.14598783033514</v>
      </c>
      <c r="T49" s="75">
        <f>100*(SUM(Taulukko!Z58:Z60)-SUM(Taulukko!Z46:Z48))/SUM(Taulukko!Z46:Z48)</f>
        <v>3.1220495979867993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6.593269204982973</v>
      </c>
      <c r="W49" s="75">
        <f>100*(SUM(Taulukko!AD58:AD60)-SUM(Taulukko!AD46:AD48))/SUM(Taulukko!AD46:AD48)</f>
        <v>6.727248154317068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9.523905082419581</v>
      </c>
      <c r="Z49" s="75">
        <f>100*(SUM(Taulukko!AH58:AH60)-SUM(Taulukko!AH46:AH48))/SUM(Taulukko!AH46:AH48)</f>
        <v>9.378346374605135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6.035623547340661</v>
      </c>
      <c r="AC49" s="75">
        <f>100*(SUM(Taulukko!AL58:AL60)-SUM(Taulukko!AL46:AL48))/SUM(Taulukko!AL46:AL48)</f>
        <v>5.879747798306264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4.7253316920461685</v>
      </c>
      <c r="E50" s="75">
        <f>100*(SUM(Taulukko!F59:F61)-SUM(Taulukko!F47:F49))/SUM(Taulukko!F47:F49)</f>
        <v>4.771634536064711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9.29678188319428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6.886462888584776</v>
      </c>
      <c r="N50" s="75">
        <f>100*(SUM(Taulukko!R59:R61)-SUM(Taulukko!R47:R49))/SUM(Taulukko!R47:R49)</f>
        <v>6.769170961733157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5.004093800831997</v>
      </c>
      <c r="Q50" s="75">
        <f>100*(SUM(Taulukko!V59:V61)-SUM(Taulukko!V47:V49))/SUM(Taulukko!V47:V49)</f>
        <v>5.500897518207734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3.1718097718108287</v>
      </c>
      <c r="T50" s="75">
        <f>100*(SUM(Taulukko!Z59:Z61)-SUM(Taulukko!Z47:Z49))/SUM(Taulukko!Z47:Z49)</f>
        <v>3.2142314114152937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6.974926934780552</v>
      </c>
      <c r="W50" s="75">
        <f>100*(SUM(Taulukko!AD59:AD61)-SUM(Taulukko!AD47:AD49))/SUM(Taulukko!AD47:AD49)</f>
        <v>6.7474299658904595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9.312856270239187</v>
      </c>
      <c r="Z50" s="75">
        <f>100*(SUM(Taulukko!AH59:AH61)-SUM(Taulukko!AH47:AH49))/SUM(Taulukko!AH47:AH49)</f>
        <v>9.238189463269864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5.593310380951148</v>
      </c>
      <c r="AC50" s="75">
        <f>100*(SUM(Taulukko!AL59:AL61)-SUM(Taulukko!AL47:AL49))/SUM(Taulukko!AL47:AL49)</f>
        <v>5.686237266074355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4.682400622083061</v>
      </c>
      <c r="E51" s="75">
        <f>100*(SUM(Taulukko!F60:F62)-SUM(Taulukko!F48:F50))/SUM(Taulukko!F48:F50)</f>
        <v>4.80796204680739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3.9017341040462465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9.443573667711608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6.6376293374218385</v>
      </c>
      <c r="N51" s="75">
        <f>100*(SUM(Taulukko!R60:R62)-SUM(Taulukko!R48:R50))/SUM(Taulukko!R48:R50)</f>
        <v>6.675268235566217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4.254622451663287</v>
      </c>
      <c r="Q51" s="75">
        <f>100*(SUM(Taulukko!V60:V62)-SUM(Taulukko!V48:V50))/SUM(Taulukko!V48:V50)</f>
        <v>5.3385070824712155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3.3655033686619253</v>
      </c>
      <c r="T51" s="75">
        <f>100*(SUM(Taulukko!Z60:Z62)-SUM(Taulukko!Z48:Z50))/SUM(Taulukko!Z48:Z50)</f>
        <v>3.316273880067091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6.839041189289329</v>
      </c>
      <c r="W51" s="75">
        <f>100*(SUM(Taulukko!AD60:AD62)-SUM(Taulukko!AD48:AD50))/SUM(Taulukko!AD48:AD50)</f>
        <v>6.753705560587593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9.122666542886112</v>
      </c>
      <c r="Z51" s="75">
        <f>100*(SUM(Taulukko!AH60:AH62)-SUM(Taulukko!AH48:AH50))/SUM(Taulukko!AH48:AH50)</f>
        <v>9.101567442513769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4.88152909499264</v>
      </c>
      <c r="AC51" s="75">
        <f>100*(SUM(Taulukko!AL60:AL62)-SUM(Taulukko!AL48:AL50))/SUM(Taulukko!AL48:AL50)</f>
        <v>5.576433268715258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4.786098212066929</v>
      </c>
      <c r="E52" s="77">
        <f>100*(SUM(Taulukko!F61:F63)-SUM(Taulukko!F49:F51))/SUM(Taulukko!F49:F51)</f>
        <v>4.931339057688015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4.368231046931416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9.514487079091637</v>
      </c>
      <c r="K52" s="77">
        <f>100*(SUM(Taulukko!N61:N63)-SUM(Taulukko!N49:N51))/SUM(Taulukko!N49:N51)</f>
        <v>9.823874755381613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6.350091456636784</v>
      </c>
      <c r="N52" s="77">
        <f>100*(SUM(Taulukko!R61:R63)-SUM(Taulukko!R49:R51))/SUM(Taulukko!R49:R51)</f>
        <v>6.590555248190535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4.524001466826398</v>
      </c>
      <c r="Q52" s="77">
        <f>100*(SUM(Taulukko!V61:V63)-SUM(Taulukko!V49:V51))/SUM(Taulukko!V49:V51)</f>
        <v>5.346311123735797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3.154672060694832</v>
      </c>
      <c r="T52" s="77">
        <f>100*(SUM(Taulukko!Z61:Z63)-SUM(Taulukko!Z49:Z51))/SUM(Taulukko!Z49:Z51)</f>
        <v>3.435837258730296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6.694801301307251</v>
      </c>
      <c r="W52" s="77">
        <f>100*(SUM(Taulukko!AD61:AD63)-SUM(Taulukko!AD49:AD51))/SUM(Taulukko!AD49:AD51)</f>
        <v>6.75077730383966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8.76088225570013</v>
      </c>
      <c r="Z52" s="77">
        <f>100*(SUM(Taulukko!AH61:AH63)-SUM(Taulukko!AH49:AH51))/SUM(Taulukko!AH49:AH51)</f>
        <v>8.997998576663269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5.153668590150491</v>
      </c>
      <c r="AC52" s="77">
        <f>100*(SUM(Taulukko!AL61:AL63)-SUM(Taulukko!AL49:AL51))/SUM(Taulukko!AL49:AL51)</f>
        <v>5.687673880542704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5.051416004195292</v>
      </c>
      <c r="E53" s="75">
        <f>100*(SUM(Taulukko!F62:F64)-SUM(Taulukko!F50:F52))/SUM(Taulukko!F50:F52)</f>
        <v>5.158191436018858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10.565302144249522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6.2297878674667855</v>
      </c>
      <c r="N53" s="75">
        <f>100*(SUM(Taulukko!R62:R64)-SUM(Taulukko!R50:R52))/SUM(Taulukko!R50:R52)</f>
        <v>6.532599431636571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5.300254392676331</v>
      </c>
      <c r="Q53" s="75">
        <f>100*(SUM(Taulukko!V62:V64)-SUM(Taulukko!V50:V52))/SUM(Taulukko!V50:V52)</f>
        <v>5.498921354531482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3.178785980821991</v>
      </c>
      <c r="T53" s="75">
        <f>100*(SUM(Taulukko!Z62:Z64)-SUM(Taulukko!Z50:Z52))/SUM(Taulukko!Z50:Z52)</f>
        <v>3.5952871512062488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6.44905431937657</v>
      </c>
      <c r="W53" s="75">
        <f>100*(SUM(Taulukko!AD62:AD64)-SUM(Taulukko!AD50:AD52))/SUM(Taulukko!AD50:AD52)</f>
        <v>6.8202926603547676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8.640431557324966</v>
      </c>
      <c r="Z53" s="75">
        <f>100*(SUM(Taulukko!AH62:AH64)-SUM(Taulukko!AH50:AH52))/SUM(Taulukko!AH50:AH52)</f>
        <v>8.968328366884636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5.739299002134733</v>
      </c>
      <c r="AC53" s="75">
        <f>100*(SUM(Taulukko!AL62:AL64)-SUM(Taulukko!AL50:AL52))/SUM(Taulukko!AL50:AL52)</f>
        <v>6.022483279676363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5.409058731299647</v>
      </c>
      <c r="E54" s="75">
        <f>100*(SUM(Taulukko!F63:F65)-SUM(Taulukko!F51:F53))/SUM(Taulukko!F51:F53)</f>
        <v>5.468331094039134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12.00311769290723</v>
      </c>
      <c r="K54" s="75">
        <f>100*(SUM(Taulukko!N63:N65)-SUM(Taulukko!N51:N53))/SUM(Taulukko!N51:N53)</f>
        <v>11.331005044625504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6.492386472784132</v>
      </c>
      <c r="N54" s="75">
        <f>100*(SUM(Taulukko!R63:R65)-SUM(Taulukko!R51:R53))/SUM(Taulukko!R51:R53)</f>
        <v>6.502347972205808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10.59313568287459</v>
      </c>
      <c r="Q54" s="75">
        <f>100*(SUM(Taulukko!V63:V65)-SUM(Taulukko!V51:V53))/SUM(Taulukko!V51:V53)</f>
        <v>5.701327462773514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3.6077725397199676</v>
      </c>
      <c r="T54" s="75">
        <f>100*(SUM(Taulukko!Z63:Z65)-SUM(Taulukko!Z51:Z53))/SUM(Taulukko!Z51:Z53)</f>
        <v>3.8051726206862453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6.941948426463812</v>
      </c>
      <c r="W54" s="75">
        <f>100*(SUM(Taulukko!AD63:AD65)-SUM(Taulukko!AD51:AD53))/SUM(Taulukko!AD51:AD53)</f>
        <v>7.010572411452472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8.742114257120994</v>
      </c>
      <c r="Z54" s="75">
        <f>100*(SUM(Taulukko!AH63:AH65)-SUM(Taulukko!AH51:AH53))/SUM(Taulukko!AH51:AH53)</f>
        <v>9.036775768731516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6.895182806897235</v>
      </c>
      <c r="AC54" s="75">
        <f>100*(SUM(Taulukko!AL63:AL65)-SUM(Taulukko!AL51:AL53))/SUM(Taulukko!AL51:AL53)</f>
        <v>6.430179543664439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5.806810547682568</v>
      </c>
      <c r="E55" s="75">
        <f>100*(SUM(Taulukko!F64:F66)-SUM(Taulukko!F52:F54))/SUM(Taulukko!F52:F54)</f>
        <v>5.828426020339091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11.653846153846157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6.518175065607696</v>
      </c>
      <c r="N55" s="75">
        <f>100*(SUM(Taulukko!R64:R66)-SUM(Taulukko!R52:R54))/SUM(Taulukko!R52:R54)</f>
        <v>6.483429441153317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10.016783690844763</v>
      </c>
      <c r="Q55" s="75">
        <f>100*(SUM(Taulukko!V64:V66)-SUM(Taulukko!V52:V54))/SUM(Taulukko!V52:V54)</f>
        <v>5.9063930472767145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4.098415818071182</v>
      </c>
      <c r="T55" s="75">
        <f>100*(SUM(Taulukko!Z64:Z66)-SUM(Taulukko!Z52:Z54))/SUM(Taulukko!Z52:Z54)</f>
        <v>4.044275628679844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7.394828516791657</v>
      </c>
      <c r="W55" s="75">
        <f>100*(SUM(Taulukko!AD64:AD66)-SUM(Taulukko!AD52:AD54))/SUM(Taulukko!AD52:AD54)</f>
        <v>7.254070117619086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9.033706448810053</v>
      </c>
      <c r="Z55" s="75">
        <f>100*(SUM(Taulukko!AH64:AH66)-SUM(Taulukko!AH52:AH54))/SUM(Taulukko!AH52:AH54)</f>
        <v>9.195737212727092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6.831911176960137</v>
      </c>
      <c r="AC55" s="75">
        <f>100*(SUM(Taulukko!AL64:AL66)-SUM(Taulukko!AL52:AL54))/SUM(Taulukko!AL52:AL54)</f>
        <v>6.7659844055649865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6.244150662735982</v>
      </c>
      <c r="E56" s="75">
        <f>100*(SUM(Taulukko!F65:F67)-SUM(Taulukko!F53:F55))/SUM(Taulukko!F53:F55)</f>
        <v>6.202072441932921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12.246460007654017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6.627025200902805</v>
      </c>
      <c r="N56" s="75">
        <f>100*(SUM(Taulukko!R65:R67)-SUM(Taulukko!R53:R55))/SUM(Taulukko!R53:R55)</f>
        <v>6.460677791642463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10.389696653365112</v>
      </c>
      <c r="Q56" s="75">
        <f>100*(SUM(Taulukko!V65:V67)-SUM(Taulukko!V53:V55))/SUM(Taulukko!V53:V55)</f>
        <v>6.145755779092918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4.591567435182856</v>
      </c>
      <c r="T56" s="75">
        <f>100*(SUM(Taulukko!Z65:Z67)-SUM(Taulukko!Z53:Z55))/SUM(Taulukko!Z53:Z55)</f>
        <v>4.276370470934605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7.583267442900798</v>
      </c>
      <c r="W56" s="75">
        <f>100*(SUM(Taulukko!AD65:AD67)-SUM(Taulukko!AD53:AD55))/SUM(Taulukko!AD53:AD55)</f>
        <v>7.455685464483722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9.5467303374099</v>
      </c>
      <c r="Z56" s="75">
        <f>100*(SUM(Taulukko!AH65:AH67)-SUM(Taulukko!AH53:AH55))/SUM(Taulukko!AH53:AH55)</f>
        <v>9.407346494294975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6.986940563296006</v>
      </c>
      <c r="AC56" s="75">
        <f>100*(SUM(Taulukko!AL65:AL67)-SUM(Taulukko!AL53:AL55))/SUM(Taulukko!AL53:AL55)</f>
        <v>7.04707549205825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6.813978009168723</v>
      </c>
      <c r="E57" s="75">
        <f>100*(SUM(Taulukko!F66:F68)-SUM(Taulukko!F54:F56))/SUM(Taulukko!F54:F56)</f>
        <v>6.503489963332009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6.5472527362565245</v>
      </c>
      <c r="N57" s="75">
        <f>100*(SUM(Taulukko!R66:R68)-SUM(Taulukko!R54:R56))/SUM(Taulukko!R54:R56)</f>
        <v>6.425884693597067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5.9283657753517485</v>
      </c>
      <c r="Q57" s="75">
        <f>100*(SUM(Taulukko!V66:V68)-SUM(Taulukko!V54:V56))/SUM(Taulukko!V54:V56)</f>
        <v>6.448398484037531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4.869350493338445</v>
      </c>
      <c r="T57" s="75">
        <f>100*(SUM(Taulukko!Z66:Z68)-SUM(Taulukko!Z54:Z56))/SUM(Taulukko!Z54:Z56)</f>
        <v>4.469388305955329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7.633772636288281</v>
      </c>
      <c r="W57" s="75">
        <f>100*(SUM(Taulukko!AD66:AD68)-SUM(Taulukko!AD54:AD56))/SUM(Taulukko!AD54:AD56)</f>
        <v>7.589083211076237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9.867915202108966</v>
      </c>
      <c r="Z57" s="75">
        <f>100*(SUM(Taulukko!AH66:AH68)-SUM(Taulukko!AH54:AH56))/SUM(Taulukko!AH54:AH56)</f>
        <v>9.618674529449686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7.378802039945533</v>
      </c>
      <c r="AC57" s="75">
        <f>100*(SUM(Taulukko!AL66:AL68)-SUM(Taulukko!AL54:AL56))/SUM(Taulukko!AL54:AL56)</f>
        <v>7.330364112883522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6.767601204339861</v>
      </c>
      <c r="E58" s="75">
        <f>100*(SUM(Taulukko!F67:F69)-SUM(Taulukko!F55:F57))/SUM(Taulukko!F55:F57)</f>
        <v>6.651686098379696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12.121212121212112</v>
      </c>
      <c r="K58" s="75">
        <f>100*(SUM(Taulukko!N67:N69)-SUM(Taulukko!N55:N57))/SUM(Taulukko!N55:N57)</f>
        <v>12.270168855534706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6.538962151418495</v>
      </c>
      <c r="N58" s="75">
        <f>100*(SUM(Taulukko!R67:R69)-SUM(Taulukko!R55:R57))/SUM(Taulukko!R55:R57)</f>
        <v>6.376324594013944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7.254817757260171</v>
      </c>
      <c r="Q58" s="75">
        <f>100*(SUM(Taulukko!V67:V69)-SUM(Taulukko!V55:V57))/SUM(Taulukko!V55:V57)</f>
        <v>6.784579787442635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4.862961207071352</v>
      </c>
      <c r="T58" s="75">
        <f>100*(SUM(Taulukko!Z67:Z69)-SUM(Taulukko!Z55:Z57))/SUM(Taulukko!Z55:Z57)</f>
        <v>4.611301733143988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6.677096006639967</v>
      </c>
      <c r="W58" s="75">
        <f>100*(SUM(Taulukko!AD67:AD69)-SUM(Taulukko!AD55:AD57))/SUM(Taulukko!AD55:AD57)</f>
        <v>7.6653825263392585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10.014094922993293</v>
      </c>
      <c r="Z58" s="75">
        <f>100*(SUM(Taulukko!AH67:AH69)-SUM(Taulukko!AH55:AH57))/SUM(Taulukko!AH55:AH57)</f>
        <v>9.796637891600021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7.665424422875985</v>
      </c>
      <c r="AC58" s="75">
        <f>100*(SUM(Taulukko!AL67:AL69)-SUM(Taulukko!AL55:AL57))/SUM(Taulukko!AL55:AL57)</f>
        <v>7.603616046295527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6.677107767754003</v>
      </c>
      <c r="E59" s="75">
        <f>100*(SUM(Taulukko!F68:F70)-SUM(Taulukko!F56:F58))/SUM(Taulukko!F56:F58)</f>
        <v>6.696490001120663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11.247216035634748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6.3306304125414785</v>
      </c>
      <c r="N59" s="75">
        <f>100*(SUM(Taulukko!R68:R70)-SUM(Taulukko!R56:R58))/SUM(Taulukko!R56:R58)</f>
        <v>6.314851149760392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6.9039782339903555</v>
      </c>
      <c r="Q59" s="75">
        <f>100*(SUM(Taulukko!V68:V70)-SUM(Taulukko!V56:V58))/SUM(Taulukko!V56:V58)</f>
        <v>7.103091796069947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4.693593053045206</v>
      </c>
      <c r="T59" s="75">
        <f>100*(SUM(Taulukko!Z68:Z70)-SUM(Taulukko!Z56:Z58))/SUM(Taulukko!Z56:Z58)</f>
        <v>4.716422694546192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6.915396570135049</v>
      </c>
      <c r="W59" s="75">
        <f>100*(SUM(Taulukko!AD68:AD70)-SUM(Taulukko!AD56:AD58))/SUM(Taulukko!AD56:AD58)</f>
        <v>7.666107404167842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9.969490275937824</v>
      </c>
      <c r="Z59" s="75">
        <f>100*(SUM(Taulukko!AH68:AH70)-SUM(Taulukko!AH56:AH58))/SUM(Taulukko!AH56:AH58)</f>
        <v>9.94551706592958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7.741709280615367</v>
      </c>
      <c r="AC59" s="75">
        <f>100*(SUM(Taulukko!AL68:AL70)-SUM(Taulukko!AL56:AL58))/SUM(Taulukko!AL56:AL58)</f>
        <v>7.871378652805597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6.553768386884995</v>
      </c>
      <c r="E60" s="75">
        <f>100*(SUM(Taulukko!F69:F71)-SUM(Taulukko!F57:F59))/SUM(Taulukko!F57:F59)</f>
        <v>6.769003737954317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10.862385321100925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6.09109778840785</v>
      </c>
      <c r="N60" s="75">
        <f>100*(SUM(Taulukko!R69:R71)-SUM(Taulukko!R57:R59))/SUM(Taulukko!R57:R59)</f>
        <v>6.254059998825309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7.858229428055094</v>
      </c>
      <c r="Q60" s="75">
        <f>100*(SUM(Taulukko!V69:V71)-SUM(Taulukko!V57:V59))/SUM(Taulukko!V57:V59)</f>
        <v>7.384521640995274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4.7040897499294365</v>
      </c>
      <c r="T60" s="75">
        <f>100*(SUM(Taulukko!Z69:Z71)-SUM(Taulukko!Z57:Z59))/SUM(Taulukko!Z57:Z59)</f>
        <v>4.810877224907419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6.673002727568225</v>
      </c>
      <c r="W60" s="75">
        <f>100*(SUM(Taulukko!AD69:AD71)-SUM(Taulukko!AD57:AD59))/SUM(Taulukko!AD57:AD59)</f>
        <v>7.55454227411058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10.004487453225531</v>
      </c>
      <c r="Z60" s="75">
        <f>100*(SUM(Taulukko!AH69:AH71)-SUM(Taulukko!AH57:AH59))/SUM(Taulukko!AH57:AH59)</f>
        <v>10.092703695974771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8.121834285869054</v>
      </c>
      <c r="AC60" s="75">
        <f>100*(SUM(Taulukko!AL69:AL71)-SUM(Taulukko!AL57:AL59))/SUM(Taulukko!AL57:AL59)</f>
        <v>8.163041892995858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6.888990804424938</v>
      </c>
      <c r="E61" s="75">
        <f>100*(SUM(Taulukko!F70:F72)-SUM(Taulukko!F58:F60))/SUM(Taulukko!F58:F60)</f>
        <v>6.94235149569759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12.008813808299665</v>
      </c>
      <c r="K61" s="75">
        <f>100*(SUM(Taulukko!N70:N72)-SUM(Taulukko!N58:N60))/SUM(Taulukko!N58:N60)</f>
        <v>11.521580102414047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5.993910183061351</v>
      </c>
      <c r="N61" s="75">
        <f>100*(SUM(Taulukko!R70:R72)-SUM(Taulukko!R58:R60))/SUM(Taulukko!R58:R60)</f>
        <v>6.209533352599416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7.640813832484302</v>
      </c>
      <c r="Q61" s="75">
        <f>100*(SUM(Taulukko!V70:V72)-SUM(Taulukko!V58:V60))/SUM(Taulukko!V58:V60)</f>
        <v>7.615205041743744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4.689519533786583</v>
      </c>
      <c r="T61" s="75">
        <f>100*(SUM(Taulukko!Z70:Z72)-SUM(Taulukko!Z58:Z60))/SUM(Taulukko!Z58:Z60)</f>
        <v>4.913481874288244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7.328334620808907</v>
      </c>
      <c r="W61" s="75">
        <f>100*(SUM(Taulukko!AD70:AD72)-SUM(Taulukko!AD58:AD60))/SUM(Taulukko!AD58:AD60)</f>
        <v>7.3570230212717656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10.037320028223546</v>
      </c>
      <c r="Z61" s="75">
        <f>100*(SUM(Taulukko!AH70:AH72)-SUM(Taulukko!AH58:AH60))/SUM(Taulukko!AH58:AH60)</f>
        <v>10.267843173504057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8.269055779026937</v>
      </c>
      <c r="AC61" s="75">
        <f>100*(SUM(Taulukko!AL70:AL72)-SUM(Taulukko!AL58:AL60))/SUM(Taulukko!AL58:AL60)</f>
        <v>8.499253019938728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7.1219424140804515</v>
      </c>
      <c r="E62" s="75">
        <f>100*(SUM(Taulukko!F71:F73)-SUM(Taulukko!F59:F61))/SUM(Taulukko!F59:F61)</f>
        <v>7.196759867598011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12.17739003998546</v>
      </c>
      <c r="K62" s="75">
        <f>100*(SUM(Taulukko!N71:N73)-SUM(Taulukko!N59:N61))/SUM(Taulukko!N59:N61)</f>
        <v>11.86932849364791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5.962545806387041</v>
      </c>
      <c r="N62" s="75">
        <f>100*(SUM(Taulukko!R71:R73)-SUM(Taulukko!R59:R61))/SUM(Taulukko!R59:R61)</f>
        <v>6.189351860070632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8.033338140365577</v>
      </c>
      <c r="Q62" s="75">
        <f>100*(SUM(Taulukko!V71:V73)-SUM(Taulukko!V59:V61))/SUM(Taulukko!V59:V61)</f>
        <v>7.791574616119958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4.916685228566513</v>
      </c>
      <c r="T62" s="75">
        <f>100*(SUM(Taulukko!Z71:Z73)-SUM(Taulukko!Z59:Z61))/SUM(Taulukko!Z59:Z61)</f>
        <v>5.03179305517271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6.913085508392651</v>
      </c>
      <c r="W62" s="75">
        <f>100*(SUM(Taulukko!AD71:AD73)-SUM(Taulukko!AD59:AD61))/SUM(Taulukko!AD59:AD61)</f>
        <v>7.155108904098021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10.287749837732369</v>
      </c>
      <c r="Z62" s="75">
        <f>100*(SUM(Taulukko!AH71:AH73)-SUM(Taulukko!AH59:AH61))/SUM(Taulukko!AH59:AH61)</f>
        <v>10.48902148917469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8.988214226955385</v>
      </c>
      <c r="AC62" s="75">
        <f>100*(SUM(Taulukko!AL71:AL73)-SUM(Taulukko!AL59:AL61))/SUM(Taulukko!AL59:AL61)</f>
        <v>8.873610232305877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7.420345237995704</v>
      </c>
      <c r="E63" s="75">
        <f>100*(SUM(Taulukko!F72:F74)-SUM(Taulukko!F60:F62))/SUM(Taulukko!F60:F62)</f>
        <v>7.512420211792688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7.1279554937413065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11.385606874328682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6.153380231723043</v>
      </c>
      <c r="N63" s="75">
        <f>100*(SUM(Taulukko!R72:R74)-SUM(Taulukko!R60:R62))/SUM(Taulukko!R60:R62)</f>
        <v>6.189222028105257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9.201392548941259</v>
      </c>
      <c r="Q63" s="75">
        <f>100*(SUM(Taulukko!V72:V74)-SUM(Taulukko!V60:V62))/SUM(Taulukko!V60:V62)</f>
        <v>7.862605259394108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4.942478576458506</v>
      </c>
      <c r="T63" s="75">
        <f>100*(SUM(Taulukko!Z72:Z74)-SUM(Taulukko!Z60:Z62))/SUM(Taulukko!Z60:Z62)</f>
        <v>5.165292950242249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7.021905053971497</v>
      </c>
      <c r="W63" s="75">
        <f>100*(SUM(Taulukko!AD72:AD74)-SUM(Taulukko!AD60:AD62))/SUM(Taulukko!AD60:AD62)</f>
        <v>6.9882647507988525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10.64135089599266</v>
      </c>
      <c r="Z63" s="75">
        <f>100*(SUM(Taulukko!AH72:AH74)-SUM(Taulukko!AH60:AH62))/SUM(Taulukko!AH60:AH62)</f>
        <v>10.75137021912866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9.274060018208228</v>
      </c>
      <c r="AC63" s="75">
        <f>100*(SUM(Taulukko!AL72:AL74)-SUM(Taulukko!AL60:AL62))/SUM(Taulukko!AL60:AL62)</f>
        <v>9.239858477636577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7.9177757423023305</v>
      </c>
      <c r="E64" s="77">
        <f>100*(SUM(Taulukko!F73:F75)-SUM(Taulukko!F61:F63))/SUM(Taulukko!F61:F63)</f>
        <v>7.874238157169669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7.402282947077127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13.156953879156221</v>
      </c>
      <c r="K64" s="77">
        <f>100*(SUM(Taulukko!N73:N75)-SUM(Taulukko!N61:N63))/SUM(Taulukko!N61:N63)</f>
        <v>12.865288667141824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6.364035877471309</v>
      </c>
      <c r="N64" s="77">
        <f>100*(SUM(Taulukko!R73:R75)-SUM(Taulukko!R61:R63))/SUM(Taulukko!R61:R63)</f>
        <v>6.192018434850592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8.78969085343768</v>
      </c>
      <c r="Q64" s="77">
        <f>100*(SUM(Taulukko!V73:V75)-SUM(Taulukko!V61:V63))/SUM(Taulukko!V61:V63)</f>
        <v>7.731289875446086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5.374841861474258</v>
      </c>
      <c r="T64" s="77">
        <f>100*(SUM(Taulukko!Z73:Z75)-SUM(Taulukko!Z61:Z63))/SUM(Taulukko!Z61:Z63)</f>
        <v>5.306510679356159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6.9408847637164115</v>
      </c>
      <c r="W64" s="77">
        <f>100*(SUM(Taulukko!AD73:AD75)-SUM(Taulukko!AD61:AD63))/SUM(Taulukko!AD61:AD63)</f>
        <v>6.80987782038085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11.227721976187388</v>
      </c>
      <c r="Z64" s="77">
        <f>100*(SUM(Taulukko!AH73:AH75)-SUM(Taulukko!AH61:AH63))/SUM(Taulukko!AH61:AH63)</f>
        <v>11.019430143504781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9.791999842949975</v>
      </c>
      <c r="AC64" s="77">
        <f>100*(SUM(Taulukko!AL73:AL75)-SUM(Taulukko!AL61:AL63))/SUM(Taulukko!AL61:AL63)</f>
        <v>9.554891744689302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8.480285215336526</v>
      </c>
      <c r="E65" s="75">
        <f>100*(SUM(Taulukko!F74:F76)-SUM(Taulukko!F62:F64))/SUM(Taulukko!F62:F64)</f>
        <v>8.180709529774607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13.922261484098932</v>
      </c>
      <c r="K65" s="75">
        <f>100*(SUM(Taulukko!N74:N76)-SUM(Taulukko!N62:N64))/SUM(Taulukko!N62:N64)</f>
        <v>13.117066290550046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6.568643141661751</v>
      </c>
      <c r="N65" s="75">
        <f>100*(SUM(Taulukko!R74:R76)-SUM(Taulukko!R62:R64))/SUM(Taulukko!R62:R64)</f>
        <v>6.173820843357944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14.230391800346375</v>
      </c>
      <c r="Q65" s="75">
        <f>100*(SUM(Taulukko!V74:V76)-SUM(Taulukko!V62:V64))/SUM(Taulukko!V62:V64)</f>
        <v>7.381986311664036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5.854836817699778</v>
      </c>
      <c r="T65" s="75">
        <f>100*(SUM(Taulukko!Z74:Z76)-SUM(Taulukko!Z62:Z64))/SUM(Taulukko!Z62:Z64)</f>
        <v>5.426927663153804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6.818262008389196</v>
      </c>
      <c r="W65" s="75">
        <f>100*(SUM(Taulukko!AD74:AD76)-SUM(Taulukko!AD62:AD64))/SUM(Taulukko!AD62:AD64)</f>
        <v>6.55475644316696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11.56914791144326</v>
      </c>
      <c r="Z65" s="75">
        <f>100*(SUM(Taulukko!AH74:AH76)-SUM(Taulukko!AH62:AH64))/SUM(Taulukko!AH62:AH64)</f>
        <v>11.239555539553407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10.249000228728033</v>
      </c>
      <c r="AC65" s="75">
        <f>100*(SUM(Taulukko!AL74:AL76)-SUM(Taulukko!AL62:AL64))/SUM(Taulukko!AL62:AL64)</f>
        <v>9.755284343893903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8.672755703834802</v>
      </c>
      <c r="E66" s="75">
        <f>100*(SUM(Taulukko!F75:F77)-SUM(Taulukko!F63:F65))/SUM(Taulukko!F63:F65)</f>
        <v>8.286521289581987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12.943632567849685</v>
      </c>
      <c r="K66" s="75">
        <f>100*(SUM(Taulukko!N75:N77)-SUM(Taulukko!N63:N65))/SUM(Taulukko!N63:N65)</f>
        <v>12.791913558731283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6.210919510822287</v>
      </c>
      <c r="N66" s="75">
        <f>100*(SUM(Taulukko!R75:R77)-SUM(Taulukko!R63:R65))/SUM(Taulukko!R63:R65)</f>
        <v>6.124357973680339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11.831755241566677</v>
      </c>
      <c r="Q66" s="75">
        <f>100*(SUM(Taulukko!V75:V77)-SUM(Taulukko!V63:V65))/SUM(Taulukko!V63:V65)</f>
        <v>6.892285152260619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5.738067528295603</v>
      </c>
      <c r="T66" s="75">
        <f>100*(SUM(Taulukko!Z75:Z77)-SUM(Taulukko!Z63:Z65))/SUM(Taulukko!Z63:Z65)</f>
        <v>5.49827536086522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6.086940424376566</v>
      </c>
      <c r="W66" s="75">
        <f>100*(SUM(Taulukko!AD75:AD77)-SUM(Taulukko!AD63:AD65))/SUM(Taulukko!AD63:AD65)</f>
        <v>6.235229646881523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11.523880833377337</v>
      </c>
      <c r="Z66" s="75">
        <f>100*(SUM(Taulukko!AH75:AH77)-SUM(Taulukko!AH63:AH65))/SUM(Taulukko!AH63:AH65)</f>
        <v>11.38630342206376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9.995290586650972</v>
      </c>
      <c r="AC66" s="75">
        <f>100*(SUM(Taulukko!AL75:AL77)-SUM(Taulukko!AL63:AL65))/SUM(Taulukko!AL63:AL65)</f>
        <v>9.794607777378136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8.438763603181618</v>
      </c>
      <c r="E67" s="75">
        <f>100*(SUM(Taulukko!F76:F78)-SUM(Taulukko!F64:F66))/SUM(Taulukko!F64:F66)</f>
        <v>8.119261815216426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11.98759903548054</v>
      </c>
      <c r="K67" s="75">
        <f>100*(SUM(Taulukko!N76:N78)-SUM(Taulukko!N64:N66))/SUM(Taulukko!N64:N66)</f>
        <v>11.807228915662654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6.140675467178834</v>
      </c>
      <c r="N67" s="75">
        <f>100*(SUM(Taulukko!R76:R78)-SUM(Taulukko!R64:R66))/SUM(Taulukko!R64:R66)</f>
        <v>6.054060694333074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13.773446954500624</v>
      </c>
      <c r="Q67" s="75">
        <f>100*(SUM(Taulukko!V76:V78)-SUM(Taulukko!V64:V66))/SUM(Taulukko!V64:V66)</f>
        <v>6.375204897536613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5.620051725556025</v>
      </c>
      <c r="T67" s="75">
        <f>100*(SUM(Taulukko!Z76:Z78)-SUM(Taulukko!Z64:Z66))/SUM(Taulukko!Z64:Z66)</f>
        <v>5.525964252562502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5.832621891361535</v>
      </c>
      <c r="W67" s="75">
        <f>100*(SUM(Taulukko!AD76:AD78)-SUM(Taulukko!AD64:AD66))/SUM(Taulukko!AD64:AD66)</f>
        <v>5.934698217437461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11.56717393668047</v>
      </c>
      <c r="Z67" s="75">
        <f>100*(SUM(Taulukko!AH76:AH78)-SUM(Taulukko!AH64:AH66))/SUM(Taulukko!AH64:AH66)</f>
        <v>11.474077227421807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10.1340728978792</v>
      </c>
      <c r="AC67" s="75">
        <f>100*(SUM(Taulukko!AL76:AL78)-SUM(Taulukko!AL64:AL66))/SUM(Taulukko!AL64:AL66)</f>
        <v>9.68127855632376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7.750679379116558</v>
      </c>
      <c r="E68" s="75">
        <f>100*(SUM(Taulukko!F77:F79)-SUM(Taulukko!F65:F67))/SUM(Taulukko!F65:F67)</f>
        <v>7.753557109544484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8.200068050357272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10.739856801909328</v>
      </c>
      <c r="K68" s="75">
        <f>100*(SUM(Taulukko!N77:N79)-SUM(Taulukko!N65:N67))/SUM(Taulukko!N65:N67)</f>
        <v>10.574634478068694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5.755194175068144</v>
      </c>
      <c r="N68" s="75">
        <f>100*(SUM(Taulukko!R77:R79)-SUM(Taulukko!R65:R67))/SUM(Taulukko!R65:R67)</f>
        <v>5.9805625051270885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8.779805011592039</v>
      </c>
      <c r="Q68" s="75">
        <f>100*(SUM(Taulukko!V77:V79)-SUM(Taulukko!V65:V67))/SUM(Taulukko!V65:V67)</f>
        <v>5.930169929804045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5.256995786127018</v>
      </c>
      <c r="T68" s="75">
        <f>100*(SUM(Taulukko!Z77:Z79)-SUM(Taulukko!Z65:Z67))/SUM(Taulukko!Z65:Z67)</f>
        <v>5.538794004127917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5.546384621859843</v>
      </c>
      <c r="W68" s="75">
        <f>100*(SUM(Taulukko!AD77:AD79)-SUM(Taulukko!AD65:AD67))/SUM(Taulukko!AD65:AD67)</f>
        <v>5.706830576069959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11.450602721572785</v>
      </c>
      <c r="Z68" s="75">
        <f>100*(SUM(Taulukko!AH77:AH79)-SUM(Taulukko!AH65:AH67))/SUM(Taulukko!AH65:AH67)</f>
        <v>11.527389800812294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9.37374570222309</v>
      </c>
      <c r="AC68" s="75">
        <f>100*(SUM(Taulukko!AL77:AL79)-SUM(Taulukko!AL65:AL67))/SUM(Taulukko!AL65:AL67)</f>
        <v>9.449652792533968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7.2505771425672165</v>
      </c>
      <c r="E69" s="75">
        <f>100*(SUM(Taulukko!F78:F80)-SUM(Taulukko!F66:F68))/SUM(Taulukko!F66:F68)</f>
        <v>7.349377281760938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7.246376811594222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8.380634390651093</v>
      </c>
      <c r="K69" s="75">
        <f>100*(SUM(Taulukko!N78:N80)-SUM(Taulukko!N66:N68))/SUM(Taulukko!N66:N68)</f>
        <v>9.62638842140694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5.696745354231568</v>
      </c>
      <c r="N69" s="75">
        <f>100*(SUM(Taulukko!R78:R80)-SUM(Taulukko!R66:R68))/SUM(Taulukko!R66:R68)</f>
        <v>5.921720386192158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10.000561151005723</v>
      </c>
      <c r="Q69" s="75">
        <f>100*(SUM(Taulukko!V78:V80)-SUM(Taulukko!V66:V68))/SUM(Taulukko!V66:V68)</f>
        <v>5.657593342763335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5.371292525984257</v>
      </c>
      <c r="T69" s="75">
        <f>100*(SUM(Taulukko!Z78:Z80)-SUM(Taulukko!Z66:Z68))/SUM(Taulukko!Z66:Z68)</f>
        <v>5.564160450115047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5.530350493289457</v>
      </c>
      <c r="W69" s="75">
        <f>100*(SUM(Taulukko!AD78:AD80)-SUM(Taulukko!AD66:AD68))/SUM(Taulukko!AD66:AD68)</f>
        <v>5.550850461201916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11.695431794408277</v>
      </c>
      <c r="Z69" s="75">
        <f>100*(SUM(Taulukko!AH78:AH80)-SUM(Taulukko!AH66:AH68))/SUM(Taulukko!AH66:AH68)</f>
        <v>11.556692465635626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9.250713712986858</v>
      </c>
      <c r="AC69" s="75">
        <f>100*(SUM(Taulukko!AL78:AL80)-SUM(Taulukko!AL66:AL68))/SUM(Taulukko!AL66:AL68)</f>
        <v>9.169284313391282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6.868230314498446</v>
      </c>
      <c r="E70" s="75">
        <f>100*(SUM(Taulukko!F79:F81)-SUM(Taulukko!F67:F69))/SUM(Taulukko!F67:F69)</f>
        <v>7.018558576027973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6.421404682274263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8.742075408742073</v>
      </c>
      <c r="K70" s="75">
        <f>100*(SUM(Taulukko!N79:N81)-SUM(Taulukko!N67:N69))/SUM(Taulukko!N67:N69)</f>
        <v>9.1577540106952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5.584554317242095</v>
      </c>
      <c r="N70" s="75">
        <f>100*(SUM(Taulukko!R79:R81)-SUM(Taulukko!R67:R69))/SUM(Taulukko!R67:R69)</f>
        <v>5.888679195467961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9.099277200676084</v>
      </c>
      <c r="Q70" s="75">
        <f>100*(SUM(Taulukko!V79:V81)-SUM(Taulukko!V67:V69))/SUM(Taulukko!V67:V69)</f>
        <v>5.591010124459189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5.352143481335502</v>
      </c>
      <c r="T70" s="75">
        <f>100*(SUM(Taulukko!Z79:Z81)-SUM(Taulukko!Z67:Z69))/SUM(Taulukko!Z67:Z69)</f>
        <v>5.611528097733573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5.348348117412217</v>
      </c>
      <c r="W70" s="75">
        <f>100*(SUM(Taulukko!AD79:AD81)-SUM(Taulukko!AD67:AD69))/SUM(Taulukko!AD67:AD69)</f>
        <v>5.452641728359852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11.437645844807381</v>
      </c>
      <c r="Z70" s="75">
        <f>100*(SUM(Taulukko!AH79:AH81)-SUM(Taulukko!AH67:AH69))/SUM(Taulukko!AH67:AH69)</f>
        <v>11.564947543489382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8.743511339913335</v>
      </c>
      <c r="AC70" s="75">
        <f>100*(SUM(Taulukko!AL79:AL81)-SUM(Taulukko!AL67:AL69))/SUM(Taulukko!AL67:AL69)</f>
        <v>8.887799172396054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6.837129893510289</v>
      </c>
      <c r="E71" s="75">
        <f>100*(SUM(Taulukko!F80:F82)-SUM(Taulukko!F68:F70))/SUM(Taulukko!F68:F70)</f>
        <v>6.752848061084813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10.14347681014349</v>
      </c>
      <c r="K71" s="75">
        <f>100*(SUM(Taulukko!N80:N82)-SUM(Taulukko!N68:N70))/SUM(Taulukko!N68:N70)</f>
        <v>8.812770202860012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5.861160134140299</v>
      </c>
      <c r="N71" s="75">
        <f>100*(SUM(Taulukko!R80:R82)-SUM(Taulukko!R68:R70))/SUM(Taulukko!R68:R70)</f>
        <v>5.877137142290784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8.864241282927663</v>
      </c>
      <c r="Q71" s="75">
        <f>100*(SUM(Taulukko!V80:V82)-SUM(Taulukko!V68:V70))/SUM(Taulukko!V68:V70)</f>
        <v>5.623676777501674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5.659555797828843</v>
      </c>
      <c r="T71" s="75">
        <f>100*(SUM(Taulukko!Z80:Z82)-SUM(Taulukko!Z68:Z70))/SUM(Taulukko!Z68:Z70)</f>
        <v>5.673588024392009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5.3560943626954085</v>
      </c>
      <c r="W71" s="75">
        <f>100*(SUM(Taulukko!AD80:AD82)-SUM(Taulukko!AD68:AD70))/SUM(Taulukko!AD68:AD70)</f>
        <v>5.405638090400791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11.449464620837388</v>
      </c>
      <c r="Z71" s="75">
        <f>100*(SUM(Taulukko!AH80:AH82)-SUM(Taulukko!AH68:AH70))/SUM(Taulukko!AH68:AH70)</f>
        <v>11.57112315087774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9.037277104344604</v>
      </c>
      <c r="AC71" s="75">
        <f>100*(SUM(Taulukko!AL80:AL82)-SUM(Taulukko!AL68:AL70))/SUM(Taulukko!AL68:AL70)</f>
        <v>8.572361024287124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6.515983380325441</v>
      </c>
      <c r="E72" s="75">
        <f>100*(SUM(Taulukko!F81:F83)-SUM(Taulukko!F69:F71))/SUM(Taulukko!F69:F71)</f>
        <v>6.479097606197527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8.043694141012894</v>
      </c>
      <c r="K72" s="75">
        <f>100*(SUM(Taulukko!N81:N83)-SUM(Taulukko!N69:N71))/SUM(Taulukko!N69:N71)</f>
        <v>8.165289256198362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6.009534213923913</v>
      </c>
      <c r="N72" s="75">
        <f>100*(SUM(Taulukko!R81:R83)-SUM(Taulukko!R69:R71))/SUM(Taulukko!R69:R71)</f>
        <v>5.8670488661452325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8.055645963839341</v>
      </c>
      <c r="Q72" s="75">
        <f>100*(SUM(Taulukko!V81:V83)-SUM(Taulukko!V69:V71))/SUM(Taulukko!V69:V71)</f>
        <v>5.624830586419066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5.738888520898202</v>
      </c>
      <c r="T72" s="75">
        <f>100*(SUM(Taulukko!Z81:Z83)-SUM(Taulukko!Z69:Z71))/SUM(Taulukko!Z69:Z71)</f>
        <v>5.734421438724497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5.4020395928763305</v>
      </c>
      <c r="W72" s="75">
        <f>100*(SUM(Taulukko!AD81:AD83)-SUM(Taulukko!AD69:AD71))/SUM(Taulukko!AD69:AD71)</f>
        <v>5.395326366782925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11.321145767194901</v>
      </c>
      <c r="Z72" s="75">
        <f>100*(SUM(Taulukko!AH81:AH83)-SUM(Taulukko!AH69:AH71))/SUM(Taulukko!AH69:AH71)</f>
        <v>11.598771871513797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8.30957270422879</v>
      </c>
      <c r="AC72" s="75">
        <f>100*(SUM(Taulukko!AL81:AL83)-SUM(Taulukko!AL69:AL71))/SUM(Taulukko!AL69:AL71)</f>
        <v>8.150912543517265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6.258521280614996</v>
      </c>
      <c r="E73" s="75">
        <f>100*(SUM(Taulukko!F82:F84)-SUM(Taulukko!F70:F72))/SUM(Taulukko!F70:F72)</f>
        <v>6.156140863857211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6.721311475409836</v>
      </c>
      <c r="K73" s="75">
        <f>100*(SUM(Taulukko!N82:N84)-SUM(Taulukko!N70:N72))/SUM(Taulukko!N70:N72)</f>
        <v>7.18268284683504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6.084299422159675</v>
      </c>
      <c r="N73" s="75">
        <f>100*(SUM(Taulukko!R82:R84)-SUM(Taulukko!R70:R72))/SUM(Taulukko!R70:R72)</f>
        <v>5.837203939783255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7.275731570811801</v>
      </c>
      <c r="Q73" s="75">
        <f>100*(SUM(Taulukko!V82:V84)-SUM(Taulukko!V70:V72))/SUM(Taulukko!V70:V72)</f>
        <v>5.550626080162094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6.120507713801595</v>
      </c>
      <c r="T73" s="75">
        <f>100*(SUM(Taulukko!Z82:Z84)-SUM(Taulukko!Z70:Z72))/SUM(Taulukko!Z70:Z72)</f>
        <v>5.77180676621775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5.5420008121840825</v>
      </c>
      <c r="W73" s="75">
        <f>100*(SUM(Taulukko!AD82:AD84)-SUM(Taulukko!AD70:AD72))/SUM(Taulukko!AD70:AD72)</f>
        <v>5.377470700840497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11.730789322467745</v>
      </c>
      <c r="Z73" s="75">
        <f>100*(SUM(Taulukko!AH82:AH84)-SUM(Taulukko!AH70:AH72))/SUM(Taulukko!AH70:AH72)</f>
        <v>11.64329049513994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7.873670430371458</v>
      </c>
      <c r="AC73" s="75">
        <f>100*(SUM(Taulukko!AL82:AL84)-SUM(Taulukko!AL70:AL72))/SUM(Taulukko!AL70:AL72)</f>
        <v>7.6154663614812454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5.939329812907993</v>
      </c>
      <c r="E74" s="75">
        <f>100*(SUM(Taulukko!F83:F85)-SUM(Taulukko!F71:F73))/SUM(Taulukko!F71:F73)</f>
        <v>5.749644176906102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6.156837329876863</v>
      </c>
      <c r="K74" s="75">
        <f>100*(SUM(Taulukko!N83:N85)-SUM(Taulukko!N71:N73))/SUM(Taulukko!N71:N73)</f>
        <v>5.872809863724843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6.023175647530732</v>
      </c>
      <c r="N74" s="75">
        <f>100*(SUM(Taulukko!R83:R85)-SUM(Taulukko!R71:R73))/SUM(Taulukko!R71:R73)</f>
        <v>5.77651173691992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6.678348200237819</v>
      </c>
      <c r="Q74" s="75">
        <f>100*(SUM(Taulukko!V83:V85)-SUM(Taulukko!V71:V73))/SUM(Taulukko!V71:V73)</f>
        <v>5.409213307086101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6.0128828710398485</v>
      </c>
      <c r="T74" s="75">
        <f>100*(SUM(Taulukko!Z83:Z85)-SUM(Taulukko!Z71:Z73))/SUM(Taulukko!Z71:Z73)</f>
        <v>5.765263890896179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5.455035657803436</v>
      </c>
      <c r="W74" s="75">
        <f>100*(SUM(Taulukko!AD83:AD85)-SUM(Taulukko!AD71:AD73))/SUM(Taulukko!AD71:AD73)</f>
        <v>5.307940589902389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11.879525556655617</v>
      </c>
      <c r="Z74" s="75">
        <f>100*(SUM(Taulukko!AH83:AH85)-SUM(Taulukko!AH71:AH73))/SUM(Taulukko!AH71:AH73)</f>
        <v>11.664770376499801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6.931693758948884</v>
      </c>
      <c r="AC74" s="75">
        <f>100*(SUM(Taulukko!AL83:AL85)-SUM(Taulukko!AL71:AL73))/SUM(Taulukko!AL71:AL73)</f>
        <v>7.015865397088961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5.410445945814429</v>
      </c>
      <c r="E75" s="75">
        <f>100*(SUM(Taulukko!F84:F86)-SUM(Taulukko!F72:F74))/SUM(Taulukko!F72:F74)</f>
        <v>5.209944017089863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5.078752812600435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5.787395541586105</v>
      </c>
      <c r="N75" s="75">
        <f>100*(SUM(Taulukko!R84:R86)-SUM(Taulukko!R72:R74))/SUM(Taulukko!R72:R74)</f>
        <v>5.6862067165931665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5.2056201981597745</v>
      </c>
      <c r="Q75" s="75">
        <f>100*(SUM(Taulukko!V84:V86)-SUM(Taulukko!V72:V74))/SUM(Taulukko!V72:V74)</f>
        <v>5.254490331790186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5.885778597882562</v>
      </c>
      <c r="T75" s="75">
        <f>100*(SUM(Taulukko!Z84:Z86)-SUM(Taulukko!Z72:Z74))/SUM(Taulukko!Z72:Z74)</f>
        <v>5.712342740564447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5.122591943957967</v>
      </c>
      <c r="W75" s="75">
        <f>100*(SUM(Taulukko!AD84:AD86)-SUM(Taulukko!AD72:AD74))/SUM(Taulukko!AD72:AD74)</f>
        <v>5.197052456993235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11.806129575876417</v>
      </c>
      <c r="Z75" s="75">
        <f>100*(SUM(Taulukko!AH84:AH86)-SUM(Taulukko!AH72:AH74))/SUM(Taulukko!AH72:AH74)</f>
        <v>11.62941875322231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6.394641074361533</v>
      </c>
      <c r="AC75" s="75">
        <f>100*(SUM(Taulukko!AL84:AL86)-SUM(Taulukko!AL72:AL74))/SUM(Taulukko!AL72:AL74)</f>
        <v>6.409076871606146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4.608662638430408</v>
      </c>
      <c r="E76" s="77">
        <f>100*(SUM(Taulukko!F85:F87)-SUM(Taulukko!F73:F75))/SUM(Taulukko!F73:F75)</f>
        <v>4.543626859670286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2.65402843601895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5.657262759164194</v>
      </c>
      <c r="N76" s="77">
        <f>100*(SUM(Taulukko!R85:R87)-SUM(Taulukko!R73:R75))/SUM(Taulukko!R73:R75)</f>
        <v>5.5752453653217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5.0909530073408815</v>
      </c>
      <c r="Q76" s="77">
        <f>100*(SUM(Taulukko!V85:V87)-SUM(Taulukko!V73:V75))/SUM(Taulukko!V73:V75)</f>
        <v>5.173295963760212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5.616146502512732</v>
      </c>
      <c r="T76" s="77">
        <f>100*(SUM(Taulukko!Z85:Z87)-SUM(Taulukko!Z73:Z75))/SUM(Taulukko!Z73:Z75)</f>
        <v>5.628619769636245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5.025429571144268</v>
      </c>
      <c r="W76" s="77">
        <f>100*(SUM(Taulukko!AD85:AD87)-SUM(Taulukko!AD73:AD75))/SUM(Taulukko!AD73:AD75)</f>
        <v>5.099195257348646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11.543363707268824</v>
      </c>
      <c r="Z76" s="77">
        <f>100*(SUM(Taulukko!AH85:AH87)-SUM(Taulukko!AH73:AH75))/SUM(Taulukko!AH73:AH75)</f>
        <v>11.544634983473227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5.832843750798223</v>
      </c>
      <c r="AC76" s="77">
        <f>100*(SUM(Taulukko!AL85:AL87)-SUM(Taulukko!AL73:AL75))/SUM(Taulukko!AL73:AL75)</f>
        <v>5.814732570159661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3.466098537321708</v>
      </c>
      <c r="E77" s="75">
        <f>100*(SUM(Taulukko!F86:F88)-SUM(Taulukko!F74:F76))/SUM(Taulukko!F74:F76)</f>
        <v>3.9037265891304602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0.3101736972704715</v>
      </c>
      <c r="K77" s="75">
        <f>100*(SUM(Taulukko!N86:N88)-SUM(Taulukko!N74:N76))/SUM(Taulukko!N74:N76)</f>
        <v>1.5586034912718207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5.2514711853919245</v>
      </c>
      <c r="N77" s="75">
        <f>100*(SUM(Taulukko!R86:R88)-SUM(Taulukko!R74:R76))/SUM(Taulukko!R74:R76)</f>
        <v>5.457029445867345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-1.2130942824012356</v>
      </c>
      <c r="Q77" s="75">
        <f>100*(SUM(Taulukko!V86:V88)-SUM(Taulukko!V74:V76))/SUM(Taulukko!V74:V76)</f>
        <v>5.232529819217442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5.213455412469389</v>
      </c>
      <c r="T77" s="75">
        <f>100*(SUM(Taulukko!Z86:Z88)-SUM(Taulukko!Z74:Z76))/SUM(Taulukko!Z74:Z76)</f>
        <v>5.54024693116948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4.961851837459036</v>
      </c>
      <c r="W77" s="75">
        <f>100*(SUM(Taulukko!AD86:AD88)-SUM(Taulukko!AD74:AD76))/SUM(Taulukko!AD74:AD76)</f>
        <v>5.041559853957904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11.29243414133359</v>
      </c>
      <c r="Z77" s="75">
        <f>100*(SUM(Taulukko!AH86:AH88)-SUM(Taulukko!AH74:AH76))/SUM(Taulukko!AH74:AH76)</f>
        <v>11.440611389389924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4.741379310344823</v>
      </c>
      <c r="AC77" s="75">
        <f>100*(SUM(Taulukko!AL86:AL88)-SUM(Taulukko!AL74:AL76))/SUM(Taulukko!AL74:AL76)</f>
        <v>5.279512932971314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3.1278745941981922</v>
      </c>
      <c r="E78" s="75">
        <f>100*(SUM(Taulukko!F87:F89)-SUM(Taulukko!F75:F77))/SUM(Taulukko!F75:F77)</f>
        <v>3.5017086918204674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1.0782501540357539</v>
      </c>
      <c r="K78" s="75">
        <f>100*(SUM(Taulukko!N87:N89)-SUM(Taulukko!N75:N77))/SUM(Taulukko!N75:N77)</f>
        <v>1.2360939431396785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5.286942110537274</v>
      </c>
      <c r="N78" s="75">
        <f>100*(SUM(Taulukko!R87:R89)-SUM(Taulukko!R75:R77))/SUM(Taulukko!R75:R77)</f>
        <v>5.344807079691536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-3.3577429863228345</v>
      </c>
      <c r="Q78" s="75">
        <f>100*(SUM(Taulukko!V87:V89)-SUM(Taulukko!V75:V77))/SUM(Taulukko!V75:V77)</f>
        <v>5.438816952863372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5.396107156190058</v>
      </c>
      <c r="T78" s="75">
        <f>100*(SUM(Taulukko!Z87:Z89)-SUM(Taulukko!Z75:Z77))/SUM(Taulukko!Z75:Z77)</f>
        <v>5.467770576652242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5.140260906937585</v>
      </c>
      <c r="W78" s="75">
        <f>100*(SUM(Taulukko!AD87:AD89)-SUM(Taulukko!AD75:AD77))/SUM(Taulukko!AD75:AD77)</f>
        <v>5.0023373901829675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11.390438110541238</v>
      </c>
      <c r="Z78" s="75">
        <f>100*(SUM(Taulukko!AH87:AH89)-SUM(Taulukko!AH75:AH77))/SUM(Taulukko!AH75:AH77)</f>
        <v>11.33381901506236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4.751584017940177</v>
      </c>
      <c r="AC78" s="75">
        <f>100*(SUM(Taulukko!AL87:AL89)-SUM(Taulukko!AL75:AL77))/SUM(Taulukko!AL75:AL77)</f>
        <v>4.875635641797972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3.0650365087451226</v>
      </c>
      <c r="E79" s="75">
        <f>100*(SUM(Taulukko!F88:F90)-SUM(Taulukko!F76:F78))/SUM(Taulukko!F76:F78)</f>
        <v>3.4021438080036424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-0.09430996541970078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1.7225469086434837</v>
      </c>
      <c r="K79" s="75">
        <f>100*(SUM(Taulukko!N88:N90)-SUM(Taulukko!N76:N78))/SUM(Taulukko!N76:N78)</f>
        <v>1.6009852216748732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5.068318932460776</v>
      </c>
      <c r="N79" s="75">
        <f>100*(SUM(Taulukko!R88:R90)-SUM(Taulukko!R76:R78))/SUM(Taulukko!R76:R78)</f>
        <v>5.242864456674789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-4.75813331858032</v>
      </c>
      <c r="Q79" s="75">
        <f>100*(SUM(Taulukko!V88:V90)-SUM(Taulukko!V76:V78))/SUM(Taulukko!V76:V78)</f>
        <v>5.676831908390046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5.377057375788339</v>
      </c>
      <c r="T79" s="75">
        <f>100*(SUM(Taulukko!Z88:Z90)-SUM(Taulukko!Z76:Z78))/SUM(Taulukko!Z76:Z78)</f>
        <v>5.404885184686145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4.896022223079578</v>
      </c>
      <c r="W79" s="75">
        <f>100*(SUM(Taulukko!AD88:AD90)-SUM(Taulukko!AD76:AD78))/SUM(Taulukko!AD76:AD78)</f>
        <v>4.953346647572922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11.272031951148044</v>
      </c>
      <c r="Z79" s="75">
        <f>100*(SUM(Taulukko!AH88:AH90)-SUM(Taulukko!AH76:AH78))/SUM(Taulukko!AH76:AH78)</f>
        <v>11.211294889907512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4.147726212759088</v>
      </c>
      <c r="AC79" s="75">
        <f>100*(SUM(Taulukko!AL88:AL90)-SUM(Taulukko!AL76:AL78))/SUM(Taulukko!AL76:AL78)</f>
        <v>4.609323539236218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3.6969401706715286</v>
      </c>
      <c r="E80" s="75">
        <f>100*(SUM(Taulukko!F89:F91)-SUM(Taulukko!F77:F79))/SUM(Taulukko!F77:F79)</f>
        <v>3.4624223124102125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0.6918238993710656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2.6169950738916254</v>
      </c>
      <c r="K80" s="75">
        <f>100*(SUM(Taulukko!N89:N91)-SUM(Taulukko!N77:N79))/SUM(Taulukko!N77:N79)</f>
        <v>2.0295202952029414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5.342015183676599</v>
      </c>
      <c r="N80" s="75">
        <f>100*(SUM(Taulukko!R89:R91)-SUM(Taulukko!R77:R79))/SUM(Taulukko!R77:R79)</f>
        <v>5.14370717691767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-0.4104790030014985</v>
      </c>
      <c r="Q80" s="75">
        <f>100*(SUM(Taulukko!V89:V91)-SUM(Taulukko!V77:V79))/SUM(Taulukko!V77:V79)</f>
        <v>5.7685739510365455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5.610212940055878</v>
      </c>
      <c r="T80" s="75">
        <f>100*(SUM(Taulukko!Z89:Z91)-SUM(Taulukko!Z77:Z79))/SUM(Taulukko!Z77:Z79)</f>
        <v>5.331395998658766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4.983536616614591</v>
      </c>
      <c r="W80" s="75">
        <f>100*(SUM(Taulukko!AD89:AD91)-SUM(Taulukko!AD77:AD79))/SUM(Taulukko!AD77:AD79)</f>
        <v>4.896895680808194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11.156451356539394</v>
      </c>
      <c r="Z80" s="75">
        <f>100*(SUM(Taulukko!AH89:AH91)-SUM(Taulukko!AH77:AH79))/SUM(Taulukko!AH77:AH79)</f>
        <v>11.061971245537691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4.712530361035873</v>
      </c>
      <c r="AC80" s="75">
        <f>100*(SUM(Taulukko!AL89:AL91)-SUM(Taulukko!AL77:AL79))/SUM(Taulukko!AL77:AL79)</f>
        <v>4.428954390281039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3.588233451332981</v>
      </c>
      <c r="E81" s="75">
        <f>100*(SUM(Taulukko!F90:F92)-SUM(Taulukko!F78:F80))/SUM(Taulukko!F78:F80)</f>
        <v>3.47201980787613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0.7542426147077058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2.4029574861367697</v>
      </c>
      <c r="K81" s="75">
        <f>100*(SUM(Taulukko!N90:N92)-SUM(Taulukko!N78:N80))/SUM(Taulukko!N78:N80)</f>
        <v>1.9957015658581339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5.295426201363925</v>
      </c>
      <c r="N81" s="75">
        <f>100*(SUM(Taulukko!R90:R92)-SUM(Taulukko!R78:R80))/SUM(Taulukko!R78:R80)</f>
        <v>5.028712397223563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1.8034033712172826</v>
      </c>
      <c r="Q81" s="75">
        <f>100*(SUM(Taulukko!V90:V92)-SUM(Taulukko!V78:V80))/SUM(Taulukko!V78:V80)</f>
        <v>5.572598449453197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5.280490285830544</v>
      </c>
      <c r="T81" s="75">
        <f>100*(SUM(Taulukko!Z90:Z92)-SUM(Taulukko!Z78:Z80))/SUM(Taulukko!Z78:Z80)</f>
        <v>5.235470623386844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4.8357902653231655</v>
      </c>
      <c r="W81" s="75">
        <f>100*(SUM(Taulukko!AD90:AD92)-SUM(Taulukko!AD78:AD80))/SUM(Taulukko!AD78:AD80)</f>
        <v>4.831774302892184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10.659606830421799</v>
      </c>
      <c r="Z81" s="75">
        <f>100*(SUM(Taulukko!AH90:AH92)-SUM(Taulukko!AH78:AH80))/SUM(Taulukko!AH78:AH80)</f>
        <v>10.903105048277876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4.297157702656748</v>
      </c>
      <c r="AC81" s="75">
        <f>100*(SUM(Taulukko!AL90:AL92)-SUM(Taulukko!AL78:AL80))/SUM(Taulukko!AL78:AL80)</f>
        <v>4.2348620222718365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3.5353345958412383</v>
      </c>
      <c r="E82" s="75">
        <f>100*(SUM(Taulukko!F91:F93)-SUM(Taulukko!F79:F81))/SUM(Taulukko!F79:F81)</f>
        <v>3.3508278662917834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1.8103712795336098</v>
      </c>
      <c r="K82" s="75">
        <f>100*(SUM(Taulukko!N91:N93)-SUM(Taulukko!N79:N81))/SUM(Taulukko!N79:N81)</f>
        <v>1.500306184935694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5.192047623260562</v>
      </c>
      <c r="N82" s="75">
        <f>100*(SUM(Taulukko!R91:R93)-SUM(Taulukko!R79:R81))/SUM(Taulukko!R79:R81)</f>
        <v>4.883221815427338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1.8377714889699532</v>
      </c>
      <c r="Q82" s="75">
        <f>100*(SUM(Taulukko!V91:V93)-SUM(Taulukko!V79:V81))/SUM(Taulukko!V79:V81)</f>
        <v>5.088547815820545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5.220850488792123</v>
      </c>
      <c r="T82" s="75">
        <f>100*(SUM(Taulukko!Z91:Z93)-SUM(Taulukko!Z79:Z81))/SUM(Taulukko!Z79:Z81)</f>
        <v>5.121496746272536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4.835930036594023</v>
      </c>
      <c r="W82" s="75">
        <f>100*(SUM(Taulukko!AD91:AD93)-SUM(Taulukko!AD79:AD81))/SUM(Taulukko!AD79:AD81)</f>
        <v>4.755130877777711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10.686844120163956</v>
      </c>
      <c r="Z82" s="75">
        <f>100*(SUM(Taulukko!AH91:AH93)-SUM(Taulukko!AH79:AH81))/SUM(Taulukko!AH79:AH81)</f>
        <v>10.761522805458657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4.174393602405255</v>
      </c>
      <c r="AC82" s="75">
        <f>100*(SUM(Taulukko!AL91:AL93)-SUM(Taulukko!AL79:AL81))/SUM(Taulukko!AL79:AL81)</f>
        <v>3.9817523524761422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2.9986382544785384</v>
      </c>
      <c r="E83" s="75">
        <f>100*(SUM(Taulukko!F92:F94)-SUM(Taulukko!F80:F82))/SUM(Taulukko!F80:F82)</f>
        <v>3.1656132266401067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0.754954388172392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0.15146925174189638</v>
      </c>
      <c r="K83" s="75">
        <f>100*(SUM(Taulukko!N92:N94)-SUM(Taulukko!N80:N82))/SUM(Taulukko!N80:N82)</f>
        <v>0.9779951100244288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4.773102595176342</v>
      </c>
      <c r="N83" s="75">
        <f>100*(SUM(Taulukko!R92:R94)-SUM(Taulukko!R80:R82))/SUM(Taulukko!R80:R82)</f>
        <v>4.712556660939059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1.482802279615035</v>
      </c>
      <c r="Q83" s="75">
        <f>100*(SUM(Taulukko!V92:V94)-SUM(Taulukko!V80:V82))/SUM(Taulukko!V80:V82)</f>
        <v>4.467720096020008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4.933921813508837</v>
      </c>
      <c r="T83" s="75">
        <f>100*(SUM(Taulukko!Z92:Z94)-SUM(Taulukko!Z80:Z82))/SUM(Taulukko!Z80:Z82)</f>
        <v>5.00204653505872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4.52030888567</v>
      </c>
      <c r="W83" s="75">
        <f>100*(SUM(Taulukko!AD92:AD94)-SUM(Taulukko!AD80:AD82))/SUM(Taulukko!AD80:AD82)</f>
        <v>4.6919248938813825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10.679244496455034</v>
      </c>
      <c r="Z83" s="75">
        <f>100*(SUM(Taulukko!AH92:AH94)-SUM(Taulukko!AH80:AH82))/SUM(Taulukko!AH80:AH82)</f>
        <v>10.631726469074252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3.3619882023723413</v>
      </c>
      <c r="AC83" s="75">
        <f>100*(SUM(Taulukko!AL92:AL94)-SUM(Taulukko!AL80:AL82))/SUM(Taulukko!AL80:AL82)</f>
        <v>3.725856316385555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2.9679189190866673</v>
      </c>
      <c r="E84" s="75">
        <f>100*(SUM(Taulukko!F93:F95)-SUM(Taulukko!F81:F83))/SUM(Taulukko!F81:F83)</f>
        <v>3.0191478597168557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0.8176100628930889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0.7352941176470519</v>
      </c>
      <c r="K84" s="75">
        <f>100*(SUM(Taulukko!N93:N95)-SUM(Taulukko!N81:N83))/SUM(Taulukko!N81:N83)</f>
        <v>0.733496332518313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4.445651936306901</v>
      </c>
      <c r="N84" s="75">
        <f>100*(SUM(Taulukko!R93:R95)-SUM(Taulukko!R81:R83))/SUM(Taulukko!R81:R83)</f>
        <v>4.536074738303374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1.3455096481904543</v>
      </c>
      <c r="Q84" s="75">
        <f>100*(SUM(Taulukko!V93:V95)-SUM(Taulukko!V81:V83))/SUM(Taulukko!V81:V83)</f>
        <v>3.870211102423772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4.895573624666422</v>
      </c>
      <c r="T84" s="75">
        <f>100*(SUM(Taulukko!Z93:Z95)-SUM(Taulukko!Z81:Z83))/SUM(Taulukko!Z81:Z83)</f>
        <v>4.886310933955056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4.622713546363832</v>
      </c>
      <c r="W84" s="75">
        <f>100*(SUM(Taulukko!AD93:AD95)-SUM(Taulukko!AD81:AD83))/SUM(Taulukko!AD81:AD83)</f>
        <v>4.680529086907503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10.813159014610612</v>
      </c>
      <c r="Z84" s="75">
        <f>100*(SUM(Taulukko!AH93:AH95)-SUM(Taulukko!AH81:AH83))/SUM(Taulukko!AH81:AH83)</f>
        <v>10.475550169112676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3.294763559781127</v>
      </c>
      <c r="AC84" s="75">
        <f>100*(SUM(Taulukko!AL93:AL95)-SUM(Taulukko!AL81:AL83))/SUM(Taulukko!AL81:AL83)</f>
        <v>3.561630473217651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2.742745837648999</v>
      </c>
      <c r="E85" s="75">
        <f>100*(SUM(Taulukko!F94:F96)-SUM(Taulukko!F82:F84))/SUM(Taulukko!F82:F84)</f>
        <v>2.9698220768328514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0.9116629990568932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1.2903225806451577</v>
      </c>
      <c r="K85" s="75">
        <f>100*(SUM(Taulukko!N94:N96)-SUM(Taulukko!N82:N84))/SUM(Taulukko!N82:N84)</f>
        <v>0.7955936352509075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4.184831074887583</v>
      </c>
      <c r="N85" s="75">
        <f>100*(SUM(Taulukko!R94:R96)-SUM(Taulukko!R82:R84))/SUM(Taulukko!R82:R84)</f>
        <v>4.374863830184563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1.6744509589585597</v>
      </c>
      <c r="Q85" s="75">
        <f>100*(SUM(Taulukko!V94:V96)-SUM(Taulukko!V82:V84))/SUM(Taulukko!V82:V84)</f>
        <v>3.3622644705350937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4.542172424525382</v>
      </c>
      <c r="T85" s="75">
        <f>100*(SUM(Taulukko!Z94:Z96)-SUM(Taulukko!Z82:Z84))/SUM(Taulukko!Z82:Z84)</f>
        <v>4.785581494004761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4.67884369339919</v>
      </c>
      <c r="W85" s="75">
        <f>100*(SUM(Taulukko!AD94:AD96)-SUM(Taulukko!AD82:AD84))/SUM(Taulukko!AD82:AD84)</f>
        <v>4.72410170466627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10.34282241144533</v>
      </c>
      <c r="Z85" s="75">
        <f>100*(SUM(Taulukko!AH94:AH96)-SUM(Taulukko!AH82:AH84))/SUM(Taulukko!AH82:AH84)</f>
        <v>10.271827414133627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3.2396058348098338</v>
      </c>
      <c r="AC85" s="75">
        <f>100*(SUM(Taulukko!AL94:AL96)-SUM(Taulukko!AL82:AL84))/SUM(Taulukko!AL82:AL84)</f>
        <v>3.5300730747611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2.897965474722568</v>
      </c>
      <c r="E86" s="75">
        <f>100*(SUM(Taulukko!F95:F97)-SUM(Taulukko!F83:F85))/SUM(Taulukko!F83:F85)</f>
        <v>3.049591751686249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0.579975579975573</v>
      </c>
      <c r="K86" s="75">
        <f>100*(SUM(Taulukko!N95:N97)-SUM(Taulukko!N83:N85))/SUM(Taulukko!N83:N85)</f>
        <v>1.1339258351210684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4.0110996649683095</v>
      </c>
      <c r="N86" s="75">
        <f>100*(SUM(Taulukko!R95:R97)-SUM(Taulukko!R83:R85))/SUM(Taulukko!R83:R85)</f>
        <v>4.241907742845186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1.7943694246156796</v>
      </c>
      <c r="Q86" s="75">
        <f>100*(SUM(Taulukko!V95:V97)-SUM(Taulukko!V83:V85))/SUM(Taulukko!V83:V85)</f>
        <v>2.932450579307325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4.5217251128416285</v>
      </c>
      <c r="T86" s="75">
        <f>100*(SUM(Taulukko!Z95:Z97)-SUM(Taulukko!Z83:Z85))/SUM(Taulukko!Z83:Z85)</f>
        <v>4.713412588976268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4.865744609206457</v>
      </c>
      <c r="W86" s="75">
        <f>100*(SUM(Taulukko!AD95:AD97)-SUM(Taulukko!AD83:AD85))/SUM(Taulukko!AD83:AD85)</f>
        <v>4.789967792777355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9.928136612732965</v>
      </c>
      <c r="Z86" s="75">
        <f>100*(SUM(Taulukko!AH95:AH97)-SUM(Taulukko!AH83:AH85))/SUM(Taulukko!AH83:AH85)</f>
        <v>10.046777667137539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3.305099122679453</v>
      </c>
      <c r="AC86" s="75">
        <f>100*(SUM(Taulukko!AL95:AL97)-SUM(Taulukko!AL83:AL85))/SUM(Taulukko!AL83:AL85)</f>
        <v>3.6287377605105955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3.2126944663253347</v>
      </c>
      <c r="E87" s="75">
        <f>100*(SUM(Taulukko!F96:F98)-SUM(Taulukko!F84:F86))/SUM(Taulukko!F84:F86)</f>
        <v>3.2388564174772716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0.887121443866619</v>
      </c>
      <c r="K87" s="75">
        <f>100*(SUM(Taulukko!N96:N98)-SUM(Taulukko!N84:N86))/SUM(Taulukko!N84:N86)</f>
        <v>1.7193736567393376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3.997213754927535</v>
      </c>
      <c r="N87" s="75">
        <f>100*(SUM(Taulukko!R96:R98)-SUM(Taulukko!R84:R86))/SUM(Taulukko!R84:R86)</f>
        <v>4.142066619961296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1.9553932713570739</v>
      </c>
      <c r="Q87" s="75">
        <f>100*(SUM(Taulukko!V96:V98)-SUM(Taulukko!V84:V86))/SUM(Taulukko!V84:V86)</f>
        <v>2.544769085768138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4.687586901576431</v>
      </c>
      <c r="T87" s="75">
        <f>100*(SUM(Taulukko!Z96:Z98)-SUM(Taulukko!Z84:Z86))/SUM(Taulukko!Z84:Z86)</f>
        <v>4.668827473587847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4.871415517166337</v>
      </c>
      <c r="W87" s="75">
        <f>100*(SUM(Taulukko!AD96:AD98)-SUM(Taulukko!AD84:AD86))/SUM(Taulukko!AD84:AD86)</f>
        <v>4.852780976204746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9.736486176699833</v>
      </c>
      <c r="Z87" s="75">
        <f>100*(SUM(Taulukko!AH96:AH98)-SUM(Taulukko!AH84:AH86))/SUM(Taulukko!AH84:AH86)</f>
        <v>9.839555011144789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4.076690700616897</v>
      </c>
      <c r="AC87" s="75">
        <f>100*(SUM(Taulukko!AL96:AL98)-SUM(Taulukko!AL84:AL86))/SUM(Taulukko!AL84:AL86)</f>
        <v>3.804352755162814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3.686217820564086</v>
      </c>
      <c r="E88" s="77">
        <f>100*(SUM(Taulukko!F97:F99)-SUM(Taulukko!F85:F87))/SUM(Taulukko!F85:F87)</f>
        <v>3.4138461538461624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3.0470914127423754</v>
      </c>
      <c r="K88" s="77">
        <f>100*(SUM(Taulukko!N97:N99)-SUM(Taulukko!N85:N87))/SUM(Taulukko!N85:N87)</f>
        <v>2.30556409468185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3.987525745032854</v>
      </c>
      <c r="N88" s="77">
        <f>100*(SUM(Taulukko!R97:R99)-SUM(Taulukko!R85:R87))/SUM(Taulukko!R85:R87)</f>
        <v>4.0711365243321325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1.4091637574387306</v>
      </c>
      <c r="Q88" s="77">
        <f>100*(SUM(Taulukko!V97:V99)-SUM(Taulukko!V85:V87))/SUM(Taulukko!V85:V87)</f>
        <v>2.18642224349974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4.703404054807326</v>
      </c>
      <c r="T88" s="77">
        <f>100*(SUM(Taulukko!Z97:Z99)-SUM(Taulukko!Z85:Z87))/SUM(Taulukko!Z85:Z87)</f>
        <v>4.635302597654626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4.896120382698079</v>
      </c>
      <c r="W88" s="77">
        <f>100*(SUM(Taulukko!AD97:AD99)-SUM(Taulukko!AD85:AD87))/SUM(Taulukko!AD85:AD87)</f>
        <v>4.913023982187312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9.619965322190954</v>
      </c>
      <c r="Z88" s="77">
        <f>100*(SUM(Taulukko!AH97:AH99)-SUM(Taulukko!AH85:AH87))/SUM(Taulukko!AH85:AH87)</f>
        <v>9.658741895119993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4.292523984794548</v>
      </c>
      <c r="AC88" s="77">
        <f>100*(SUM(Taulukko!AL97:AL99)-SUM(Taulukko!AL85:AL87))/SUM(Taulukko!AL85:AL87)</f>
        <v>3.9230762272616158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3.75965305927724</v>
      </c>
      <c r="E89" s="113">
        <f>100*(SUM(Taulukko!F98:F100)-SUM(Taulukko!F86:F88))/SUM(Taulukko!F86:F88)</f>
        <v>3.417325301722946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3.3704390847248096</v>
      </c>
      <c r="K89" s="113">
        <f>100*(SUM(Taulukko!N98:N100)-SUM(Taulukko!N86:N88))/SUM(Taulukko!N86:N88)</f>
        <v>2.4861878453038746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4.1265933635241945</v>
      </c>
      <c r="N89" s="113">
        <f>100*(SUM(Taulukko!R98:R100)-SUM(Taulukko!R86:R88))/SUM(Taulukko!R86:R88)</f>
        <v>4.019110913740578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1.7059235619210844</v>
      </c>
      <c r="Q89" s="113">
        <f>100*(SUM(Taulukko!V98:V100)-SUM(Taulukko!V86:V88))/SUM(Taulukko!V86:V88)</f>
        <v>1.859886684853044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4.73403487654415</v>
      </c>
      <c r="T89" s="113">
        <f>100*(SUM(Taulukko!Z98:Z100)-SUM(Taulukko!Z86:Z88))/SUM(Taulukko!Z86:Z88)</f>
        <v>4.601446274018915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4.927834924317699</v>
      </c>
      <c r="W89" s="113">
        <f>100*(SUM(Taulukko!AD98:AD100)-SUM(Taulukko!AD86:AD88))/SUM(Taulukko!AD86:AD88)</f>
        <v>4.990324409604082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9.537873915349282</v>
      </c>
      <c r="Z89" s="113">
        <f>100*(SUM(Taulukko!AH98:AH100)-SUM(Taulukko!AH86:AH88))/SUM(Taulukko!AH86:AH88)</f>
        <v>9.496578152625373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4.551771959179371</v>
      </c>
      <c r="AC89" s="113">
        <f>100*(SUM(Taulukko!AL98:AL100)-SUM(Taulukko!AL86:AL88))/SUM(Taulukko!AL86:AL88)</f>
        <v>3.8668702547054714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3.199752332609937</v>
      </c>
      <c r="E90" s="113">
        <f>100*(SUM(Taulukko!F99:F101)-SUM(Taulukko!F87:F89))/SUM(Taulukko!F87:F89)</f>
        <v>3.2377516141283613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1.4849921011058416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1.9811033221578613</v>
      </c>
      <c r="K90" s="113">
        <f>100*(SUM(Taulukko!N99:N101)-SUM(Taulukko!N87:N89))/SUM(Taulukko!N87:N89)</f>
        <v>2.1367521367521367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4.010213139808371</v>
      </c>
      <c r="N90" s="113">
        <f>100*(SUM(Taulukko!R99:R101)-SUM(Taulukko!R87:R89))/SUM(Taulukko!R87:R89)</f>
        <v>3.976027877966773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-0.92365006769322</v>
      </c>
      <c r="Q90" s="113">
        <f>100*(SUM(Taulukko!V99:V101)-SUM(Taulukko!V87:V89))/SUM(Taulukko!V87:V89)</f>
        <v>1.5564190382577292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4.349737855391448</v>
      </c>
      <c r="T90" s="113">
        <f>100*(SUM(Taulukko!Z99:Z101)-SUM(Taulukko!Z87:Z89))/SUM(Taulukko!Z87:Z89)</f>
        <v>4.572858640151311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5.033101184512221</v>
      </c>
      <c r="W90" s="113">
        <f>100*(SUM(Taulukko!AD99:AD101)-SUM(Taulukko!AD87:AD89))/SUM(Taulukko!AD87:AD89)</f>
        <v>5.096548569042414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9.20753577648747</v>
      </c>
      <c r="Z90" s="113">
        <f>100*(SUM(Taulukko!AH99:AH101)-SUM(Taulukko!AH87:AH89))/SUM(Taulukko!AH87:AH89)</f>
        <v>9.352576327872901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3.191769271708537</v>
      </c>
      <c r="AC90" s="113">
        <f>100*(SUM(Taulukko!AL99:AL101)-SUM(Taulukko!AL87:AL89))/SUM(Taulukko!AL87:AL89)</f>
        <v>3.6831166030751543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2.815839977055888</v>
      </c>
      <c r="E91" s="113">
        <f>100*(SUM(Taulukko!F100:F102)-SUM(Taulukko!F88:F90))/SUM(Taulukko!F88:F90)</f>
        <v>3.0522497567047457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0.7866582756450777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3.9798664862152204</v>
      </c>
      <c r="N91" s="113">
        <f>100*(SUM(Taulukko!R100:R102)-SUM(Taulukko!R88:R90))/SUM(Taulukko!R88:R90)</f>
        <v>3.9412596342408794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-1.3130862265051033</v>
      </c>
      <c r="Q91" s="113">
        <f>100*(SUM(Taulukko!V100:V102)-SUM(Taulukko!V88:V90))/SUM(Taulukko!V88:V90)</f>
        <v>1.2985583464554935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4.378290103914822</v>
      </c>
      <c r="T91" s="113">
        <f>100*(SUM(Taulukko!Z100:Z102)-SUM(Taulukko!Z88:Z90))/SUM(Taulukko!Z88:Z90)</f>
        <v>4.568640699281127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5.298599872492778</v>
      </c>
      <c r="W91" s="113">
        <f>100*(SUM(Taulukko!AD100:AD102)-SUM(Taulukko!AD88:AD90))/SUM(Taulukko!AD88:AD90)</f>
        <v>5.217622746448929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9.019551322915579</v>
      </c>
      <c r="Z91" s="113">
        <f>100*(SUM(Taulukko!AH100:AH102)-SUM(Taulukko!AH88:AH90))/SUM(Taulukko!AH88:AH90)</f>
        <v>9.248405805945191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3.440390253222754</v>
      </c>
      <c r="AC91" s="113">
        <f>100*(SUM(Taulukko!AL100:AL102)-SUM(Taulukko!AL88:AL90))/SUM(Taulukko!AL88:AL90)</f>
        <v>3.5470644058085266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2.7412955379686528</v>
      </c>
      <c r="E92" s="113">
        <f>100*(SUM(Taulukko!F101:F103)-SUM(Taulukko!F89:F91))/SUM(Taulukko!F89:F91)</f>
        <v>3.024170882518261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0.6246096189881324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1.0801080108010699</v>
      </c>
      <c r="K92" s="113">
        <f>100*(SUM(Taulukko!N101:N103)-SUM(Taulukko!N89:N91))/SUM(Taulukko!N89:N91)</f>
        <v>1.4466546112115939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3.7256557111693924</v>
      </c>
      <c r="N92" s="113">
        <f>100*(SUM(Taulukko!R101:R103)-SUM(Taulukko!R89:R91))/SUM(Taulukko!R89:R91)</f>
        <v>3.9238377993546933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-1.6010319447606143</v>
      </c>
      <c r="Q92" s="113">
        <f>100*(SUM(Taulukko!V101:V103)-SUM(Taulukko!V89:V91))/SUM(Taulukko!V89:V91)</f>
        <v>1.1305166378782516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4.461729366544584</v>
      </c>
      <c r="T92" s="113">
        <f>100*(SUM(Taulukko!Z101:Z103)-SUM(Taulukko!Z89:Z91))/SUM(Taulukko!Z89:Z91)</f>
        <v>4.595258307057979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5.3528878746182365</v>
      </c>
      <c r="W92" s="113">
        <f>100*(SUM(Taulukko!AD101:AD103)-SUM(Taulukko!AD89:AD91))/SUM(Taulukko!AD89:AD91)</f>
        <v>5.321129997226533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9.064085465619899</v>
      </c>
      <c r="Z92" s="113">
        <f>100*(SUM(Taulukko!AH101:AH103)-SUM(Taulukko!AH89:AH91))/SUM(Taulukko!AH89:AH91)</f>
        <v>9.197059802904427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3.26730026730026</v>
      </c>
      <c r="AC92" s="113">
        <f>100*(SUM(Taulukko!AL101:AL103)-SUM(Taulukko!AL89:AL91))/SUM(Taulukko!AL89:AL91)</f>
        <v>3.5168136591460164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3.1696828200227407</v>
      </c>
      <c r="E93" s="113">
        <f>100*(SUM(Taulukko!F102:F104)-SUM(Taulukko!F90:F92))/SUM(Taulukko!F90:F92)</f>
        <v>3.1510587836180317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1.2476606363069247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1.9855595667870105</v>
      </c>
      <c r="K93" s="113">
        <f>100*(SUM(Taulukko!N102:N104)-SUM(Taulukko!N90:N92))/SUM(Taulukko!N90:N92)</f>
        <v>1.7760385310054287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3.7922533513357033</v>
      </c>
      <c r="N93" s="113">
        <f>100*(SUM(Taulukko!R102:R104)-SUM(Taulukko!R90:R92))/SUM(Taulukko!R90:R92)</f>
        <v>3.9353557066431484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0.3443908927741733</v>
      </c>
      <c r="Q93" s="113">
        <f>100*(SUM(Taulukko!V102:V104)-SUM(Taulukko!V90:V92))/SUM(Taulukko!V90:V92)</f>
        <v>1.0820734472549993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4.839615463581357</v>
      </c>
      <c r="T93" s="113">
        <f>100*(SUM(Taulukko!Z102:Z104)-SUM(Taulukko!Z90:Z92))/SUM(Taulukko!Z90:Z92)</f>
        <v>4.635203503737825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5.452594526735583</v>
      </c>
      <c r="W93" s="113">
        <f>100*(SUM(Taulukko!AD102:AD104)-SUM(Taulukko!AD90:AD92))/SUM(Taulukko!AD90:AD92)</f>
        <v>5.395722769391445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9.307060019456323</v>
      </c>
      <c r="Z93" s="113">
        <f>100*(SUM(Taulukko!AH102:AH104)-SUM(Taulukko!AH90:AH92))/SUM(Taulukko!AH90:AH92)</f>
        <v>9.17604070229482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3.6696676393139103</v>
      </c>
      <c r="AC93" s="113">
        <f>100*(SUM(Taulukko!AL102:AL104)-SUM(Taulukko!AL90:AL92))/SUM(Taulukko!AL90:AL92)</f>
        <v>3.5416839682520775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3.2978077999221065</v>
      </c>
      <c r="E94" s="113">
        <f>100*(SUM(Taulukko!F103:F105)-SUM(Taulukko!F91:F93))/SUM(Taulukko!F91:F93)</f>
        <v>3.3319630258806816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1.5590894917368434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2.2001205545509204</v>
      </c>
      <c r="K94" s="113">
        <f>100*(SUM(Taulukko!N103:N105)-SUM(Taulukko!N91:N93))/SUM(Taulukko!N91:N93)</f>
        <v>2.4736048265459996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3.8198824928810824</v>
      </c>
      <c r="N94" s="113">
        <f>100*(SUM(Taulukko!R103:R105)-SUM(Taulukko!R91:R93))/SUM(Taulukko!R91:R93)</f>
        <v>3.9793928597221857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0.9685038411434604</v>
      </c>
      <c r="Q94" s="113">
        <f>100*(SUM(Taulukko!V103:V105)-SUM(Taulukko!V91:V93))/SUM(Taulukko!V91:V93)</f>
        <v>1.1416876937604918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4.802995668912414</v>
      </c>
      <c r="T94" s="113">
        <f>100*(SUM(Taulukko!Z103:Z105)-SUM(Taulukko!Z91:Z93))/SUM(Taulukko!Z91:Z93)</f>
        <v>4.665832049306631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5.387265527555419</v>
      </c>
      <c r="W94" s="113">
        <f>100*(SUM(Taulukko!AD103:AD105)-SUM(Taulukko!AD91:AD93))/SUM(Taulukko!AD91:AD93)</f>
        <v>5.451735536690172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9.382671842490042</v>
      </c>
      <c r="Z94" s="113">
        <f>100*(SUM(Taulukko!AH103:AH105)-SUM(Taulukko!AH91:AH93))/SUM(Taulukko!AH91:AH93)</f>
        <v>9.14245292990506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3.440250995792099</v>
      </c>
      <c r="AC94" s="113">
        <f>100*(SUM(Taulukko!AL103:AL105)-SUM(Taulukko!AL91:AL93))/SUM(Taulukko!AL91:AL93)</f>
        <v>3.584920731184211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3.5603140441485026</v>
      </c>
      <c r="E95" s="113">
        <f>100*(SUM(Taulukko!F104:F106)-SUM(Taulukko!F92:F94))/SUM(Taulukko!F92:F94)</f>
        <v>3.5127377866039744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2.001250781738597</v>
      </c>
      <c r="H95" s="113">
        <f>100*(SUM(Taulukko!J104:J106)-SUM(Taulukko!J92:J94))/SUM(Taulukko!J92:J94)</f>
        <v>1.779581642210424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3.0852994555353868</v>
      </c>
      <c r="K95" s="113">
        <f>100*(SUM(Taulukko!N104:N106)-SUM(Taulukko!N92:N94))/SUM(Taulukko!N92:N94)</f>
        <v>3.3595641646489174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3.950353143531793</v>
      </c>
      <c r="N95" s="113">
        <f>100*(SUM(Taulukko!R104:R106)-SUM(Taulukko!R92:R94))/SUM(Taulukko!R92:R94)</f>
        <v>4.052582475108209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1.1664688997550574</v>
      </c>
      <c r="Q95" s="113">
        <f>100*(SUM(Taulukko!V104:V106)-SUM(Taulukko!V92:V94))/SUM(Taulukko!V92:V94)</f>
        <v>1.2581957260805987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4.681601333745131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5.608610981114422</v>
      </c>
      <c r="W95" s="113">
        <f>100*(SUM(Taulukko!AD104:AD106)-SUM(Taulukko!AD92:AD94))/SUM(Taulukko!AD92:AD94)</f>
        <v>5.4925657276429565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9.18768984080948</v>
      </c>
      <c r="Z95" s="113">
        <f>100*(SUM(Taulukko!AH104:AH106)-SUM(Taulukko!AH92:AH94))/SUM(Taulukko!AH92:AH94)</f>
        <v>9.074258357763368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3.753948805763035</v>
      </c>
      <c r="AC95" s="113">
        <f>100*(SUM(Taulukko!AL104:AL106)-SUM(Taulukko!AL92:AL94))/SUM(Taulukko!AL92:AL94)</f>
        <v>3.635993413247879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3.7334619209788666</v>
      </c>
      <c r="E96" s="113">
        <f>100*(SUM(Taulukko!F105:F107)-SUM(Taulukko!F93:F95))/SUM(Taulukko!F93:F95)</f>
        <v>3.667928075588115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2.2201375859912336</v>
      </c>
      <c r="H96" s="113">
        <f>100*(SUM(Taulukko!J105:J107)-SUM(Taulukko!J93:J95))/SUM(Taulukko!J93:J95)</f>
        <v>1.9338739862757293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4.318734793187362</v>
      </c>
      <c r="K96" s="113">
        <f>100*(SUM(Taulukko!N105:N107)-SUM(Taulukko!N93:N95))/SUM(Taulukko!N93:N95)</f>
        <v>4.156553398058267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4.123076371094819</v>
      </c>
      <c r="N96" s="113">
        <f>100*(SUM(Taulukko!R105:R107)-SUM(Taulukko!R93:R95))/SUM(Taulukko!R93:R95)</f>
        <v>4.149020170842011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2.0052286382607876</v>
      </c>
      <c r="Q96" s="113">
        <f>100*(SUM(Taulukko!V105:V107)-SUM(Taulukko!V93:V95))/SUM(Taulukko!V93:V95)</f>
        <v>1.3649277016280834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4.666196871883365</v>
      </c>
      <c r="T96" s="113">
        <f>100*(SUM(Taulukko!Z105:Z107)-SUM(Taulukko!Z93:Z95))/SUM(Taulukko!Z93:Z95)</f>
        <v>4.691538022580802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5.510836657215615</v>
      </c>
      <c r="W96" s="113">
        <f>100*(SUM(Taulukko!AD105:AD107)-SUM(Taulukko!AD93:AD95))/SUM(Taulukko!AD93:AD95)</f>
        <v>5.503885501426151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8.924085403254617</v>
      </c>
      <c r="Z96" s="113">
        <f>100*(SUM(Taulukko!AH105:AH107)-SUM(Taulukko!AH93:AH95))/SUM(Taulukko!AH93:AH95)</f>
        <v>8.988437146334697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3.7465233583180146</v>
      </c>
      <c r="AC96" s="113">
        <f>100*(SUM(Taulukko!AL105:AL107)-SUM(Taulukko!AL93:AL95))/SUM(Taulukko!AL93:AL95)</f>
        <v>3.67285186144536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4.01587693270661</v>
      </c>
      <c r="E97" s="113">
        <f>100*(SUM(Taulukko!F106:F108)-SUM(Taulukko!F94:F96))/SUM(Taulukko!F94:F96)</f>
        <v>3.7308430990072563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2.5624999999999964</v>
      </c>
      <c r="H97" s="113">
        <f>100*(SUM(Taulukko!J106:J108)-SUM(Taulukko!J94:J96))/SUM(Taulukko!J94:J96)</f>
        <v>2.0249221183800623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5.398847437064001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4.338243408082998</v>
      </c>
      <c r="N97" s="113">
        <f>100*(SUM(Taulukko!R106:R108)-SUM(Taulukko!R94:R96))/SUM(Taulukko!R94:R96)</f>
        <v>4.258288454312868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1.5653252211308215</v>
      </c>
      <c r="Q97" s="113">
        <f>100*(SUM(Taulukko!V106:V108)-SUM(Taulukko!V94:V96))/SUM(Taulukko!V94:V96)</f>
        <v>1.4123487961350065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4.690467826159442</v>
      </c>
      <c r="T97" s="113">
        <f>100*(SUM(Taulukko!Z106:Z108)-SUM(Taulukko!Z94:Z96))/SUM(Taulukko!Z94:Z96)</f>
        <v>4.701872413895757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5.512954606580396</v>
      </c>
      <c r="W97" s="113">
        <f>100*(SUM(Taulukko!AD106:AD108)-SUM(Taulukko!AD94:AD96))/SUM(Taulukko!AD94:AD96)</f>
        <v>5.488494851270532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8.844240002330425</v>
      </c>
      <c r="Z97" s="113">
        <f>100*(SUM(Taulukko!AH106:AH108)-SUM(Taulukko!AH94:AH96))/SUM(Taulukko!AH94:AH96)</f>
        <v>8.912021704456937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3.9017179666515776</v>
      </c>
      <c r="AC97" s="113">
        <f>100*(SUM(Taulukko!AL106:AL108)-SUM(Taulukko!AL94:AL96))/SUM(Taulukko!AL94:AL96)</f>
        <v>3.658289628536119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3.720480166326656</v>
      </c>
      <c r="E98" s="113">
        <f>100*(SUM(Taulukko!F107:F109)-SUM(Taulukko!F95:F97))/SUM(Taulukko!F95:F97)</f>
        <v>3.6537217216257507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4.606060606060603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4.500043126652584</v>
      </c>
      <c r="N98" s="113">
        <f>100*(SUM(Taulukko!R107:R109)-SUM(Taulukko!R95:R97))/SUM(Taulukko!R95:R97)</f>
        <v>4.369256747717564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1.3134375705370394</v>
      </c>
      <c r="Q98" s="113">
        <f>100*(SUM(Taulukko!V107:V109)-SUM(Taulukko!V95:V97))/SUM(Taulukko!V95:V97)</f>
        <v>1.4217233009708672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4.663633505555173</v>
      </c>
      <c r="T98" s="113">
        <f>100*(SUM(Taulukko!Z107:Z109)-SUM(Taulukko!Z95:Z97))/SUM(Taulukko!Z95:Z97)</f>
        <v>4.714197162880771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5.367814519917456</v>
      </c>
      <c r="W98" s="113">
        <f>100*(SUM(Taulukko!AD107:AD109)-SUM(Taulukko!AD95:AD97))/SUM(Taulukko!AD95:AD97)</f>
        <v>5.472261194207317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8.801555273777657</v>
      </c>
      <c r="Z98" s="113">
        <f>100*(SUM(Taulukko!AH107:AH109)-SUM(Taulukko!AH95:AH97))/SUM(Taulukko!AH95:AH97)</f>
        <v>8.855465420914742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3.8952393799522635</v>
      </c>
      <c r="AC98" s="113">
        <f>100*(SUM(Taulukko!AL107:AL109)-SUM(Taulukko!AL95:AL97))/SUM(Taulukko!AL95:AL97)</f>
        <v>3.550801138174766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3.3589420241896453</v>
      </c>
      <c r="E99" s="113">
        <f>100*(SUM(Taulukko!F108:F110)-SUM(Taulukko!F96:F98))/SUM(Taulukko!F96:F98)</f>
        <v>3.52671523348783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4.275318374772597</v>
      </c>
      <c r="K99" s="113">
        <f>100*(SUM(Taulukko!N108:N110)-SUM(Taulukko!N96:N98))/SUM(Taulukko!N96:N98)</f>
        <v>4.316329610624814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4.512477031592691</v>
      </c>
      <c r="N99" s="113">
        <f>100*(SUM(Taulukko!R108:R110)-SUM(Taulukko!R96:R98))/SUM(Taulukko!R96:R98)</f>
        <v>4.476970584225851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0.9755710659898413</v>
      </c>
      <c r="Q99" s="113">
        <f>100*(SUM(Taulukko!V108:V110)-SUM(Taulukko!V96:V98))/SUM(Taulukko!V96:V98)</f>
        <v>1.4551179382644224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4.4676561997325965</v>
      </c>
      <c r="T99" s="113">
        <f>100*(SUM(Taulukko!Z108:Z110)-SUM(Taulukko!Z96:Z98))/SUM(Taulukko!Z96:Z98)</f>
        <v>4.736845215582435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5.484770618274081</v>
      </c>
      <c r="W99" s="113">
        <f>100*(SUM(Taulukko!AD108:AD110)-SUM(Taulukko!AD96:AD98))/SUM(Taulukko!AD96:AD98)</f>
        <v>5.471772391317841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8.620095363934055</v>
      </c>
      <c r="Z99" s="113">
        <f>100*(SUM(Taulukko!AH108:AH110)-SUM(Taulukko!AH96:AH98))/SUM(Taulukko!AH96:AH98)</f>
        <v>8.825442094788892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3.193110628966299</v>
      </c>
      <c r="AC99" s="113">
        <f>100*(SUM(Taulukko!AL108:AL110)-SUM(Taulukko!AL96:AL98))/SUM(Taulukko!AL96:AL98)</f>
        <v>3.365243197432457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3.128309330643843</v>
      </c>
      <c r="E100" s="77">
        <f>100*(SUM(Taulukko!F109:F111)-SUM(Taulukko!F97:F99))/SUM(Taulukko!F97:F99)</f>
        <v>3.533822282390381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1.1391625615763512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3.5543608124253394</v>
      </c>
      <c r="K100" s="77">
        <f>100*(SUM(Taulukko!N109:N111)-SUM(Taulukko!N97:N99))/SUM(Taulukko!N97:N99)</f>
        <v>4.116586538461535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4.500239091805361</v>
      </c>
      <c r="N100" s="77">
        <f>100*(SUM(Taulukko!R109:R111)-SUM(Taulukko!R97:R99))/SUM(Taulukko!R97:R99)</f>
        <v>4.587145123222846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2.1378188734490737</v>
      </c>
      <c r="Q100" s="77">
        <f>100*(SUM(Taulukko!V109:V111)-SUM(Taulukko!V97:V99))/SUM(Taulukko!V97:V99)</f>
        <v>1.5076946402850542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4.793027681610016</v>
      </c>
      <c r="T100" s="77">
        <f>100*(SUM(Taulukko!Z109:Z111)-SUM(Taulukko!Z97:Z99))/SUM(Taulukko!Z97:Z99)</f>
        <v>4.773806474784141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5.384567702629695</v>
      </c>
      <c r="W100" s="77">
        <f>100*(SUM(Taulukko!AD109:AD111)-SUM(Taulukko!AD97:AD99))/SUM(Taulukko!AD97:AD99)</f>
        <v>5.489724452619282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8.773926887832095</v>
      </c>
      <c r="Z100" s="77">
        <f>100*(SUM(Taulukko!AH109:AH111)-SUM(Taulukko!AH97:AH99))/SUM(Taulukko!AH97:AH99)</f>
        <v>8.827449922718673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2.832033509985889</v>
      </c>
      <c r="AC100" s="77">
        <f>100*(SUM(Taulukko!AL109:AL111)-SUM(Taulukko!AL97:AL99))/SUM(Taulukko!AL97:AL99)</f>
        <v>3.2245897453752157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3.640926457675788</v>
      </c>
      <c r="E101" s="113">
        <f>100*(SUM(Taulukko!F110:F112)-SUM(Taulukko!F98:F100))/SUM(Taulukko!F98:F100)</f>
        <v>3.7582572949339306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2.2896039603960503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4.2177684714328345</v>
      </c>
      <c r="K101" s="113">
        <f>100*(SUM(Taulukko!N110:N112)-SUM(Taulukko!N98:N100))/SUM(Taulukko!N98:N100)</f>
        <v>4.222821203953287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4.537942634665023</v>
      </c>
      <c r="N101" s="113">
        <f>100*(SUM(Taulukko!R110:R112)-SUM(Taulukko!R98:R100))/SUM(Taulukko!R98:R100)</f>
        <v>4.710014780442694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2.0645698506676875</v>
      </c>
      <c r="Q101" s="113">
        <f>100*(SUM(Taulukko!V110:V112)-SUM(Taulukko!V98:V100))/SUM(Taulukko!V98:V100)</f>
        <v>1.4978232483738791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4.960126656502875</v>
      </c>
      <c r="T101" s="113">
        <f>100*(SUM(Taulukko!Z110:Z112)-SUM(Taulukko!Z98:Z100))/SUM(Taulukko!Z98:Z100)</f>
        <v>4.806724956663812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5.547355111882144</v>
      </c>
      <c r="W101" s="113">
        <f>100*(SUM(Taulukko!AD110:AD112)-SUM(Taulukko!AD98:AD100))/SUM(Taulukko!AD98:AD100)</f>
        <v>5.522080986607906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8.875285537325254</v>
      </c>
      <c r="Z101" s="113">
        <f>100*(SUM(Taulukko!AH110:AH112)-SUM(Taulukko!AH98:AH100))/SUM(Taulukko!AH98:AH100)</f>
        <v>8.84497220011795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2.7246801406025942</v>
      </c>
      <c r="AC101" s="113">
        <f>100*(SUM(Taulukko!AL110:AL112)-SUM(Taulukko!AL98:AL100))/SUM(Taulukko!AL98:AL100)</f>
        <v>3.243692177692636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4.318305349542444</v>
      </c>
      <c r="E102" s="113">
        <f>100*(SUM(Taulukko!F111:F113)-SUM(Taulukko!F99:F101))/SUM(Taulukko!F99:F101)</f>
        <v>4.058291773348018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3.549190535491916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4.512851165570838</v>
      </c>
      <c r="K102" s="113">
        <f>100*(SUM(Taulukko!N111:N113)-SUM(Taulukko!N99:N101))/SUM(Taulukko!N99:N101)</f>
        <v>4.482964734010759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4.829026363873655</v>
      </c>
      <c r="N102" s="113">
        <f>100*(SUM(Taulukko!R111:R113)-SUM(Taulukko!R99:R101))/SUM(Taulukko!R99:R101)</f>
        <v>4.8482144953396045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4.308010284440747</v>
      </c>
      <c r="Q102" s="113">
        <f>100*(SUM(Taulukko!V111:V113)-SUM(Taulukko!V99:V101))/SUM(Taulukko!V99:V101)</f>
        <v>1.3689349166117402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5.230938502235637</v>
      </c>
      <c r="T102" s="113">
        <f>100*(SUM(Taulukko!Z111:Z113)-SUM(Taulukko!Z99:Z101))/SUM(Taulukko!Z99:Z101)</f>
        <v>4.807113511112676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5.6305634074828435</v>
      </c>
      <c r="W102" s="113">
        <f>100*(SUM(Taulukko!AD111:AD113)-SUM(Taulukko!AD99:AD101))/SUM(Taulukko!AD99:AD101)</f>
        <v>5.541792047678884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9.129307321518626</v>
      </c>
      <c r="Z102" s="113">
        <f>100*(SUM(Taulukko!AH111:AH113)-SUM(Taulukko!AH99:AH101))/SUM(Taulukko!AH99:AH101)</f>
        <v>8.843182533045889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3.7409200617739873</v>
      </c>
      <c r="AC102" s="113">
        <f>100*(SUM(Taulukko!AL111:AL113)-SUM(Taulukko!AL99:AL101))/SUM(Taulukko!AL99:AL101)</f>
        <v>3.3798382437897234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4.603213228006261</v>
      </c>
      <c r="E103" s="113">
        <f>100*(SUM(Taulukko!F112:F114)-SUM(Taulukko!F100:F102))/SUM(Taulukko!F100:F102)</f>
        <v>4.197207782211731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4.339681548548229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5.417539658784785</v>
      </c>
      <c r="K103" s="113">
        <f>100*(SUM(Taulukko!N112:N114)-SUM(Taulukko!N100:N102))/SUM(Taulukko!N100:N102)</f>
        <v>4.651162790697682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5.07676423187508</v>
      </c>
      <c r="N103" s="113">
        <f>100*(SUM(Taulukko!R112:R114)-SUM(Taulukko!R100:R102))/SUM(Taulukko!R100:R102)</f>
        <v>4.990522657867943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3.089867625783402</v>
      </c>
      <c r="Q103" s="113">
        <f>100*(SUM(Taulukko!V112:V114)-SUM(Taulukko!V100:V102))/SUM(Taulukko!V100:V102)</f>
        <v>1.1463860767517255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4.971388947159869</v>
      </c>
      <c r="T103" s="113">
        <f>100*(SUM(Taulukko!Z112:Z114)-SUM(Taulukko!Z100:Z102))/SUM(Taulukko!Z100:Z102)</f>
        <v>4.759049645348786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5.604538587600393</v>
      </c>
      <c r="W103" s="113">
        <f>100*(SUM(Taulukko!AD112:AD114)-SUM(Taulukko!AD100:AD102))/SUM(Taulukko!AD100:AD102)</f>
        <v>5.518887674164358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8.993837329916401</v>
      </c>
      <c r="Z103" s="113">
        <f>100*(SUM(Taulukko!AH112:AH114)-SUM(Taulukko!AH100:AH102))/SUM(Taulukko!AH100:AH102)</f>
        <v>8.792241094777463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3.5669550862084</v>
      </c>
      <c r="AC103" s="113">
        <f>100*(SUM(Taulukko!AL112:AL114)-SUM(Taulukko!AL100:AL102))/SUM(Taulukko!AL100:AL102)</f>
        <v>3.4895383019194037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4.201958337389845</v>
      </c>
      <c r="E104" s="113">
        <f>100*(SUM(Taulukko!F113:F115)-SUM(Taulukko!F101:F103))/SUM(Taulukko!F101:F103)</f>
        <v>4.103306711338142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3.6002482929857305</v>
      </c>
      <c r="H104" s="113">
        <f>100*(SUM(Taulukko!J113:J115)-SUM(Taulukko!J101:J103))/SUM(Taulukko!J101:J103)</f>
        <v>3.0612244897959293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4.244582962303358</v>
      </c>
      <c r="K104" s="113">
        <f>100*(SUM(Taulukko!N113:N115)-SUM(Taulukko!N101:N103))/SUM(Taulukko!N101:N103)</f>
        <v>4.664289958407601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5.3092905292080985</v>
      </c>
      <c r="N104" s="113">
        <f>100*(SUM(Taulukko!R113:R115)-SUM(Taulukko!R101:R103))/SUM(Taulukko!R101:R103)</f>
        <v>5.1221879855525865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2.700801974090077</v>
      </c>
      <c r="Q104" s="113">
        <f>100*(SUM(Taulukko!V113:V115)-SUM(Taulukko!V101:V103))/SUM(Taulukko!V101:V103)</f>
        <v>0.914244746481596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4.637666882996479</v>
      </c>
      <c r="T104" s="113">
        <f>100*(SUM(Taulukko!Z113:Z115)-SUM(Taulukko!Z101:Z103))/SUM(Taulukko!Z101:Z103)</f>
        <v>4.676852262483423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5.410179779445839</v>
      </c>
      <c r="W104" s="113">
        <f>100*(SUM(Taulukko!AD113:AD115)-SUM(Taulukko!AD101:AD103))/SUM(Taulukko!AD101:AD103)</f>
        <v>5.462342938830781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8.739665722850985</v>
      </c>
      <c r="Z104" s="113">
        <f>100*(SUM(Taulukko!AH113:AH115)-SUM(Taulukko!AH101:AH103))/SUM(Taulukko!AH101:AH103)</f>
        <v>8.695378241266955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3.565707317494044</v>
      </c>
      <c r="AC104" s="113">
        <f>100*(SUM(Taulukko!AL113:AL115)-SUM(Taulukko!AL101:AL103))/SUM(Taulukko!AL101:AL103)</f>
        <v>3.545320797223042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3.69344413665744</v>
      </c>
      <c r="E105" s="113">
        <f>100*(SUM(Taulukko!F114:F116)-SUM(Taulukko!F102:F104))/SUM(Taulukko!F102:F104)</f>
        <v>3.9386749514015587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2.556993222427607</v>
      </c>
      <c r="H105" s="113">
        <f>100*(SUM(Taulukko!J114:J116)-SUM(Taulukko!J102:J104))/SUM(Taulukko!J102:J104)</f>
        <v>2.991057662658047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4.21828908554571</v>
      </c>
      <c r="K105" s="113">
        <f>100*(SUM(Taulukko!N114:N116)-SUM(Taulukko!N102:N104))/SUM(Taulukko!N102:N104)</f>
        <v>4.673173617272982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5.2498468310728335</v>
      </c>
      <c r="N105" s="113">
        <f>100*(SUM(Taulukko!R114:R116)-SUM(Taulukko!R102:R104))/SUM(Taulukko!R102:R104)</f>
        <v>5.237274990341695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0.84621880022154</v>
      </c>
      <c r="Q105" s="113">
        <f>100*(SUM(Taulukko!V114:V116)-SUM(Taulukko!V102:V104))/SUM(Taulukko!V102:V104)</f>
        <v>0.7120562428207997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4.332537518035435</v>
      </c>
      <c r="T105" s="113">
        <f>100*(SUM(Taulukko!Z114:Z116)-SUM(Taulukko!Z102:Z104))/SUM(Taulukko!Z102:Z104)</f>
        <v>4.592389029533427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5.29403117154148</v>
      </c>
      <c r="W105" s="113">
        <f>100*(SUM(Taulukko!AD114:AD116)-SUM(Taulukko!AD102:AD104))/SUM(Taulukko!AD102:AD104)</f>
        <v>5.412163252137428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8.462851900091756</v>
      </c>
      <c r="Z105" s="113">
        <f>100*(SUM(Taulukko!AH114:AH116)-SUM(Taulukko!AH102:AH104))/SUM(Taulukko!AH102:AH104)</f>
        <v>8.585415150173477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3.3515542092511827</v>
      </c>
      <c r="AC105" s="113">
        <f>100*(SUM(Taulukko!AL114:AL116)-SUM(Taulukko!AL102:AL104))/SUM(Taulukko!AL102:AL104)</f>
        <v>3.6201972517667107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3.7175992075667073</v>
      </c>
      <c r="E106" s="113">
        <f>100*(SUM(Taulukko!F115:F117)-SUM(Taulukko!F103:F105))/SUM(Taulukko!F103:F105)</f>
        <v>3.886218769105648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2.272029474976965</v>
      </c>
      <c r="H106" s="113">
        <f>100*(SUM(Taulukko!J115:J117)-SUM(Taulukko!J103:J105))/SUM(Taulukko!J103:J105)</f>
        <v>2.9827798277982747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5.249189029784728</v>
      </c>
      <c r="K106" s="113">
        <f>100*(SUM(Taulukko!N115:N117)-SUM(Taulukko!N103:N105))/SUM(Taulukko!N103:N105)</f>
        <v>4.768913747424195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5.377958701860072</v>
      </c>
      <c r="N106" s="113">
        <f>100*(SUM(Taulukko!R115:R117)-SUM(Taulukko!R103:R105))/SUM(Taulukko!R103:R105)</f>
        <v>5.340977495832557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0.16459168600970436</v>
      </c>
      <c r="Q106" s="113">
        <f>100*(SUM(Taulukko!V115:V117)-SUM(Taulukko!V103:V105))/SUM(Taulukko!V103:V105)</f>
        <v>0.5319771718148142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4.324879681101106</v>
      </c>
      <c r="T106" s="113">
        <f>100*(SUM(Taulukko!Z115:Z117)-SUM(Taulukko!Z103:Z105))/SUM(Taulukko!Z103:Z105)</f>
        <v>4.527418687031323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5.4330371634335055</v>
      </c>
      <c r="W106" s="113">
        <f>100*(SUM(Taulukko!AD115:AD117)-SUM(Taulukko!AD103:AD105))/SUM(Taulukko!AD103:AD105)</f>
        <v>5.380399400010896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8.333064666129331</v>
      </c>
      <c r="Z106" s="113">
        <f>100*(SUM(Taulukko!AH115:AH117)-SUM(Taulukko!AH103:AH105))/SUM(Taulukko!AH103:AH105)</f>
        <v>8.493583376375701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3.8947190879542215</v>
      </c>
      <c r="AC106" s="113">
        <f>100*(SUM(Taulukko!AL115:AL117)-SUM(Taulukko!AL103:AL105))/SUM(Taulukko!AL103:AL105)</f>
        <v>3.7358808493623954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3.8987309304372593</v>
      </c>
      <c r="E107" s="113">
        <f>100*(SUM(Taulukko!F116:F118)-SUM(Taulukko!F104:F106))/SUM(Taulukko!F104:F106)</f>
        <v>3.9615016794177986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2.6364193746167714</v>
      </c>
      <c r="H107" s="113">
        <f>100*(SUM(Taulukko!J116:J118)-SUM(Taulukko!J104:J106))/SUM(Taulukko!J104:J106)</f>
        <v>3.067484662576687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4.958920187793421</v>
      </c>
      <c r="K107" s="113">
        <f>100*(SUM(Taulukko!N116:N118)-SUM(Taulukko!N104:N106))/SUM(Taulukko!N104:N106)</f>
        <v>4.831625183016105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5.4914961083885885</v>
      </c>
      <c r="N107" s="113">
        <f>100*(SUM(Taulukko!R116:R118)-SUM(Taulukko!R104:R106))/SUM(Taulukko!R104:R106)</f>
        <v>5.4345945821272545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0.3181054783492306</v>
      </c>
      <c r="Q107" s="113">
        <f>100*(SUM(Taulukko!V116:V118)-SUM(Taulukko!V104:V106))/SUM(Taulukko!V104:V106)</f>
        <v>0.388806451129405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4.4635239823875335</v>
      </c>
      <c r="T107" s="113">
        <f>100*(SUM(Taulukko!Z116:Z118)-SUM(Taulukko!Z104:Z106))/SUM(Taulukko!Z104:Z106)</f>
        <v>4.480822663343924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5.372504509964799</v>
      </c>
      <c r="W107" s="113">
        <f>100*(SUM(Taulukko!AD116:AD118)-SUM(Taulukko!AD104:AD106))/SUM(Taulukko!AD104:AD106)</f>
        <v>5.337654550127079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8.351258984385595</v>
      </c>
      <c r="Z107" s="113">
        <f>100*(SUM(Taulukko!AH116:AH118)-SUM(Taulukko!AH104:AH106))/SUM(Taulukko!AH104:AH106)</f>
        <v>8.43030065417495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3.769225297005062</v>
      </c>
      <c r="AC107" s="113">
        <f>100*(SUM(Taulukko!AL116:AL118)-SUM(Taulukko!AL104:AL106))/SUM(Taulukko!AL104:AL106)</f>
        <v>3.8581024707915756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4.100546778307844</v>
      </c>
      <c r="E108" s="113">
        <f>100*(SUM(Taulukko!F117:F119)-SUM(Taulukko!F105:F107))/SUM(Taulukko!F105:F107)</f>
        <v>4.092676660524663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3.242581829305605</v>
      </c>
      <c r="H108" s="113">
        <f>100*(SUM(Taulukko!J117:J119)-SUM(Taulukko!J105:J107))/SUM(Taulukko!J105:J107)</f>
        <v>3.2129742962056302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5.451895043731775</v>
      </c>
      <c r="K108" s="113">
        <f>100*(SUM(Taulukko!N117:N119)-SUM(Taulukko!N105:N107))/SUM(Taulukko!N105:N107)</f>
        <v>4.92280803961549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5.605759097657117</v>
      </c>
      <c r="N108" s="113">
        <f>100*(SUM(Taulukko!R117:R119)-SUM(Taulukko!R105:R107))/SUM(Taulukko!R105:R107)</f>
        <v>5.515254899257927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-0.5803305126152878</v>
      </c>
      <c r="Q108" s="113">
        <f>100*(SUM(Taulukko!V117:V119)-SUM(Taulukko!V105:V107))/SUM(Taulukko!V105:V107)</f>
        <v>0.31679966463549647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4.400827330432935</v>
      </c>
      <c r="T108" s="113">
        <f>100*(SUM(Taulukko!Z117:Z119)-SUM(Taulukko!Z105:Z107))/SUM(Taulukko!Z105:Z107)</f>
        <v>4.439345684508517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5.310112385138305</v>
      </c>
      <c r="W108" s="113">
        <f>100*(SUM(Taulukko!AD117:AD119)-SUM(Taulukko!AD105:AD107))/SUM(Taulukko!AD105:AD107)</f>
        <v>5.266225090257816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8.343759257853723</v>
      </c>
      <c r="Z108" s="113">
        <f>100*(SUM(Taulukko!AH117:AH119)-SUM(Taulukko!AH105:AH107))/SUM(Taulukko!AH105:AH107)</f>
        <v>8.386987752343117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3.9937635605638886</v>
      </c>
      <c r="AC108" s="113">
        <f>100*(SUM(Taulukko!AL117:AL119)-SUM(Taulukko!AL105:AL107))/SUM(Taulukko!AL105:AL107)</f>
        <v>3.9830898260716485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4.153611590882124</v>
      </c>
      <c r="E109" s="113">
        <f>100*(SUM(Taulukko!F118:F120)-SUM(Taulukko!F106:F108))/SUM(Taulukko!F106:F108)</f>
        <v>4.251780509147395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3.351614868982328</v>
      </c>
      <c r="H109" s="113">
        <f>100*(SUM(Taulukko!J118:J120)-SUM(Taulukko!J106:J108))/SUM(Taulukko!J106:J108)</f>
        <v>3.3893129770992436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3.7985611510791335</v>
      </c>
      <c r="K109" s="113">
        <f>100*(SUM(Taulukko!N118:N120)-SUM(Taulukko!N106:N108))/SUM(Taulukko!N106:N108)</f>
        <v>5.25246662797447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5.58793515948582</v>
      </c>
      <c r="N109" s="113">
        <f>100*(SUM(Taulukko!R118:R120)-SUM(Taulukko!R106:R108))/SUM(Taulukko!R106:R108)</f>
        <v>5.581964728023649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0.21742203029472454</v>
      </c>
      <c r="Q109" s="113">
        <f>100*(SUM(Taulukko!V118:V120)-SUM(Taulukko!V106:V108))/SUM(Taulukko!V106:V108)</f>
        <v>0.34233457818634655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4.487997975253744</v>
      </c>
      <c r="T109" s="113">
        <f>100*(SUM(Taulukko!Z118:Z120)-SUM(Taulukko!Z106:Z108))/SUM(Taulukko!Z106:Z108)</f>
        <v>4.394057857701308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5.088110842363453</v>
      </c>
      <c r="W109" s="113">
        <f>100*(SUM(Taulukko!AD118:AD120)-SUM(Taulukko!AD106:AD108))/SUM(Taulukko!AD106:AD108)</f>
        <v>5.18198799954716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8.341159582491914</v>
      </c>
      <c r="Z109" s="113">
        <f>100*(SUM(Taulukko!AH118:AH120)-SUM(Taulukko!AH106:AH108))/SUM(Taulukko!AH106:AH108)</f>
        <v>8.351841895925519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4.056985600868868</v>
      </c>
      <c r="AC109" s="113">
        <f>100*(SUM(Taulukko!AL118:AL120)-SUM(Taulukko!AL106:AL108))/SUM(Taulukko!AL106:AL108)</f>
        <v>4.124315539725595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4.582951420714941</v>
      </c>
      <c r="D110" s="113">
        <f>100*(SUM(Taulukko!E119:E121)-SUM(Taulukko!E107:E109))/SUM(Taulukko!E107:E109)</f>
        <v>4.466524175379815</v>
      </c>
      <c r="E110" s="113">
        <f>100*(SUM(Taulukko!F119:F121)-SUM(Taulukko!F107:F109))/SUM(Taulukko!F107:F109)</f>
        <v>4.443371934073366</v>
      </c>
      <c r="F110" s="113">
        <f>100*(SUM(Taulukko!H119:H121)-SUM(Taulukko!H107:H109))/SUM(Taulukko!H107:H109)</f>
        <v>4.040995607613476</v>
      </c>
      <c r="G110" s="113">
        <f>100*(SUM(Taulukko!I119:I121)-SUM(Taulukko!I107:I109))/SUM(Taulukko!I107:I109)</f>
        <v>3.7183785431270917</v>
      </c>
      <c r="H110" s="113">
        <f>100*(SUM(Taulukko!J119:J121)-SUM(Taulukko!J107:J109))/SUM(Taulukko!J107:J109)</f>
        <v>3.5648994515539094</v>
      </c>
      <c r="I110" s="113">
        <f>100*(SUM(Taulukko!L119:L121)-SUM(Taulukko!L107:L109))/SUM(Taulukko!L107:L109)</f>
        <v>6.56809781063407</v>
      </c>
      <c r="J110" s="113">
        <f>100*(SUM(Taulukko!M119:M121)-SUM(Taulukko!M107:M109))/SUM(Taulukko!M107:M109)</f>
        <v>6.150275601972727</v>
      </c>
      <c r="K110" s="113">
        <f>100*(SUM(Taulukko!N119:N121)-SUM(Taulukko!N107:N109))/SUM(Taulukko!N107:N109)</f>
        <v>5.9385863267670915</v>
      </c>
      <c r="L110" s="113">
        <f>100*(SUM(Taulukko!P119:P121)-SUM(Taulukko!P107:P109))/SUM(Taulukko!P107:P109)</f>
        <v>5.604362314450166</v>
      </c>
      <c r="M110" s="113">
        <f>100*(SUM(Taulukko!Q119:Q121)-SUM(Taulukko!Q107:Q109))/SUM(Taulukko!Q107:Q109)</f>
        <v>5.617206822845641</v>
      </c>
      <c r="N110" s="113">
        <f>100*(SUM(Taulukko!R119:R121)-SUM(Taulukko!R107:R109))/SUM(Taulukko!R107:R109)</f>
        <v>5.639046344033945</v>
      </c>
      <c r="O110" s="113">
        <f>100*(SUM(Taulukko!T119:T121)-SUM(Taulukko!T107:T109))/SUM(Taulukko!T107:T109)</f>
        <v>0.6114108222985137</v>
      </c>
      <c r="P110" s="113">
        <f>100*(SUM(Taulukko!U119:U121)-SUM(Taulukko!U107:U109))/SUM(Taulukko!U107:U109)</f>
        <v>0.5539699170249331</v>
      </c>
      <c r="Q110" s="113">
        <f>100*(SUM(Taulukko!V119:V121)-SUM(Taulukko!V107:V109))/SUM(Taulukko!V107:V109)</f>
        <v>0.41970049598247106</v>
      </c>
      <c r="R110" s="113">
        <f>100*(SUM(Taulukko!X119:X121)-SUM(Taulukko!X107:X109))/SUM(Taulukko!X107:X109)</f>
        <v>4.687076672988348</v>
      </c>
      <c r="S110" s="113">
        <f>100*(SUM(Taulukko!Y119:Y121)-SUM(Taulukko!Y107:Y109))/SUM(Taulukko!Y107:Y109)</f>
        <v>4.5380094421427914</v>
      </c>
      <c r="T110" s="113">
        <f>100*(SUM(Taulukko!Z119:Z121)-SUM(Taulukko!Z107:Z109))/SUM(Taulukko!Z107:Z109)</f>
        <v>4.332593154859694</v>
      </c>
      <c r="U110" s="113">
        <f>100*(SUM(Taulukko!AB119:AB121)-SUM(Taulukko!AB107:AB109))/SUM(Taulukko!AB107:AB109)</f>
        <v>5.098219943545132</v>
      </c>
      <c r="V110" s="113">
        <f>100*(SUM(Taulukko!AC119:AC121)-SUM(Taulukko!AC107:AC109))/SUM(Taulukko!AC107:AC109)</f>
        <v>5.071502742725573</v>
      </c>
      <c r="W110" s="113">
        <f>100*(SUM(Taulukko!AD119:AD121)-SUM(Taulukko!AD107:AD109))/SUM(Taulukko!AD107:AD109)</f>
        <v>5.108867808609092</v>
      </c>
      <c r="X110" s="113">
        <f>100*(SUM(Taulukko!AF119:AF121)-SUM(Taulukko!AF107:AF109))/SUM(Taulukko!AF107:AF109)</f>
        <v>8.448249346388472</v>
      </c>
      <c r="Y110" s="113">
        <f>100*(SUM(Taulukko!AG119:AG121)-SUM(Taulukko!AG107:AG109))/SUM(Taulukko!AG107:AG109)</f>
        <v>8.404117190503474</v>
      </c>
      <c r="Z110" s="113">
        <f>100*(SUM(Taulukko!AH119:AH121)-SUM(Taulukko!AH107:AH109))/SUM(Taulukko!AH107:AH109)</f>
        <v>8.311948153625323</v>
      </c>
      <c r="AA110" s="113">
        <f>100*(SUM(Taulukko!AJ119:AJ121)-SUM(Taulukko!AJ107:AJ109))/SUM(Taulukko!AJ107:AJ109)</f>
        <v>4.238197424892713</v>
      </c>
      <c r="AB110" s="113">
        <f>100*(SUM(Taulukko!AK119:AK121)-SUM(Taulukko!AK107:AK109))/SUM(Taulukko!AK107:AK109)</f>
        <v>4.235807490495049</v>
      </c>
      <c r="AC110" s="113">
        <f>100*(SUM(Taulukko!AL119:AL121)-SUM(Taulukko!AL107:AL109))/SUM(Taulukko!AL107:AL109)</f>
        <v>4.284750051540123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5.228562892142217</v>
      </c>
      <c r="D111" s="113">
        <f>100*(SUM(Taulukko!E120:E122)-SUM(Taulukko!E108:E110))/SUM(Taulukko!E108:E110)</f>
        <v>4.742428612633386</v>
      </c>
      <c r="E111" s="113">
        <f>100*(SUM(Taulukko!F120:F122)-SUM(Taulukko!F108:F110))/SUM(Taulukko!F108:F110)</f>
        <v>4.6207997970526495</v>
      </c>
      <c r="F111" s="113">
        <f>100*(SUM(Taulukko!H120:H122)-SUM(Taulukko!H108:H110))/SUM(Taulukko!H108:H110)</f>
        <v>4.41710752756709</v>
      </c>
      <c r="G111" s="113">
        <f>100*(SUM(Taulukko!I120:I122)-SUM(Taulukko!I108:I110))/SUM(Taulukko!I108:I110)</f>
        <v>3.839122486288855</v>
      </c>
      <c r="H111" s="113">
        <f>100*(SUM(Taulukko!J120:J122)-SUM(Taulukko!J108:J110))/SUM(Taulukko!J108:J110)</f>
        <v>3.7712895377128883</v>
      </c>
      <c r="I111" s="113">
        <f>100*(SUM(Taulukko!L120:L122)-SUM(Taulukko!L108:L110))/SUM(Taulukko!L108:L110)</f>
        <v>9.095997760985167</v>
      </c>
      <c r="J111" s="113">
        <f>100*(SUM(Taulukko!M120:M122)-SUM(Taulukko!M108:M110))/SUM(Taulukko!M108:M110)</f>
        <v>7.909275952311733</v>
      </c>
      <c r="K111" s="113">
        <f>100*(SUM(Taulukko!N120:N122)-SUM(Taulukko!N108:N110))/SUM(Taulukko!N108:N110)</f>
        <v>6.655092592592593</v>
      </c>
      <c r="L111" s="113">
        <f>100*(SUM(Taulukko!P120:P122)-SUM(Taulukko!P108:P110))/SUM(Taulukko!P108:P110)</f>
        <v>5.735294117647059</v>
      </c>
      <c r="M111" s="113">
        <f>100*(SUM(Taulukko!Q120:Q122)-SUM(Taulukko!Q108:Q110))/SUM(Taulukko!Q108:Q110)</f>
        <v>5.724437537927541</v>
      </c>
      <c r="N111" s="113">
        <f>100*(SUM(Taulukko!R120:R122)-SUM(Taulukko!R108:R110))/SUM(Taulukko!R108:R110)</f>
        <v>5.688351841608865</v>
      </c>
      <c r="O111" s="113">
        <f>100*(SUM(Taulukko!T120:T122)-SUM(Taulukko!T108:T110))/SUM(Taulukko!T108:T110)</f>
        <v>1.5693169238783595</v>
      </c>
      <c r="P111" s="113">
        <f>100*(SUM(Taulukko!U120:U122)-SUM(Taulukko!U108:U110))/SUM(Taulukko!U108:U110)</f>
        <v>1.2129689492033509</v>
      </c>
      <c r="Q111" s="113">
        <f>100*(SUM(Taulukko!V120:V122)-SUM(Taulukko!V108:V110))/SUM(Taulukko!V108:V110)</f>
        <v>0.46014333509736177</v>
      </c>
      <c r="R111" s="113">
        <f>100*(SUM(Taulukko!X120:X122)-SUM(Taulukko!X108:X110))/SUM(Taulukko!X108:X110)</f>
        <v>5.196720344481804</v>
      </c>
      <c r="S111" s="113">
        <f>100*(SUM(Taulukko!Y120:Y122)-SUM(Taulukko!Y108:Y110))/SUM(Taulukko!Y108:Y110)</f>
        <v>4.591891510100293</v>
      </c>
      <c r="T111" s="113">
        <f>100*(SUM(Taulukko!Z120:Z122)-SUM(Taulukko!Z108:Z110))/SUM(Taulukko!Z108:Z110)</f>
        <v>4.239088423897577</v>
      </c>
      <c r="U111" s="113">
        <f>100*(SUM(Taulukko!AB120:AB122)-SUM(Taulukko!AB108:AB110))/SUM(Taulukko!AB108:AB110)</f>
        <v>5.130268305540914</v>
      </c>
      <c r="V111" s="113">
        <f>100*(SUM(Taulukko!AC120:AC122)-SUM(Taulukko!AC108:AC110))/SUM(Taulukko!AC108:AC110)</f>
        <v>5.016113488408671</v>
      </c>
      <c r="W111" s="113">
        <f>100*(SUM(Taulukko!AD120:AD122)-SUM(Taulukko!AD108:AD110))/SUM(Taulukko!AD108:AD110)</f>
        <v>5.04758243084342</v>
      </c>
      <c r="X111" s="113">
        <f>100*(SUM(Taulukko!AF120:AF122)-SUM(Taulukko!AF108:AF110))/SUM(Taulukko!AF108:AF110)</f>
        <v>8.951916133369853</v>
      </c>
      <c r="Y111" s="113">
        <f>100*(SUM(Taulukko!AG120:AG122)-SUM(Taulukko!AG108:AG110))/SUM(Taulukko!AG108:AG110)</f>
        <v>8.524996093421324</v>
      </c>
      <c r="Z111" s="113">
        <f>100*(SUM(Taulukko!AH120:AH122)-SUM(Taulukko!AH108:AH110))/SUM(Taulukko!AH108:AH110)</f>
        <v>8.242197343316894</v>
      </c>
      <c r="AA111" s="113">
        <f>100*(SUM(Taulukko!AJ120:AJ122)-SUM(Taulukko!AJ108:AJ110))/SUM(Taulukko!AJ108:AJ110)</f>
        <v>5.150676954432959</v>
      </c>
      <c r="AB111" s="113">
        <f>100*(SUM(Taulukko!AK120:AK122)-SUM(Taulukko!AK108:AK110))/SUM(Taulukko!AK108:AK110)</f>
        <v>4.380335557039914</v>
      </c>
      <c r="AC111" s="113">
        <f>100*(SUM(Taulukko!AL120:AL122)-SUM(Taulukko!AL108:AL110))/SUM(Taulukko!AL108:AL110)</f>
        <v>4.473145909759431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4.924924924924918</v>
      </c>
      <c r="D112" s="77">
        <f>100*(SUM(Taulukko!E121:E123)-SUM(Taulukko!E109:E111))/SUM(Taulukko!E109:E111)</f>
        <v>4.792312051107257</v>
      </c>
      <c r="E112" s="77">
        <f>100*(SUM(Taulukko!F121:F123)-SUM(Taulukko!F109:F111))/SUM(Taulukko!F109:F111)</f>
        <v>4.733139448001571</v>
      </c>
      <c r="F112" s="77">
        <f>100*(SUM(Taulukko!H121:H123)-SUM(Taulukko!H109:H111))/SUM(Taulukko!H109:H111)</f>
        <v>4.085062374765686</v>
      </c>
      <c r="G112" s="77">
        <f>100*(SUM(Taulukko!I121:I123)-SUM(Taulukko!I109:I111))/SUM(Taulukko!I109:I111)</f>
        <v>4.048706240487066</v>
      </c>
      <c r="H112" s="77">
        <f>100*(SUM(Taulukko!J121:J123)-SUM(Taulukko!J109:J111))/SUM(Taulukko!J109:J111)</f>
        <v>3.944174757281571</v>
      </c>
      <c r="I112" s="77">
        <f>100*(SUM(Taulukko!L121:L123)-SUM(Taulukko!L109:L111))/SUM(Taulukko!L109:L111)</f>
        <v>8.861144945188801</v>
      </c>
      <c r="J112" s="77">
        <f>100*(SUM(Taulukko!M121:M123)-SUM(Taulukko!M109:M111))/SUM(Taulukko!M109:M111)</f>
        <v>6.691664263051627</v>
      </c>
      <c r="K112" s="77">
        <f>100*(SUM(Taulukko!N121:N123)-SUM(Taulukko!N109:N111))/SUM(Taulukko!N109:N111)</f>
        <v>7.070707070707071</v>
      </c>
      <c r="L112" s="77">
        <f>100*(SUM(Taulukko!P121:P123)-SUM(Taulukko!P109:P111))/SUM(Taulukko!P109:P111)</f>
        <v>5.764192139737995</v>
      </c>
      <c r="M112" s="77">
        <f>100*(SUM(Taulukko!Q121:Q123)-SUM(Taulukko!Q109:Q111))/SUM(Taulukko!Q109:Q111)</f>
        <v>5.784853175455037</v>
      </c>
      <c r="N112" s="77">
        <f>100*(SUM(Taulukko!R121:R123)-SUM(Taulukko!R109:R111))/SUM(Taulukko!R109:R111)</f>
        <v>5.726680637854374</v>
      </c>
      <c r="O112" s="77">
        <f>100*(SUM(Taulukko!T121:T123)-SUM(Taulukko!T109:T111))/SUM(Taulukko!T109:T111)</f>
        <v>0.6988142292490234</v>
      </c>
      <c r="P112" s="77">
        <f>100*(SUM(Taulukko!U121:U123)-SUM(Taulukko!U109:U111))/SUM(Taulukko!U109:U111)</f>
        <v>0.32865440609809965</v>
      </c>
      <c r="Q112" s="77">
        <f>100*(SUM(Taulukko!V121:V123)-SUM(Taulukko!V109:V111))/SUM(Taulukko!V109:V111)</f>
        <v>0.43316295590400766</v>
      </c>
      <c r="R112" s="77">
        <f>100*(SUM(Taulukko!X121:X123)-SUM(Taulukko!X109:X111))/SUM(Taulukko!X109:X111)</f>
        <v>4.230870442384734</v>
      </c>
      <c r="S112" s="77">
        <f>100*(SUM(Taulukko!Y121:Y123)-SUM(Taulukko!Y109:Y111))/SUM(Taulukko!Y109:Y111)</f>
        <v>4.0346031639103215</v>
      </c>
      <c r="T112" s="77">
        <f>100*(SUM(Taulukko!Z121:Z123)-SUM(Taulukko!Z109:Z111))/SUM(Taulukko!Z109:Z111)</f>
        <v>4.116009137321124</v>
      </c>
      <c r="U112" s="77">
        <f>100*(SUM(Taulukko!AB121:AB123)-SUM(Taulukko!AB109:AB111))/SUM(Taulukko!AB109:AB111)</f>
        <v>5.933148428787922</v>
      </c>
      <c r="V112" s="77">
        <f>100*(SUM(Taulukko!AC121:AC123)-SUM(Taulukko!AC109:AC111))/SUM(Taulukko!AC109:AC111)</f>
        <v>5.174987745956166</v>
      </c>
      <c r="W112" s="77">
        <f>100*(SUM(Taulukko!AD121:AD123)-SUM(Taulukko!AD109:AD111))/SUM(Taulukko!AD109:AD111)</f>
        <v>4.958700779040796</v>
      </c>
      <c r="X112" s="77">
        <f>100*(SUM(Taulukko!AF121:AF123)-SUM(Taulukko!AF109:AF111))/SUM(Taulukko!AF109:AF111)</f>
        <v>8.441366392270913</v>
      </c>
      <c r="Y112" s="77">
        <f>100*(SUM(Taulukko!AG121:AG123)-SUM(Taulukko!AG109:AG111))/SUM(Taulukko!AG109:AG111)</f>
        <v>8.174668824837727</v>
      </c>
      <c r="Z112" s="77">
        <f>100*(SUM(Taulukko!AH121:AH123)-SUM(Taulukko!AH109:AH111))/SUM(Taulukko!AH109:AH111)</f>
        <v>8.129767445185546</v>
      </c>
      <c r="AA112" s="77">
        <f>100*(SUM(Taulukko!AJ121:AJ123)-SUM(Taulukko!AJ109:AJ111))/SUM(Taulukko!AJ109:AJ111)</f>
        <v>5.351677500218602</v>
      </c>
      <c r="AB112" s="77">
        <f>100*(SUM(Taulukko!AK121:AK123)-SUM(Taulukko!AK109:AK111))/SUM(Taulukko!AK109:AK111)</f>
        <v>4.7232177518721326</v>
      </c>
      <c r="AC112" s="77">
        <f>100*(SUM(Taulukko!AL121:AL123)-SUM(Taulukko!AL109:AL111))/SUM(Taulukko!AL109:AL111)</f>
        <v>4.68241431454446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5.096870342771989</v>
      </c>
      <c r="D113" s="113">
        <f>100*(SUM(Taulukko!E122:E124)-SUM(Taulukko!E110:E112))/SUM(Taulukko!E110:E112)</f>
        <v>4.794696982706808</v>
      </c>
      <c r="E113" s="113">
        <f>100*(SUM(Taulukko!F122:F124)-SUM(Taulukko!F110:F112))/SUM(Taulukko!F110:F112)</f>
        <v>4.798683174694046</v>
      </c>
      <c r="F113" s="113">
        <f>100*(SUM(Taulukko!H122:H124)-SUM(Taulukko!H110:H112))/SUM(Taulukko!H110:H112)</f>
        <v>4.6037664307381165</v>
      </c>
      <c r="G113" s="113">
        <f>100*(SUM(Taulukko!I122:I124)-SUM(Taulukko!I110:I112))/SUM(Taulukko!I110:I112)</f>
        <v>4.053236539624917</v>
      </c>
      <c r="H113" s="113">
        <f>100*(SUM(Taulukko!J122:J124)-SUM(Taulukko!J110:J112))/SUM(Taulukko!J110:J112)</f>
        <v>4.11373260738051</v>
      </c>
      <c r="I113" s="113">
        <f>100*(SUM(Taulukko!L122:L124)-SUM(Taulukko!L110:L112))/SUM(Taulukko!L110:L112)</f>
        <v>8.834705509816333</v>
      </c>
      <c r="J113" s="113">
        <f>100*(SUM(Taulukko!M122:M124)-SUM(Taulukko!M110:M112))/SUM(Taulukko!M110:M112)</f>
        <v>7.175660160734788</v>
      </c>
      <c r="K113" s="113">
        <f>100*(SUM(Taulukko!N122:N124)-SUM(Taulukko!N110:N112))/SUM(Taulukko!N110:N112)</f>
        <v>7.126436781609198</v>
      </c>
      <c r="L113" s="113">
        <f>100*(SUM(Taulukko!P122:P124)-SUM(Taulukko!P110:P112))/SUM(Taulukko!P110:P112)</f>
        <v>5.799192152336977</v>
      </c>
      <c r="M113" s="113">
        <f>100*(SUM(Taulukko!Q122:Q124)-SUM(Taulukko!Q110:Q112))/SUM(Taulukko!Q110:Q112)</f>
        <v>5.852634895273669</v>
      </c>
      <c r="N113" s="113">
        <f>100*(SUM(Taulukko!R122:R124)-SUM(Taulukko!R110:R112))/SUM(Taulukko!R110:R112)</f>
        <v>5.75084004667707</v>
      </c>
      <c r="O113" s="113">
        <f>100*(SUM(Taulukko!T122:T124)-SUM(Taulukko!T110:T112))/SUM(Taulukko!T110:T112)</f>
        <v>1.3954062731538595</v>
      </c>
      <c r="P113" s="113">
        <f>100*(SUM(Taulukko!U122:U124)-SUM(Taulukko!U110:U112))/SUM(Taulukko!U110:U112)</f>
        <v>0.6406757089124611</v>
      </c>
      <c r="Q113" s="113">
        <f>100*(SUM(Taulukko!V122:V124)-SUM(Taulukko!V110:V112))/SUM(Taulukko!V110:V112)</f>
        <v>0.37042232921321383</v>
      </c>
      <c r="R113" s="113">
        <f>100*(SUM(Taulukko!X122:X124)-SUM(Taulukko!X110:X112))/SUM(Taulukko!X110:X112)</f>
        <v>4.002915451895049</v>
      </c>
      <c r="S113" s="113">
        <f>100*(SUM(Taulukko!Y122:Y124)-SUM(Taulukko!Y110:Y112))/SUM(Taulukko!Y110:Y112)</f>
        <v>3.772367443393553</v>
      </c>
      <c r="T113" s="113">
        <f>100*(SUM(Taulukko!Z122:Z124)-SUM(Taulukko!Z110:Z112))/SUM(Taulukko!Z110:Z112)</f>
        <v>3.993820786002741</v>
      </c>
      <c r="U113" s="113">
        <f>100*(SUM(Taulukko!AB122:AB124)-SUM(Taulukko!AB110:AB112))/SUM(Taulukko!AB110:AB112)</f>
        <v>5.57402642458586</v>
      </c>
      <c r="V113" s="113">
        <f>100*(SUM(Taulukko!AC122:AC124)-SUM(Taulukko!AC110:AC112))/SUM(Taulukko!AC110:AC112)</f>
        <v>4.916201428587345</v>
      </c>
      <c r="W113" s="113">
        <f>100*(SUM(Taulukko!AD122:AD124)-SUM(Taulukko!AD110:AD112))/SUM(Taulukko!AD110:AD112)</f>
        <v>4.795598796232933</v>
      </c>
      <c r="X113" s="113">
        <f>100*(SUM(Taulukko!AF122:AF124)-SUM(Taulukko!AF110:AF112))/SUM(Taulukko!AF110:AF112)</f>
        <v>8.214049768773382</v>
      </c>
      <c r="Y113" s="113">
        <f>100*(SUM(Taulukko!AG122:AG124)-SUM(Taulukko!AG110:AG112))/SUM(Taulukko!AG110:AG112)</f>
        <v>7.96398007408353</v>
      </c>
      <c r="Z113" s="113">
        <f>100*(SUM(Taulukko!AH122:AH124)-SUM(Taulukko!AH110:AH112))/SUM(Taulukko!AH110:AH112)</f>
        <v>7.996318527789681</v>
      </c>
      <c r="AA113" s="113">
        <f>100*(SUM(Taulukko!AJ122:AJ124)-SUM(Taulukko!AJ110:AJ112))/SUM(Taulukko!AJ110:AJ112)</f>
        <v>5.662951352606522</v>
      </c>
      <c r="AB113" s="113">
        <f>100*(SUM(Taulukko!AK122:AK124)-SUM(Taulukko!AK110:AK112))/SUM(Taulukko!AK110:AK112)</f>
        <v>5.094009128626061</v>
      </c>
      <c r="AC113" s="113">
        <f>100*(SUM(Taulukko!AL122:AL124)-SUM(Taulukko!AL110:AL112))/SUM(Taulukko!AL110:AL112)</f>
        <v>4.869216194095953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4.438486744116782</v>
      </c>
      <c r="D114" s="113">
        <f>100*(SUM(Taulukko!E123:E125)-SUM(Taulukko!E111:E113))/SUM(Taulukko!E111:E113)</f>
        <v>4.77902864854708</v>
      </c>
      <c r="E114" s="113">
        <f>100*(SUM(Taulukko!F123:F125)-SUM(Taulukko!F111:F113))/SUM(Taulukko!F111:F113)</f>
        <v>4.873667824212667</v>
      </c>
      <c r="F114" s="113">
        <f>100*(SUM(Taulukko!H123:H125)-SUM(Taulukko!H111:H113))/SUM(Taulukko!H111:H113)</f>
        <v>4.685939060939076</v>
      </c>
      <c r="G114" s="113">
        <f>100*(SUM(Taulukko!I123:I125)-SUM(Taulukko!I111:I113))/SUM(Taulukko!I111:I113)</f>
        <v>4.2092603728202045</v>
      </c>
      <c r="H114" s="113">
        <f>100*(SUM(Taulukko!J123:J125)-SUM(Taulukko!J111:J113))/SUM(Taulukko!J111:J113)</f>
        <v>4.250829062405778</v>
      </c>
      <c r="I114" s="113">
        <f>100*(SUM(Taulukko!L123:L125)-SUM(Taulukko!L111:L113))/SUM(Taulukko!L111:L113)</f>
        <v>5.974632843791714</v>
      </c>
      <c r="J114" s="113">
        <f>100*(SUM(Taulukko!M123:M125)-SUM(Taulukko!M111:M113))/SUM(Taulukko!M111:M113)</f>
        <v>6.97740920789249</v>
      </c>
      <c r="K114" s="113">
        <f>100*(SUM(Taulukko!N123:N125)-SUM(Taulukko!N111:N113))/SUM(Taulukko!N111:N113)</f>
        <v>7.093821510297469</v>
      </c>
      <c r="L114" s="113">
        <f>100*(SUM(Taulukko!P123:P125)-SUM(Taulukko!P111:P113))/SUM(Taulukko!P111:P113)</f>
        <v>5.712637045585676</v>
      </c>
      <c r="M114" s="113">
        <f>100*(SUM(Taulukko!Q123:Q125)-SUM(Taulukko!Q111:Q113))/SUM(Taulukko!Q111:Q113)</f>
        <v>5.785285823000134</v>
      </c>
      <c r="N114" s="113">
        <f>100*(SUM(Taulukko!R123:R125)-SUM(Taulukko!R111:R113))/SUM(Taulukko!R111:R113)</f>
        <v>5.7596063415289525</v>
      </c>
      <c r="O114" s="113">
        <f>100*(SUM(Taulukko!T123:T125)-SUM(Taulukko!T111:T113))/SUM(Taulukko!T111:T113)</f>
        <v>-0.15439291540432673</v>
      </c>
      <c r="P114" s="113">
        <f>100*(SUM(Taulukko!U123:U125)-SUM(Taulukko!U111:U113))/SUM(Taulukko!U111:U113)</f>
        <v>-0.3291535114681525</v>
      </c>
      <c r="Q114" s="113">
        <f>100*(SUM(Taulukko!V123:V125)-SUM(Taulukko!V111:V113))/SUM(Taulukko!V111:V113)</f>
        <v>0.31896356236646495</v>
      </c>
      <c r="R114" s="113">
        <f>100*(SUM(Taulukko!X123:X125)-SUM(Taulukko!X111:X113))/SUM(Taulukko!X111:X113)</f>
        <v>3.233627387976863</v>
      </c>
      <c r="S114" s="113">
        <f>100*(SUM(Taulukko!Y123:Y125)-SUM(Taulukko!Y111:Y113))/SUM(Taulukko!Y111:Y113)</f>
        <v>3.5877556922461</v>
      </c>
      <c r="T114" s="113">
        <f>100*(SUM(Taulukko!Z123:Z125)-SUM(Taulukko!Z111:Z113))/SUM(Taulukko!Z111:Z113)</f>
        <v>3.900488746016569</v>
      </c>
      <c r="U114" s="113">
        <f>100*(SUM(Taulukko!AB123:AB125)-SUM(Taulukko!AB111:AB113))/SUM(Taulukko!AB111:AB113)</f>
        <v>4.717009014334263</v>
      </c>
      <c r="V114" s="113">
        <f>100*(SUM(Taulukko!AC123:AC125)-SUM(Taulukko!AC111:AC113))/SUM(Taulukko!AC111:AC113)</f>
        <v>4.536766172461924</v>
      </c>
      <c r="W114" s="113">
        <f>100*(SUM(Taulukko!AD123:AD125)-SUM(Taulukko!AD111:AD113))/SUM(Taulukko!AD111:AD113)</f>
        <v>4.5740036926415675</v>
      </c>
      <c r="X114" s="113">
        <f>100*(SUM(Taulukko!AF123:AF125)-SUM(Taulukko!AF111:AF113))/SUM(Taulukko!AF111:AF113)</f>
        <v>7.205294088596983</v>
      </c>
      <c r="Y114" s="113">
        <f>100*(SUM(Taulukko!AG123:AG125)-SUM(Taulukko!AG111:AG113))/SUM(Taulukko!AG111:AG113)</f>
        <v>7.644274300619734</v>
      </c>
      <c r="Z114" s="113">
        <f>100*(SUM(Taulukko!AH123:AH125)-SUM(Taulukko!AH111:AH113))/SUM(Taulukko!AH111:AH113)</f>
        <v>7.8773013053652665</v>
      </c>
      <c r="AA114" s="113">
        <f>100*(SUM(Taulukko!AJ123:AJ125)-SUM(Taulukko!AJ111:AJ113))/SUM(Taulukko!AJ111:AJ113)</f>
        <v>4.997961204636794</v>
      </c>
      <c r="AB114" s="113">
        <f>100*(SUM(Taulukko!AK123:AK125)-SUM(Taulukko!AK111:AK113))/SUM(Taulukko!AK111:AK113)</f>
        <v>5.1284772651100505</v>
      </c>
      <c r="AC114" s="113">
        <f>100*(SUM(Taulukko!AL123:AL125)-SUM(Taulukko!AL111:AL113))/SUM(Taulukko!AL111:AL113)</f>
        <v>4.987971534027575</v>
      </c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2005-05-13T06:28:25Z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