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<sst xmlns="http://schemas.openxmlformats.org/spreadsheetml/2006/main" count="177" uniqueCount="87">
  <si>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</si>
  <si>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</si>
  <si>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</si>
  <si>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</si>
  <si>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</si>
  <si>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</si>
  <si>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</si>
  <si>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</si>
  <si>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</si>
  <si>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</si>
  <si>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</si>
  <si>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</si>
  <si>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</si>
  <si>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</si>
  <si>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</si>
  <si>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</si>
  <si>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</si>
  <si>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</si>
  <si>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</si>
  <si>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</si>
  <si>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</si>
  <si>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</si>
  <si>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</si>
  <si>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</si>
  <si>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</si>
  <si>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</si>
  <si>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</si>
  <si>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</si>
  <si>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</si>
  <si>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</si>
  <si>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</si>
  <si>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</si>
  <si>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</si>
  <si>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</si>
  <si>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</si>
  <si>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</si>
  <si>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</si>
  <si>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</si>
  <si>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</si>
  <si>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</si>
  <si>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</si>
  <si>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</si>
  <si>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</si>
  <si>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</si>
  <si>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</si>
  <si>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</si>
  <si>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</si>
  <si>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</si>
  <si>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</si>
  <si>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</si>
  <si>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</si>
  <si>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</si>
  <si>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</si>
  <si>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</si>
  <si>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</si>
  <si>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</si>
  <si>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</si>
  <si>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</si>
  <si>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</si>
  <si>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</si>
  <si>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</si>
  <si>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</si>
  <si>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</si>
  <si>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</si>
  <si>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</si>
  <si>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</si>
  <si>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</si>
  <si>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1) Hiili: sisältää koksin sekä masuuni- ja koksikaasun.</t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</si>
  <si>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</si>
  <si>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</si>
  <si>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</si>
  <si>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</si>
  <si>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</si>
  <si>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</si>
  <si>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</si>
  <si>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</si>
  <si>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Tilastokeskus: Energiatilasto, Finland's annual inventory report on greenhouse gases</t>
  </si>
  <si>
    <t>–</t>
  </si>
  <si>
    <t>1-9 2006</t>
  </si>
  <si>
    <t>1-9 2007*</t>
  </si>
  <si>
    <t>5421**</t>
  </si>
  <si>
    <t>5183**</t>
  </si>
  <si>
    <t>64*</t>
  </si>
  <si>
    <t>47*</t>
  </si>
  <si>
    <t>44*</t>
  </si>
  <si>
    <t>226 973**</t>
  </si>
  <si>
    <t>217 001**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</si>
</sst>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0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8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96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96" fontId="6" fillId="0" borderId="8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showGridLines="0" tabSelected="1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2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40</v>
      </c>
    </row>
    <row r="2" ht="13.5">
      <c r="A2" s="3" t="s">
        <v>38</v>
      </c>
    </row>
    <row r="3" ht="13.5">
      <c r="A3" s="3" t="s">
        <v>39</v>
      </c>
    </row>
    <row r="4" ht="12.75">
      <c r="A4" s="4"/>
    </row>
    <row r="6" spans="1:29" s="6" customFormat="1" ht="39" customHeight="1">
      <c r="A6" s="5" t="s">
        <v>0</v>
      </c>
      <c r="B6" s="65" t="s">
        <v>1</v>
      </c>
      <c r="C6" s="77"/>
      <c r="D6" s="65" t="s">
        <v>41</v>
      </c>
      <c r="E6" s="66"/>
      <c r="F6" s="65" t="s">
        <v>2</v>
      </c>
      <c r="G6" s="66"/>
      <c r="H6" s="65" t="s">
        <v>61</v>
      </c>
      <c r="I6" s="66"/>
      <c r="J6" s="65" t="s">
        <v>45</v>
      </c>
      <c r="K6" s="66"/>
      <c r="L6" s="65" t="s">
        <v>46</v>
      </c>
      <c r="M6" s="66"/>
      <c r="N6" s="65" t="s">
        <v>3</v>
      </c>
      <c r="O6" s="66"/>
      <c r="P6" s="65" t="s">
        <v>4</v>
      </c>
      <c r="Q6" s="66"/>
      <c r="R6" s="65" t="s">
        <v>5</v>
      </c>
      <c r="S6" s="66"/>
      <c r="T6" s="65" t="s">
        <v>64</v>
      </c>
      <c r="U6" s="66"/>
      <c r="V6" s="65" t="s">
        <v>6</v>
      </c>
      <c r="W6" s="66"/>
      <c r="X6" s="65" t="s">
        <v>7</v>
      </c>
      <c r="Y6" s="66"/>
      <c r="Z6" s="65" t="s">
        <v>8</v>
      </c>
      <c r="AA6" s="66"/>
      <c r="AB6" s="73" t="s">
        <v>73</v>
      </c>
      <c r="AC6" s="74"/>
    </row>
    <row r="7" spans="1:29" s="8" customFormat="1" ht="32.25" customHeight="1">
      <c r="A7" s="7" t="s">
        <v>9</v>
      </c>
      <c r="B7" s="75" t="s">
        <v>10</v>
      </c>
      <c r="C7" s="76"/>
      <c r="D7" s="67" t="s">
        <v>47</v>
      </c>
      <c r="E7" s="68"/>
      <c r="F7" s="67" t="s">
        <v>11</v>
      </c>
      <c r="G7" s="68"/>
      <c r="H7" s="67" t="s">
        <v>62</v>
      </c>
      <c r="I7" s="68"/>
      <c r="J7" s="67" t="s">
        <v>49</v>
      </c>
      <c r="K7" s="68"/>
      <c r="L7" s="67" t="s">
        <v>51</v>
      </c>
      <c r="M7" s="68"/>
      <c r="N7" s="67" t="s">
        <v>12</v>
      </c>
      <c r="O7" s="68"/>
      <c r="P7" s="67" t="s">
        <v>13</v>
      </c>
      <c r="Q7" s="68"/>
      <c r="R7" s="67" t="s">
        <v>14</v>
      </c>
      <c r="S7" s="68"/>
      <c r="T7" s="67" t="s">
        <v>15</v>
      </c>
      <c r="U7" s="68"/>
      <c r="V7" s="67" t="s">
        <v>16</v>
      </c>
      <c r="W7" s="68"/>
      <c r="X7" s="67" t="s">
        <v>17</v>
      </c>
      <c r="Y7" s="68"/>
      <c r="Z7" s="67" t="s">
        <v>18</v>
      </c>
      <c r="AA7" s="68"/>
      <c r="AB7" s="71" t="s">
        <v>74</v>
      </c>
      <c r="AC7" s="72"/>
    </row>
    <row r="8" spans="1:29" s="8" customFormat="1" ht="44.25" customHeight="1">
      <c r="A8" s="9" t="s">
        <v>19</v>
      </c>
      <c r="B8" s="63" t="s">
        <v>20</v>
      </c>
      <c r="C8" s="64"/>
      <c r="D8" s="78" t="s">
        <v>48</v>
      </c>
      <c r="E8" s="64"/>
      <c r="F8" s="63" t="s">
        <v>21</v>
      </c>
      <c r="G8" s="64"/>
      <c r="H8" s="63" t="s">
        <v>63</v>
      </c>
      <c r="I8" s="64"/>
      <c r="J8" s="63" t="s">
        <v>50</v>
      </c>
      <c r="K8" s="64"/>
      <c r="L8" s="63" t="s">
        <v>52</v>
      </c>
      <c r="M8" s="64"/>
      <c r="N8" s="63" t="s">
        <v>22</v>
      </c>
      <c r="O8" s="64"/>
      <c r="P8" s="63" t="s">
        <v>23</v>
      </c>
      <c r="Q8" s="64"/>
      <c r="R8" s="63" t="s">
        <v>24</v>
      </c>
      <c r="S8" s="64"/>
      <c r="T8" s="63" t="s">
        <v>25</v>
      </c>
      <c r="U8" s="64"/>
      <c r="V8" s="63" t="s">
        <v>26</v>
      </c>
      <c r="W8" s="64"/>
      <c r="X8" s="63" t="s">
        <v>27</v>
      </c>
      <c r="Y8" s="64"/>
      <c r="Z8" s="63" t="s">
        <v>28</v>
      </c>
      <c r="AA8" s="64"/>
      <c r="AB8" s="69" t="s">
        <v>75</v>
      </c>
      <c r="AC8" s="70"/>
    </row>
    <row r="9" spans="1:29" s="8" customFormat="1" ht="12.75" customHeight="1">
      <c r="A9" s="57">
        <v>1970</v>
      </c>
      <c r="B9" s="11">
        <v>412860.85</v>
      </c>
      <c r="C9" s="12"/>
      <c r="D9" s="11">
        <v>94750.01</v>
      </c>
      <c r="E9" s="12"/>
      <c r="F9" s="61" t="s">
        <v>77</v>
      </c>
      <c r="G9" s="61"/>
      <c r="H9" s="61" t="s">
        <v>77</v>
      </c>
      <c r="I9" s="12"/>
      <c r="J9" s="11">
        <v>1900.8</v>
      </c>
      <c r="K9" s="15"/>
      <c r="L9" s="11">
        <v>33944.4</v>
      </c>
      <c r="M9" s="15"/>
      <c r="N9" s="11">
        <v>893.42</v>
      </c>
      <c r="O9" s="11"/>
      <c r="P9" s="11">
        <v>57652.236000000004</v>
      </c>
      <c r="Q9" s="11"/>
      <c r="R9" s="11">
        <v>20222.244000000002</v>
      </c>
      <c r="S9" s="15"/>
      <c r="T9" s="11">
        <v>92193.33600000001</v>
      </c>
      <c r="U9" s="17"/>
      <c r="V9" s="11">
        <v>6019.2</v>
      </c>
      <c r="W9" s="11"/>
      <c r="X9" s="11">
        <v>720458.66</v>
      </c>
      <c r="Y9" s="11"/>
      <c r="Z9" s="11">
        <v>5143</v>
      </c>
      <c r="AA9" s="15"/>
      <c r="AB9" s="59">
        <v>39.8</v>
      </c>
      <c r="AC9" s="58"/>
    </row>
    <row r="10" spans="1:29" s="8" customFormat="1" ht="12.75" customHeight="1">
      <c r="A10" s="57">
        <v>1971</v>
      </c>
      <c r="B10" s="11">
        <v>426832.26</v>
      </c>
      <c r="C10" s="12"/>
      <c r="D10" s="11">
        <v>83992.72</v>
      </c>
      <c r="E10" s="12"/>
      <c r="F10" s="61" t="s">
        <v>77</v>
      </c>
      <c r="G10" s="61"/>
      <c r="H10" s="61" t="s">
        <v>77</v>
      </c>
      <c r="I10" s="12"/>
      <c r="J10" s="11">
        <v>9324</v>
      </c>
      <c r="K10" s="15"/>
      <c r="L10" s="11">
        <v>38066.4</v>
      </c>
      <c r="M10" s="15"/>
      <c r="N10" s="11">
        <v>893.42</v>
      </c>
      <c r="O10" s="11"/>
      <c r="P10" s="11">
        <v>54428.4</v>
      </c>
      <c r="Q10" s="11"/>
      <c r="R10" s="11">
        <v>23111.136000000002</v>
      </c>
      <c r="S10" s="15"/>
      <c r="T10" s="11">
        <v>87797.19600000001</v>
      </c>
      <c r="U10" s="17"/>
      <c r="V10" s="11">
        <v>5331.6</v>
      </c>
      <c r="W10" s="11"/>
      <c r="X10" s="11">
        <v>729764.89</v>
      </c>
      <c r="Y10" s="11"/>
      <c r="Z10" s="11">
        <v>5703</v>
      </c>
      <c r="AA10" s="15"/>
      <c r="AB10" s="59">
        <v>39.7</v>
      </c>
      <c r="AC10" s="58"/>
    </row>
    <row r="11" spans="1:29" s="8" customFormat="1" ht="12.75" customHeight="1">
      <c r="A11" s="57">
        <v>1972</v>
      </c>
      <c r="B11" s="11">
        <v>465720.46</v>
      </c>
      <c r="C11" s="12"/>
      <c r="D11" s="11">
        <v>93192.65</v>
      </c>
      <c r="E11" s="12"/>
      <c r="F11" s="61" t="s">
        <v>77</v>
      </c>
      <c r="G11" s="61"/>
      <c r="H11" s="61" t="s">
        <v>77</v>
      </c>
      <c r="I11" s="12"/>
      <c r="J11" s="11">
        <v>15188.4</v>
      </c>
      <c r="K11" s="15"/>
      <c r="L11" s="11">
        <v>36993.6</v>
      </c>
      <c r="M11" s="15"/>
      <c r="N11" s="11">
        <v>974.64</v>
      </c>
      <c r="O11" s="11"/>
      <c r="P11" s="11">
        <v>56438.064000000006</v>
      </c>
      <c r="Q11" s="11"/>
      <c r="R11" s="11">
        <v>20766.528000000002</v>
      </c>
      <c r="S11" s="15"/>
      <c r="T11" s="11">
        <v>82689.3</v>
      </c>
      <c r="U11" s="17"/>
      <c r="V11" s="11">
        <v>6235.2</v>
      </c>
      <c r="W11" s="11"/>
      <c r="X11" s="11">
        <v>778204.56</v>
      </c>
      <c r="Y11" s="11"/>
      <c r="Z11" s="11">
        <v>5339</v>
      </c>
      <c r="AA11" s="15"/>
      <c r="AB11" s="59">
        <v>43.5</v>
      </c>
      <c r="AC11" s="58"/>
    </row>
    <row r="12" spans="1:29" s="8" customFormat="1" ht="12.75" customHeight="1">
      <c r="A12" s="57">
        <v>1973</v>
      </c>
      <c r="B12" s="11">
        <v>514639.24</v>
      </c>
      <c r="C12" s="12"/>
      <c r="D12" s="11">
        <v>102931.41</v>
      </c>
      <c r="E12" s="12"/>
      <c r="F12" s="61" t="s">
        <v>77</v>
      </c>
      <c r="G12" s="61"/>
      <c r="H12" s="61" t="s">
        <v>77</v>
      </c>
      <c r="I12" s="12"/>
      <c r="J12" s="11">
        <v>15548.4</v>
      </c>
      <c r="K12" s="15"/>
      <c r="L12" s="11">
        <v>37706.4</v>
      </c>
      <c r="M12" s="15"/>
      <c r="N12" s="11">
        <v>1583.79</v>
      </c>
      <c r="O12" s="11"/>
      <c r="P12" s="11">
        <v>58866.408</v>
      </c>
      <c r="Q12" s="11"/>
      <c r="R12" s="11">
        <v>30354.3</v>
      </c>
      <c r="S12" s="15"/>
      <c r="T12" s="11">
        <v>77790.744</v>
      </c>
      <c r="U12" s="17"/>
      <c r="V12" s="11">
        <v>6710.4</v>
      </c>
      <c r="W12" s="11"/>
      <c r="X12" s="11">
        <v>846139.81</v>
      </c>
      <c r="Y12" s="11"/>
      <c r="Z12" s="11">
        <v>7254</v>
      </c>
      <c r="AA12" s="15"/>
      <c r="AB12" s="59">
        <v>48.2</v>
      </c>
      <c r="AC12" s="58"/>
    </row>
    <row r="13" spans="1:29" s="8" customFormat="1" ht="12.75" customHeight="1">
      <c r="A13" s="57">
        <v>1974</v>
      </c>
      <c r="B13" s="11">
        <v>446238.12</v>
      </c>
      <c r="C13" s="12"/>
      <c r="D13" s="11">
        <v>104761.16</v>
      </c>
      <c r="E13" s="12"/>
      <c r="F13" s="11">
        <v>16000.34</v>
      </c>
      <c r="G13" s="12"/>
      <c r="H13" s="61" t="s">
        <v>77</v>
      </c>
      <c r="I13" s="12"/>
      <c r="J13" s="11">
        <v>11304</v>
      </c>
      <c r="K13" s="15"/>
      <c r="L13" s="11">
        <v>45273.6</v>
      </c>
      <c r="M13" s="15"/>
      <c r="N13" s="11">
        <v>1746.23</v>
      </c>
      <c r="O13" s="11"/>
      <c r="P13" s="11">
        <v>58070.916000000005</v>
      </c>
      <c r="Q13" s="11"/>
      <c r="R13" s="11">
        <v>19259.28</v>
      </c>
      <c r="S13" s="15"/>
      <c r="T13" s="11">
        <v>72892.18800000001</v>
      </c>
      <c r="U13" s="17"/>
      <c r="V13" s="11">
        <v>6375.6</v>
      </c>
      <c r="W13" s="11"/>
      <c r="X13" s="11">
        <v>781920.49</v>
      </c>
      <c r="Y13" s="11"/>
      <c r="Z13" s="11">
        <v>6928</v>
      </c>
      <c r="AA13" s="15"/>
      <c r="AB13" s="59">
        <v>44.1</v>
      </c>
      <c r="AC13" s="58"/>
    </row>
    <row r="14" spans="1:29" s="8" customFormat="1" ht="12.75" customHeight="1">
      <c r="A14" s="57">
        <v>1975</v>
      </c>
      <c r="B14" s="11">
        <v>450960.228</v>
      </c>
      <c r="C14" s="12"/>
      <c r="D14" s="11">
        <v>94747.284</v>
      </c>
      <c r="E14" s="12"/>
      <c r="F14" s="11">
        <v>26460.576</v>
      </c>
      <c r="G14" s="12"/>
      <c r="H14" s="61" t="s">
        <v>77</v>
      </c>
      <c r="I14" s="12"/>
      <c r="J14" s="11">
        <v>14360.724</v>
      </c>
      <c r="K14" s="15"/>
      <c r="L14" s="11">
        <v>43500.852</v>
      </c>
      <c r="M14" s="15"/>
      <c r="N14" s="11">
        <v>1758.4560000000001</v>
      </c>
      <c r="O14" s="11"/>
      <c r="P14" s="11">
        <v>48315.672000000006</v>
      </c>
      <c r="Q14" s="11"/>
      <c r="R14" s="11">
        <v>14821.272</v>
      </c>
      <c r="S14" s="15"/>
      <c r="T14" s="11">
        <v>67616.82</v>
      </c>
      <c r="U14" s="17"/>
      <c r="V14" s="11">
        <v>7201.296</v>
      </c>
      <c r="W14" s="11"/>
      <c r="X14" s="11">
        <v>769785.0480000001</v>
      </c>
      <c r="Y14" s="11"/>
      <c r="Z14" s="11">
        <v>9652</v>
      </c>
      <c r="AA14" s="15"/>
      <c r="AB14" s="60">
        <v>43.9891526524253</v>
      </c>
      <c r="AC14" s="58"/>
    </row>
    <row r="15" spans="1:32" ht="12.75">
      <c r="A15" s="10">
        <v>1976</v>
      </c>
      <c r="B15" s="11">
        <v>491133.6</v>
      </c>
      <c r="C15" s="12"/>
      <c r="D15" s="11">
        <v>126823.83</v>
      </c>
      <c r="E15" s="12"/>
      <c r="F15" s="11">
        <v>31026.04</v>
      </c>
      <c r="G15" s="12"/>
      <c r="H15" s="61" t="s">
        <v>77</v>
      </c>
      <c r="I15" s="12"/>
      <c r="J15" s="11">
        <v>14454</v>
      </c>
      <c r="K15" s="15"/>
      <c r="L15" s="11">
        <v>33793.2</v>
      </c>
      <c r="M15" s="15"/>
      <c r="N15" s="11">
        <v>3208.19</v>
      </c>
      <c r="O15" s="11"/>
      <c r="P15" s="11">
        <v>49950.3</v>
      </c>
      <c r="Q15" s="11"/>
      <c r="R15" s="11">
        <v>12995.2</v>
      </c>
      <c r="S15" s="15"/>
      <c r="T15" s="11">
        <v>65000</v>
      </c>
      <c r="U15" s="17"/>
      <c r="V15" s="11">
        <v>7716.39</v>
      </c>
      <c r="W15" s="11"/>
      <c r="X15" s="11">
        <v>836100.75</v>
      </c>
      <c r="Y15" s="11"/>
      <c r="Z15" s="11">
        <v>11680.24</v>
      </c>
      <c r="AA15" s="15"/>
      <c r="AB15" s="18">
        <v>50.46478376162075</v>
      </c>
      <c r="AC15" s="19"/>
      <c r="AF15" s="20"/>
    </row>
    <row r="16" spans="1:32" ht="12.75">
      <c r="A16" s="10">
        <v>1977</v>
      </c>
      <c r="B16" s="11">
        <v>479472.97</v>
      </c>
      <c r="C16" s="12"/>
      <c r="D16" s="11">
        <v>125917.18</v>
      </c>
      <c r="E16" s="12"/>
      <c r="F16" s="11">
        <v>31553.97</v>
      </c>
      <c r="G16" s="12"/>
      <c r="H16" s="11">
        <v>27381.81818181818</v>
      </c>
      <c r="I16" s="12"/>
      <c r="J16" s="11">
        <v>3207.6</v>
      </c>
      <c r="K16" s="15"/>
      <c r="L16" s="11">
        <v>43416</v>
      </c>
      <c r="M16" s="15"/>
      <c r="N16" s="11">
        <v>5198.08</v>
      </c>
      <c r="O16" s="11"/>
      <c r="P16" s="11">
        <v>46701.5</v>
      </c>
      <c r="Q16" s="11"/>
      <c r="R16" s="11">
        <v>16853.15</v>
      </c>
      <c r="S16" s="15"/>
      <c r="T16" s="11">
        <v>60700</v>
      </c>
      <c r="U16" s="17"/>
      <c r="V16" s="11">
        <v>6062.43</v>
      </c>
      <c r="W16" s="11"/>
      <c r="X16" s="11">
        <v>846464.6981818182</v>
      </c>
      <c r="Y16" s="11"/>
      <c r="Z16" s="11">
        <v>14512.31</v>
      </c>
      <c r="AA16" s="15"/>
      <c r="AB16" s="18">
        <v>49.76504291828231</v>
      </c>
      <c r="AC16" s="19"/>
      <c r="AF16" s="20"/>
    </row>
    <row r="17" spans="1:32" ht="12.75">
      <c r="A17" s="10">
        <v>1978</v>
      </c>
      <c r="B17" s="11">
        <v>476411.77</v>
      </c>
      <c r="C17" s="12"/>
      <c r="D17" s="11">
        <v>164597.1</v>
      </c>
      <c r="E17" s="12"/>
      <c r="F17" s="11">
        <v>34356.06</v>
      </c>
      <c r="G17" s="12"/>
      <c r="H17" s="11">
        <v>33589.090909090904</v>
      </c>
      <c r="I17" s="12"/>
      <c r="J17" s="11">
        <v>4597.2</v>
      </c>
      <c r="K17" s="15"/>
      <c r="L17" s="11">
        <v>34923.6</v>
      </c>
      <c r="M17" s="15"/>
      <c r="N17" s="11">
        <v>12142.39</v>
      </c>
      <c r="O17" s="11"/>
      <c r="P17" s="11">
        <v>55635.7</v>
      </c>
      <c r="Q17" s="11"/>
      <c r="R17" s="11">
        <v>20142.56</v>
      </c>
      <c r="S17" s="15"/>
      <c r="T17" s="11">
        <v>54800</v>
      </c>
      <c r="U17" s="17"/>
      <c r="V17" s="11">
        <v>4976.64</v>
      </c>
      <c r="W17" s="11"/>
      <c r="X17" s="11">
        <v>896172.1109090908</v>
      </c>
      <c r="Y17" s="11"/>
      <c r="Z17" s="11">
        <v>16181.43</v>
      </c>
      <c r="AA17" s="15"/>
      <c r="AB17" s="18">
        <v>54.18979584801016</v>
      </c>
      <c r="AC17" s="19"/>
      <c r="AF17" s="20"/>
    </row>
    <row r="18" spans="1:32" ht="12.75">
      <c r="A18" s="10">
        <v>1979</v>
      </c>
      <c r="B18" s="11">
        <v>477086.17</v>
      </c>
      <c r="C18" s="12"/>
      <c r="D18" s="11">
        <v>153967.08</v>
      </c>
      <c r="E18" s="12"/>
      <c r="F18" s="11">
        <v>34234.23</v>
      </c>
      <c r="G18" s="12"/>
      <c r="H18" s="11">
        <v>69381.81818181818</v>
      </c>
      <c r="I18" s="12"/>
      <c r="J18" s="11">
        <v>2336.4</v>
      </c>
      <c r="K18" s="15"/>
      <c r="L18" s="11">
        <v>38743.2</v>
      </c>
      <c r="M18" s="15"/>
      <c r="N18" s="11">
        <v>16360.265529760869</v>
      </c>
      <c r="O18" s="11"/>
      <c r="P18" s="11">
        <v>65788.2</v>
      </c>
      <c r="Q18" s="11"/>
      <c r="R18" s="11">
        <v>26843.21</v>
      </c>
      <c r="S18" s="15"/>
      <c r="T18" s="11">
        <v>48700</v>
      </c>
      <c r="U18" s="17"/>
      <c r="V18" s="11">
        <v>6140.03</v>
      </c>
      <c r="W18" s="11"/>
      <c r="X18" s="11">
        <v>939580.603711579</v>
      </c>
      <c r="Y18" s="11"/>
      <c r="Z18" s="11">
        <v>29091.95</v>
      </c>
      <c r="AA18" s="15"/>
      <c r="AB18" s="18">
        <v>53.58320877908103</v>
      </c>
      <c r="AC18" s="19"/>
      <c r="AF18" s="20"/>
    </row>
    <row r="19" spans="1:32" ht="12.75">
      <c r="A19" s="10">
        <v>1980</v>
      </c>
      <c r="B19" s="11">
        <v>460283.39</v>
      </c>
      <c r="C19" s="12"/>
      <c r="D19" s="11">
        <v>176220.94</v>
      </c>
      <c r="E19" s="12"/>
      <c r="F19" s="11">
        <v>32203.73</v>
      </c>
      <c r="G19" s="12"/>
      <c r="H19" s="11">
        <v>72272.72727272726</v>
      </c>
      <c r="I19" s="12"/>
      <c r="J19" s="11">
        <v>4359.6</v>
      </c>
      <c r="K19" s="15"/>
      <c r="L19" s="11">
        <v>36414</v>
      </c>
      <c r="M19" s="15"/>
      <c r="N19" s="11">
        <v>17056.2</v>
      </c>
      <c r="O19" s="11"/>
      <c r="P19" s="11">
        <v>67412.6</v>
      </c>
      <c r="Q19" s="11"/>
      <c r="R19" s="11">
        <v>31066.65</v>
      </c>
      <c r="S19" s="15"/>
      <c r="T19" s="11">
        <v>43600</v>
      </c>
      <c r="U19" s="17"/>
      <c r="V19" s="11">
        <v>6284.64</v>
      </c>
      <c r="W19" s="11"/>
      <c r="X19" s="11">
        <v>947174.4772727272</v>
      </c>
      <c r="Y19" s="11"/>
      <c r="Z19" s="11">
        <v>31056.97</v>
      </c>
      <c r="AA19" s="15"/>
      <c r="AB19" s="18">
        <v>54.39383265179654</v>
      </c>
      <c r="AC19" s="19"/>
      <c r="AF19" s="20"/>
    </row>
    <row r="20" spans="1:32" ht="12.75">
      <c r="A20" s="10">
        <v>1981</v>
      </c>
      <c r="B20" s="11">
        <v>433925.37</v>
      </c>
      <c r="C20" s="21"/>
      <c r="D20" s="11">
        <v>100017.16</v>
      </c>
      <c r="E20" s="21"/>
      <c r="F20" s="11">
        <v>25624.91</v>
      </c>
      <c r="G20" s="21"/>
      <c r="H20" s="11">
        <v>150927.2727272727</v>
      </c>
      <c r="I20" s="21"/>
      <c r="J20" s="11">
        <v>8078.4</v>
      </c>
      <c r="K20" s="15"/>
      <c r="L20" s="11">
        <v>48664.8</v>
      </c>
      <c r="M20" s="15"/>
      <c r="N20" s="11">
        <v>18761.82</v>
      </c>
      <c r="O20" s="11"/>
      <c r="P20" s="11">
        <v>68224.8</v>
      </c>
      <c r="Q20" s="11"/>
      <c r="R20" s="11">
        <v>33137.76</v>
      </c>
      <c r="S20" s="15"/>
      <c r="T20" s="11">
        <v>43700</v>
      </c>
      <c r="U20" s="17"/>
      <c r="V20" s="11">
        <v>8042.3</v>
      </c>
      <c r="W20" s="11"/>
      <c r="X20" s="11">
        <v>939104.5927272728</v>
      </c>
      <c r="Y20" s="11"/>
      <c r="Z20" s="11">
        <v>30126.31</v>
      </c>
      <c r="AA20" s="15"/>
      <c r="AB20" s="18">
        <v>44.90059981178658</v>
      </c>
      <c r="AC20" s="19"/>
      <c r="AF20" s="20"/>
    </row>
    <row r="21" spans="1:32" ht="12.75">
      <c r="A21" s="10">
        <v>1982</v>
      </c>
      <c r="B21" s="11">
        <v>396639.15</v>
      </c>
      <c r="C21" s="13"/>
      <c r="D21" s="11">
        <v>108476.53</v>
      </c>
      <c r="E21" s="13"/>
      <c r="F21" s="11">
        <v>24203.56</v>
      </c>
      <c r="G21" s="13"/>
      <c r="H21" s="11">
        <v>172647.2727272727</v>
      </c>
      <c r="I21" s="13"/>
      <c r="J21" s="11">
        <v>8330.399999999992</v>
      </c>
      <c r="K21" s="15"/>
      <c r="L21" s="11">
        <v>46648.8</v>
      </c>
      <c r="M21" s="15"/>
      <c r="N21" s="11">
        <v>23269.53</v>
      </c>
      <c r="O21" s="11"/>
      <c r="P21" s="11">
        <v>60508.9</v>
      </c>
      <c r="Q21" s="11"/>
      <c r="R21" s="11">
        <v>29401.64</v>
      </c>
      <c r="S21" s="15"/>
      <c r="T21" s="11">
        <v>43800</v>
      </c>
      <c r="U21" s="17"/>
      <c r="V21" s="11">
        <v>8774.3</v>
      </c>
      <c r="W21" s="11"/>
      <c r="X21" s="11">
        <v>922700.082727273</v>
      </c>
      <c r="Y21" s="11"/>
      <c r="Z21" s="11">
        <v>33783.69</v>
      </c>
      <c r="AB21" s="18">
        <v>43.44127202826135</v>
      </c>
      <c r="AC21" s="19"/>
      <c r="AF21" s="20"/>
    </row>
    <row r="22" spans="1:32" ht="12.75">
      <c r="A22" s="10">
        <v>1983</v>
      </c>
      <c r="B22" s="11">
        <v>377221.64</v>
      </c>
      <c r="C22" s="13"/>
      <c r="D22" s="11">
        <v>112727.19</v>
      </c>
      <c r="E22" s="13"/>
      <c r="F22" s="11">
        <v>23472.58</v>
      </c>
      <c r="G22" s="13"/>
      <c r="H22" s="11">
        <v>182367.2727272727</v>
      </c>
      <c r="I22" s="13"/>
      <c r="J22" s="11">
        <v>17200.8</v>
      </c>
      <c r="K22" s="15"/>
      <c r="L22" s="11">
        <v>48402</v>
      </c>
      <c r="M22" s="15"/>
      <c r="N22" s="11">
        <v>30376.28</v>
      </c>
      <c r="O22" s="11"/>
      <c r="P22" s="11">
        <v>66600.4</v>
      </c>
      <c r="Q22" s="11"/>
      <c r="R22" s="11">
        <v>30741.77</v>
      </c>
      <c r="S22" s="15"/>
      <c r="T22" s="11">
        <v>44000</v>
      </c>
      <c r="U22" s="17"/>
      <c r="V22" s="11">
        <v>9099.25</v>
      </c>
      <c r="W22" s="11"/>
      <c r="X22" s="11">
        <v>942209.1827272729</v>
      </c>
      <c r="Y22" s="11"/>
      <c r="Z22" s="11">
        <v>34208.54</v>
      </c>
      <c r="AB22" s="18">
        <v>43.041857087866134</v>
      </c>
      <c r="AC22" s="19"/>
      <c r="AF22" s="20"/>
    </row>
    <row r="23" spans="1:32" ht="12.75">
      <c r="A23" s="10">
        <v>1984</v>
      </c>
      <c r="B23" s="11">
        <v>365900.69</v>
      </c>
      <c r="C23" s="13"/>
      <c r="D23" s="11">
        <v>130096.26</v>
      </c>
      <c r="E23" s="13"/>
      <c r="F23" s="11">
        <v>26883.82</v>
      </c>
      <c r="G23" s="13"/>
      <c r="H23" s="11">
        <v>194170.90909090912</v>
      </c>
      <c r="I23" s="13"/>
      <c r="J23" s="11">
        <v>18774</v>
      </c>
      <c r="K23" s="15"/>
      <c r="L23" s="11">
        <v>47214</v>
      </c>
      <c r="M23" s="15"/>
      <c r="N23" s="11">
        <v>34721.55</v>
      </c>
      <c r="O23" s="11"/>
      <c r="P23" s="11">
        <v>74722.4</v>
      </c>
      <c r="Q23" s="11"/>
      <c r="R23" s="11">
        <v>34437.28</v>
      </c>
      <c r="S23" s="15"/>
      <c r="T23" s="11">
        <v>44000</v>
      </c>
      <c r="U23" s="17"/>
      <c r="V23" s="11">
        <v>9508.41</v>
      </c>
      <c r="W23" s="11"/>
      <c r="X23" s="11">
        <v>980429.3190909092</v>
      </c>
      <c r="Y23" s="11"/>
      <c r="Z23" s="11">
        <v>41289.64</v>
      </c>
      <c r="AB23" s="18">
        <v>44.38795874860324</v>
      </c>
      <c r="AC23" s="19"/>
      <c r="AF23" s="20"/>
    </row>
    <row r="24" spans="1:32" ht="12.75">
      <c r="A24" s="10">
        <v>1985</v>
      </c>
      <c r="B24" s="11">
        <v>385332.24</v>
      </c>
      <c r="C24" s="13"/>
      <c r="D24" s="11">
        <v>167754.86</v>
      </c>
      <c r="E24" s="13"/>
      <c r="F24" s="11">
        <v>34112.4</v>
      </c>
      <c r="G24" s="13"/>
      <c r="H24" s="11">
        <v>196145.45454545453</v>
      </c>
      <c r="I24" s="13"/>
      <c r="J24" s="11">
        <v>17017.2</v>
      </c>
      <c r="K24" s="15"/>
      <c r="L24" s="11">
        <v>43959.6</v>
      </c>
      <c r="M24" s="15"/>
      <c r="N24" s="11">
        <v>41137.93</v>
      </c>
      <c r="O24" s="11"/>
      <c r="P24" s="11">
        <v>75534.6</v>
      </c>
      <c r="Q24" s="11"/>
      <c r="R24" s="11">
        <v>31635.19</v>
      </c>
      <c r="S24" s="15"/>
      <c r="T24" s="11">
        <v>44100</v>
      </c>
      <c r="U24" s="17"/>
      <c r="V24" s="11">
        <v>10280.6</v>
      </c>
      <c r="W24" s="11"/>
      <c r="X24" s="11">
        <v>1047010.0745454546</v>
      </c>
      <c r="Y24" s="11"/>
      <c r="Z24" s="11">
        <v>26099.23</v>
      </c>
      <c r="AB24" s="18">
        <v>50.440962472172785</v>
      </c>
      <c r="AC24" s="19"/>
      <c r="AF24" s="20"/>
    </row>
    <row r="25" spans="1:32" ht="12.75">
      <c r="A25" s="10">
        <v>1986</v>
      </c>
      <c r="B25" s="11">
        <v>382111.3</v>
      </c>
      <c r="C25" s="13"/>
      <c r="D25" s="11">
        <v>147668.31</v>
      </c>
      <c r="E25" s="13"/>
      <c r="F25" s="11">
        <v>41300.37</v>
      </c>
      <c r="G25" s="13"/>
      <c r="H25" s="11">
        <v>196341.8181818182</v>
      </c>
      <c r="I25" s="13"/>
      <c r="J25" s="11">
        <v>20905.2</v>
      </c>
      <c r="K25" s="15"/>
      <c r="L25" s="11">
        <v>44157.6</v>
      </c>
      <c r="M25" s="15"/>
      <c r="N25" s="11">
        <v>43330.87</v>
      </c>
      <c r="O25" s="11"/>
      <c r="P25" s="11">
        <v>77159</v>
      </c>
      <c r="Q25" s="11"/>
      <c r="R25" s="11">
        <v>31147.87</v>
      </c>
      <c r="S25" s="15"/>
      <c r="T25" s="11">
        <v>44200</v>
      </c>
      <c r="U25" s="17"/>
      <c r="V25" s="11">
        <v>10136.45</v>
      </c>
      <c r="W25" s="11"/>
      <c r="X25" s="11">
        <v>1038458.7881818182</v>
      </c>
      <c r="Y25" s="11"/>
      <c r="Z25" s="11">
        <v>28430.17</v>
      </c>
      <c r="AB25" s="18">
        <v>48.98788549687911</v>
      </c>
      <c r="AC25" s="19"/>
      <c r="AF25" s="20"/>
    </row>
    <row r="26" spans="1:32" ht="12.75">
      <c r="A26" s="10">
        <v>1987</v>
      </c>
      <c r="B26" s="11">
        <v>391648.45</v>
      </c>
      <c r="C26" s="13"/>
      <c r="D26" s="11">
        <v>168535.46</v>
      </c>
      <c r="E26" s="13"/>
      <c r="F26" s="11">
        <v>54620.45</v>
      </c>
      <c r="G26" s="13"/>
      <c r="H26" s="11">
        <v>202189.09090909094</v>
      </c>
      <c r="I26" s="13"/>
      <c r="J26" s="11">
        <v>20142</v>
      </c>
      <c r="K26" s="15"/>
      <c r="L26" s="11">
        <v>49168.8</v>
      </c>
      <c r="M26" s="15"/>
      <c r="N26" s="11">
        <v>45401.98</v>
      </c>
      <c r="O26" s="11"/>
      <c r="P26" s="11">
        <v>81626.1</v>
      </c>
      <c r="Q26" s="11"/>
      <c r="R26" s="11">
        <v>32366.17</v>
      </c>
      <c r="S26" s="15"/>
      <c r="T26" s="11">
        <v>44400</v>
      </c>
      <c r="U26" s="17"/>
      <c r="V26" s="11">
        <v>10161</v>
      </c>
      <c r="W26" s="11"/>
      <c r="X26" s="11">
        <v>1100259.500909091</v>
      </c>
      <c r="Y26" s="11"/>
      <c r="Z26" s="11">
        <v>28379.29</v>
      </c>
      <c r="AB26" s="18">
        <v>52.369040526376324</v>
      </c>
      <c r="AC26" s="19"/>
      <c r="AF26" s="20"/>
    </row>
    <row r="27" spans="1:32" ht="12.75">
      <c r="A27" s="10">
        <v>1988</v>
      </c>
      <c r="B27" s="11">
        <v>385855.33</v>
      </c>
      <c r="C27" s="13"/>
      <c r="D27" s="11">
        <v>172696.76</v>
      </c>
      <c r="E27" s="13"/>
      <c r="F27" s="11">
        <v>58752</v>
      </c>
      <c r="G27" s="13"/>
      <c r="H27" s="11">
        <v>201240</v>
      </c>
      <c r="I27" s="13"/>
      <c r="J27" s="11">
        <v>26586</v>
      </c>
      <c r="K27" s="15"/>
      <c r="L27" s="11">
        <v>47624.4</v>
      </c>
      <c r="M27" s="15"/>
      <c r="N27" s="11">
        <v>41503.42</v>
      </c>
      <c r="O27" s="11"/>
      <c r="P27" s="11">
        <v>88123.7</v>
      </c>
      <c r="Q27" s="11"/>
      <c r="R27" s="11">
        <v>35046.43</v>
      </c>
      <c r="S27" s="15"/>
      <c r="T27" s="11">
        <v>44500</v>
      </c>
      <c r="U27" s="17"/>
      <c r="V27" s="11">
        <v>10612.87</v>
      </c>
      <c r="W27" s="11"/>
      <c r="X27" s="11">
        <v>1112540.91</v>
      </c>
      <c r="Y27" s="11"/>
      <c r="Z27" s="11">
        <v>30697.36</v>
      </c>
      <c r="AB27" s="18">
        <v>51.781900425338776</v>
      </c>
      <c r="AC27" s="19"/>
      <c r="AF27" s="20"/>
    </row>
    <row r="28" spans="1:32" ht="12.75">
      <c r="A28" s="10">
        <v>1989</v>
      </c>
      <c r="B28" s="11">
        <v>375042.3</v>
      </c>
      <c r="C28" s="13"/>
      <c r="D28" s="11">
        <v>170069.71</v>
      </c>
      <c r="E28" s="13"/>
      <c r="F28" s="11">
        <v>77040</v>
      </c>
      <c r="G28" s="13"/>
      <c r="H28" s="11">
        <v>196472.72727272726</v>
      </c>
      <c r="I28" s="13"/>
      <c r="J28" s="11">
        <v>31924.8</v>
      </c>
      <c r="K28" s="15"/>
      <c r="L28" s="11">
        <v>46439.388</v>
      </c>
      <c r="M28" s="15"/>
      <c r="N28" s="11">
        <v>39472.92</v>
      </c>
      <c r="O28" s="11"/>
      <c r="P28" s="11">
        <v>91088.23</v>
      </c>
      <c r="Q28" s="11"/>
      <c r="R28" s="11">
        <v>36345.95</v>
      </c>
      <c r="S28" s="15"/>
      <c r="T28" s="11">
        <v>44600</v>
      </c>
      <c r="U28" s="17"/>
      <c r="V28" s="11">
        <v>10504.47</v>
      </c>
      <c r="W28" s="11"/>
      <c r="X28" s="11">
        <v>1119000.4952727272</v>
      </c>
      <c r="Y28" s="11"/>
      <c r="Z28" s="11">
        <v>33842.36</v>
      </c>
      <c r="AB28" s="18">
        <v>52.0169127637081</v>
      </c>
      <c r="AC28" s="19"/>
      <c r="AF28" s="20"/>
    </row>
    <row r="29" spans="1:32" ht="12.75">
      <c r="A29" s="10">
        <v>1990</v>
      </c>
      <c r="B29" s="11">
        <v>377781.5731269672</v>
      </c>
      <c r="C29" s="13"/>
      <c r="D29" s="11">
        <v>166973.68</v>
      </c>
      <c r="E29" s="13"/>
      <c r="F29" s="11">
        <v>90756</v>
      </c>
      <c r="G29" s="13"/>
      <c r="H29" s="11">
        <v>197760</v>
      </c>
      <c r="I29" s="13"/>
      <c r="J29" s="11">
        <v>38671.2</v>
      </c>
      <c r="K29" s="15"/>
      <c r="L29" s="11">
        <v>38705.616</v>
      </c>
      <c r="M29" s="15"/>
      <c r="N29" s="11">
        <v>53282.65399999999</v>
      </c>
      <c r="O29" s="11"/>
      <c r="P29" s="11">
        <v>86052.59</v>
      </c>
      <c r="Q29" s="11"/>
      <c r="R29" s="11">
        <v>36467.78</v>
      </c>
      <c r="S29" s="15"/>
      <c r="T29" s="11">
        <v>44700</v>
      </c>
      <c r="U29" s="17"/>
      <c r="V29" s="11">
        <v>10773.5</v>
      </c>
      <c r="W29" s="11"/>
      <c r="X29" s="11">
        <v>1142087.033126967</v>
      </c>
      <c r="Y29" s="11"/>
      <c r="Z29" s="11">
        <v>37476.26</v>
      </c>
      <c r="AB29" s="49">
        <v>53.068476119146695</v>
      </c>
      <c r="AC29" s="19"/>
      <c r="AF29" s="20"/>
    </row>
    <row r="30" spans="1:32" ht="12.75">
      <c r="A30" s="10">
        <v>1991</v>
      </c>
      <c r="B30" s="11">
        <v>367410.45524641074</v>
      </c>
      <c r="C30" s="13"/>
      <c r="D30" s="11">
        <v>163831.3</v>
      </c>
      <c r="E30" s="13"/>
      <c r="F30" s="11">
        <v>95652</v>
      </c>
      <c r="G30" s="13"/>
      <c r="H30" s="11">
        <v>200805.81818181818</v>
      </c>
      <c r="I30" s="13"/>
      <c r="J30" s="11">
        <v>25862.4</v>
      </c>
      <c r="K30" s="15"/>
      <c r="L30" s="11">
        <v>47038.00248000001</v>
      </c>
      <c r="M30" s="15"/>
      <c r="N30" s="11">
        <v>55994.39949999999</v>
      </c>
      <c r="O30" s="11"/>
      <c r="P30" s="11">
        <v>80895.12</v>
      </c>
      <c r="Q30" s="11"/>
      <c r="R30" s="11">
        <v>32934.71</v>
      </c>
      <c r="S30" s="15"/>
      <c r="T30" s="11">
        <v>44800</v>
      </c>
      <c r="U30" s="17"/>
      <c r="V30" s="11">
        <v>10064.63</v>
      </c>
      <c r="W30" s="11"/>
      <c r="X30" s="11">
        <v>1125410.665408229</v>
      </c>
      <c r="Y30" s="11"/>
      <c r="Z30" s="11">
        <v>35556.17</v>
      </c>
      <c r="AB30" s="18">
        <v>51.664123180049295</v>
      </c>
      <c r="AC30" s="19"/>
      <c r="AF30" s="20"/>
    </row>
    <row r="31" spans="1:32" ht="12.75">
      <c r="A31" s="10">
        <v>1992</v>
      </c>
      <c r="B31" s="11">
        <v>361112.00707777595</v>
      </c>
      <c r="C31" s="13"/>
      <c r="D31" s="11">
        <v>141379.63012</v>
      </c>
      <c r="E31" s="13"/>
      <c r="F31" s="11">
        <v>99324</v>
      </c>
      <c r="G31" s="13"/>
      <c r="H31" s="11">
        <v>198218.1818181818</v>
      </c>
      <c r="I31" s="13"/>
      <c r="J31" s="11">
        <v>29631.6</v>
      </c>
      <c r="K31" s="15"/>
      <c r="L31" s="11">
        <v>53853.98796000001</v>
      </c>
      <c r="M31" s="15"/>
      <c r="N31" s="11">
        <v>58706.14499999999</v>
      </c>
      <c r="O31" s="11"/>
      <c r="P31" s="11">
        <v>83494.16</v>
      </c>
      <c r="Q31" s="11"/>
      <c r="R31" s="11">
        <v>32772.27</v>
      </c>
      <c r="S31" s="15"/>
      <c r="T31" s="11">
        <v>44900</v>
      </c>
      <c r="U31" s="17"/>
      <c r="V31" s="11">
        <v>10704.36</v>
      </c>
      <c r="W31" s="11"/>
      <c r="X31" s="11">
        <v>1114218.1719759577</v>
      </c>
      <c r="Y31" s="11"/>
      <c r="Z31" s="11">
        <v>39930.06</v>
      </c>
      <c r="AB31" s="18">
        <v>50.9489130278835</v>
      </c>
      <c r="AC31" s="19"/>
      <c r="AF31" s="20"/>
    </row>
    <row r="32" spans="1:32" ht="12.75">
      <c r="A32" s="10">
        <v>1993</v>
      </c>
      <c r="B32" s="11">
        <v>345848.60957443237</v>
      </c>
      <c r="C32" s="13"/>
      <c r="D32" s="11">
        <v>164353.000016</v>
      </c>
      <c r="E32" s="13"/>
      <c r="F32" s="11">
        <v>102636</v>
      </c>
      <c r="G32" s="13"/>
      <c r="H32" s="11">
        <v>205090.9090909091</v>
      </c>
      <c r="I32" s="13"/>
      <c r="J32" s="11">
        <v>27133.2</v>
      </c>
      <c r="K32" s="15"/>
      <c r="L32" s="11">
        <v>48036.648960000006</v>
      </c>
      <c r="M32" s="15"/>
      <c r="N32" s="11">
        <v>64526.263</v>
      </c>
      <c r="O32" s="11"/>
      <c r="P32" s="11">
        <v>95108.62</v>
      </c>
      <c r="Q32" s="11"/>
      <c r="R32" s="11">
        <v>40366.34</v>
      </c>
      <c r="S32" s="15"/>
      <c r="T32" s="11">
        <v>45000</v>
      </c>
      <c r="U32" s="17"/>
      <c r="V32" s="11">
        <v>9939.18</v>
      </c>
      <c r="W32" s="11"/>
      <c r="X32" s="11">
        <v>1148079.3806413412</v>
      </c>
      <c r="Y32" s="11"/>
      <c r="Z32" s="11">
        <v>33129.13</v>
      </c>
      <c r="AB32" s="18">
        <v>52.80769406043041</v>
      </c>
      <c r="AC32" s="19"/>
      <c r="AF32" s="20"/>
    </row>
    <row r="33" spans="1:32" ht="12.75">
      <c r="A33" s="10">
        <v>1994</v>
      </c>
      <c r="B33" s="11">
        <v>359156.159844777</v>
      </c>
      <c r="C33" s="13"/>
      <c r="D33" s="11">
        <v>205214.40530000004</v>
      </c>
      <c r="E33" s="13"/>
      <c r="F33" s="11">
        <v>113292</v>
      </c>
      <c r="G33" s="13"/>
      <c r="H33" s="11">
        <v>199940.18181818177</v>
      </c>
      <c r="I33" s="13"/>
      <c r="J33" s="11">
        <v>21880.8</v>
      </c>
      <c r="K33" s="15"/>
      <c r="L33" s="11">
        <v>42010.56972000001</v>
      </c>
      <c r="M33" s="15"/>
      <c r="N33" s="11">
        <v>73656.818</v>
      </c>
      <c r="O33" s="11"/>
      <c r="P33" s="11">
        <v>104367.7</v>
      </c>
      <c r="Q33" s="11"/>
      <c r="R33" s="50">
        <v>52390</v>
      </c>
      <c r="S33" s="15"/>
      <c r="T33" s="11">
        <v>45000</v>
      </c>
      <c r="U33" s="17"/>
      <c r="V33" s="11">
        <v>10120.37</v>
      </c>
      <c r="W33" s="11"/>
      <c r="X33" s="11">
        <v>1227029.0046829588</v>
      </c>
      <c r="Y33" s="11"/>
      <c r="Z33" s="11">
        <v>28790.08</v>
      </c>
      <c r="AB33" s="18">
        <v>58.143901398519304</v>
      </c>
      <c r="AC33" s="19"/>
      <c r="AF33" s="20"/>
    </row>
    <row r="34" spans="1:32" ht="12.75">
      <c r="A34" s="10">
        <v>1995</v>
      </c>
      <c r="B34" s="11">
        <v>347059.8892067692</v>
      </c>
      <c r="C34" s="13"/>
      <c r="D34" s="11">
        <v>167106.63530959876</v>
      </c>
      <c r="E34" s="13"/>
      <c r="F34" s="11">
        <v>117648</v>
      </c>
      <c r="G34" s="13"/>
      <c r="H34" s="11">
        <v>197760</v>
      </c>
      <c r="I34" s="13"/>
      <c r="J34" s="11">
        <v>30258</v>
      </c>
      <c r="K34" s="15"/>
      <c r="L34" s="11">
        <v>46075.22532000001</v>
      </c>
      <c r="M34" s="15"/>
      <c r="N34" s="11">
        <v>79417.04500000001</v>
      </c>
      <c r="O34" s="11"/>
      <c r="P34" s="11">
        <v>108959</v>
      </c>
      <c r="Q34" s="11"/>
      <c r="R34" s="11">
        <v>53881.816841197804</v>
      </c>
      <c r="S34" s="15"/>
      <c r="T34" s="11">
        <v>44700</v>
      </c>
      <c r="U34" s="17"/>
      <c r="V34" s="11">
        <v>10962.808624269332</v>
      </c>
      <c r="W34" s="11"/>
      <c r="X34" s="11">
        <v>1203828.420301835</v>
      </c>
      <c r="Y34" s="11"/>
      <c r="Z34" s="11">
        <v>26152.68493146935</v>
      </c>
      <c r="AB34" s="18">
        <v>54.7308095752449</v>
      </c>
      <c r="AC34" s="19"/>
      <c r="AF34" s="20"/>
    </row>
    <row r="35" spans="1:32" ht="12.75">
      <c r="A35" s="10">
        <v>1996</v>
      </c>
      <c r="B35" s="11">
        <v>356335.29622839997</v>
      </c>
      <c r="C35" s="13"/>
      <c r="D35" s="11">
        <v>205532.00191437567</v>
      </c>
      <c r="E35" s="13"/>
      <c r="F35" s="11">
        <v>123084</v>
      </c>
      <c r="G35" s="13"/>
      <c r="H35" s="11">
        <v>203770.90909090912</v>
      </c>
      <c r="I35" s="13"/>
      <c r="J35" s="11">
        <v>13179.6</v>
      </c>
      <c r="K35" s="15"/>
      <c r="L35" s="11">
        <v>42172.884</v>
      </c>
      <c r="M35" s="15"/>
      <c r="N35" s="11">
        <v>87475.24099999995</v>
      </c>
      <c r="O35" s="11"/>
      <c r="P35" s="11">
        <v>109643</v>
      </c>
      <c r="Q35" s="11"/>
      <c r="R35" s="11">
        <v>56242</v>
      </c>
      <c r="S35" s="15"/>
      <c r="T35" s="11">
        <v>46900</v>
      </c>
      <c r="U35" s="17"/>
      <c r="V35" s="11">
        <v>11118.61625914756</v>
      </c>
      <c r="W35" s="11"/>
      <c r="X35" s="11">
        <v>1255453.5484928323</v>
      </c>
      <c r="Y35" s="11"/>
      <c r="Z35" s="11">
        <v>28806.437740000005</v>
      </c>
      <c r="AB35" s="18">
        <v>60.4294210722601</v>
      </c>
      <c r="AC35" s="19"/>
      <c r="AF35" s="20"/>
    </row>
    <row r="36" spans="1:32" ht="12.75">
      <c r="A36" s="10">
        <v>1997</v>
      </c>
      <c r="B36" s="11">
        <v>353192.95527760003</v>
      </c>
      <c r="C36" s="13"/>
      <c r="D36" s="11">
        <v>190028.09386199518</v>
      </c>
      <c r="E36" s="13"/>
      <c r="F36" s="11">
        <v>121104</v>
      </c>
      <c r="G36" s="13"/>
      <c r="H36" s="11">
        <v>218739.2727272727</v>
      </c>
      <c r="I36" s="13"/>
      <c r="J36" s="11">
        <v>27550.8</v>
      </c>
      <c r="K36" s="15"/>
      <c r="L36" s="11">
        <v>42521.338800000005</v>
      </c>
      <c r="M36" s="15"/>
      <c r="N36" s="11">
        <v>87978.5833</v>
      </c>
      <c r="O36" s="11"/>
      <c r="P36" s="11">
        <v>128549</v>
      </c>
      <c r="Q36" s="11"/>
      <c r="R36" s="11">
        <v>61607.5619207232</v>
      </c>
      <c r="S36" s="15"/>
      <c r="T36" s="11">
        <v>47000</v>
      </c>
      <c r="U36" s="17"/>
      <c r="V36" s="11">
        <v>13322.256931624</v>
      </c>
      <c r="W36" s="11"/>
      <c r="X36" s="11">
        <v>1291593.8628192148</v>
      </c>
      <c r="Y36" s="11"/>
      <c r="Z36" s="11">
        <v>30659.52518</v>
      </c>
      <c r="AB36" s="18">
        <v>58.7481393737876</v>
      </c>
      <c r="AC36" s="19"/>
      <c r="AF36" s="20"/>
    </row>
    <row r="37" spans="1:32" ht="12.75">
      <c r="A37" s="22">
        <v>1998</v>
      </c>
      <c r="B37" s="11">
        <v>364600.59768000006</v>
      </c>
      <c r="C37" s="13"/>
      <c r="D37" s="11">
        <v>147125.17995</v>
      </c>
      <c r="E37" s="13"/>
      <c r="F37" s="11">
        <v>138744</v>
      </c>
      <c r="G37" s="13"/>
      <c r="H37" s="11">
        <v>228829.0909090909</v>
      </c>
      <c r="I37" s="13"/>
      <c r="J37" s="11">
        <v>33501.6</v>
      </c>
      <c r="K37" s="15"/>
      <c r="L37" s="11">
        <v>53278.61760000001</v>
      </c>
      <c r="M37" s="15"/>
      <c r="N37" s="11">
        <v>80716.225</v>
      </c>
      <c r="O37" s="11"/>
      <c r="P37" s="11">
        <v>135353</v>
      </c>
      <c r="Q37" s="11"/>
      <c r="R37" s="11">
        <v>64684.1840716081</v>
      </c>
      <c r="S37" s="15"/>
      <c r="T37" s="11">
        <v>47600</v>
      </c>
      <c r="U37" s="17"/>
      <c r="V37" s="11">
        <v>15220.197383036448</v>
      </c>
      <c r="W37" s="11"/>
      <c r="X37" s="11">
        <v>1309652.6925937356</v>
      </c>
      <c r="Y37" s="11"/>
      <c r="Z37" s="11">
        <v>35718.91753</v>
      </c>
      <c r="AB37" s="18">
        <v>55.661928666527</v>
      </c>
      <c r="AC37" s="19"/>
      <c r="AF37" s="20"/>
    </row>
    <row r="38" spans="1:32" ht="12.75">
      <c r="A38" s="22">
        <v>1999</v>
      </c>
      <c r="B38" s="11">
        <v>366679.9028042789</v>
      </c>
      <c r="C38" s="13"/>
      <c r="D38" s="11">
        <v>148870.91225</v>
      </c>
      <c r="E38" s="13"/>
      <c r="F38" s="11">
        <v>138888</v>
      </c>
      <c r="G38" s="13"/>
      <c r="H38" s="11">
        <v>240654.54545454544</v>
      </c>
      <c r="I38" s="13"/>
      <c r="J38" s="11">
        <v>40046.4</v>
      </c>
      <c r="K38" s="15"/>
      <c r="L38" s="11">
        <v>45344.458800000015</v>
      </c>
      <c r="M38" s="15"/>
      <c r="N38" s="11">
        <v>71774.37299999999</v>
      </c>
      <c r="O38" s="11"/>
      <c r="P38" s="11">
        <v>142623</v>
      </c>
      <c r="Q38" s="11"/>
      <c r="R38" s="50">
        <v>84019.96038063167</v>
      </c>
      <c r="S38" s="15"/>
      <c r="T38" s="11">
        <v>46550</v>
      </c>
      <c r="U38" s="17"/>
      <c r="V38" s="11">
        <v>15624.462542810717</v>
      </c>
      <c r="W38" s="11"/>
      <c r="X38" s="11">
        <v>1341076.0152322666</v>
      </c>
      <c r="Y38" s="11"/>
      <c r="Z38" s="11">
        <v>38196.297699999996</v>
      </c>
      <c r="AB38" s="18">
        <v>55.107622681139105</v>
      </c>
      <c r="AC38" s="19"/>
      <c r="AF38" s="20"/>
    </row>
    <row r="39" spans="1:32" ht="12.75">
      <c r="A39" s="22">
        <v>2000</v>
      </c>
      <c r="B39" s="11">
        <v>353607.49553864455</v>
      </c>
      <c r="C39" s="46"/>
      <c r="D39" s="11">
        <v>148375.26826</v>
      </c>
      <c r="E39" s="46"/>
      <c r="F39" s="11">
        <v>141876</v>
      </c>
      <c r="G39" s="46"/>
      <c r="H39" s="11">
        <v>235364.32363636358</v>
      </c>
      <c r="I39" s="46"/>
      <c r="J39" s="11">
        <v>42768</v>
      </c>
      <c r="K39" s="15"/>
      <c r="L39" s="11">
        <v>52305.8148</v>
      </c>
      <c r="M39" s="15"/>
      <c r="N39" s="11">
        <v>61930</v>
      </c>
      <c r="O39" s="11"/>
      <c r="P39" s="11">
        <v>137928.93480000002</v>
      </c>
      <c r="Q39" s="11"/>
      <c r="R39" s="11">
        <v>84930.42703999978</v>
      </c>
      <c r="S39" s="15"/>
      <c r="T39" s="11">
        <v>45300</v>
      </c>
      <c r="U39" s="17"/>
      <c r="V39" s="11">
        <v>16356.429698893202</v>
      </c>
      <c r="W39" s="11"/>
      <c r="X39" s="11">
        <v>1320742.6937739013</v>
      </c>
      <c r="Y39" s="11"/>
      <c r="Z39" s="11">
        <v>41278.4434</v>
      </c>
      <c r="AA39" s="24"/>
      <c r="AB39" s="18">
        <v>53.1772595219622</v>
      </c>
      <c r="AC39" s="19"/>
      <c r="AE39" s="25"/>
      <c r="AF39" s="20"/>
    </row>
    <row r="40" spans="1:32" ht="12.75">
      <c r="A40" s="22">
        <v>2001</v>
      </c>
      <c r="B40" s="11">
        <v>360069.5860128287</v>
      </c>
      <c r="C40" s="13"/>
      <c r="D40" s="11">
        <v>167082.6544</v>
      </c>
      <c r="E40" s="13"/>
      <c r="F40" s="11">
        <v>153936</v>
      </c>
      <c r="G40" s="13"/>
      <c r="H40" s="11">
        <v>238405.93090909088</v>
      </c>
      <c r="I40" s="13"/>
      <c r="J40" s="11">
        <v>35852.4</v>
      </c>
      <c r="K40" s="15"/>
      <c r="L40" s="11">
        <v>47115.770399999994</v>
      </c>
      <c r="M40" s="15"/>
      <c r="N40" s="11">
        <v>85923</v>
      </c>
      <c r="O40" s="11"/>
      <c r="P40" s="11">
        <v>126744.34320000002</v>
      </c>
      <c r="Q40" s="11"/>
      <c r="R40" s="11">
        <v>83938.67150615138</v>
      </c>
      <c r="S40" s="15"/>
      <c r="T40" s="11">
        <v>47800</v>
      </c>
      <c r="U40" s="17"/>
      <c r="V40" s="11">
        <v>18699.28416087188</v>
      </c>
      <c r="W40" s="11"/>
      <c r="X40" s="11">
        <v>1365567.6405889427</v>
      </c>
      <c r="Y40" s="11"/>
      <c r="Z40" s="11">
        <v>38833.5913</v>
      </c>
      <c r="AA40" s="26"/>
      <c r="AB40" s="27">
        <v>58.3764710074896</v>
      </c>
      <c r="AC40" s="19"/>
      <c r="AE40" s="25"/>
      <c r="AF40" s="20"/>
    </row>
    <row r="41" spans="1:31" ht="12.75">
      <c r="A41" s="10" t="s">
        <v>29</v>
      </c>
      <c r="B41" s="11">
        <v>365534.62403184845</v>
      </c>
      <c r="C41" s="13"/>
      <c r="D41" s="11">
        <v>183589.11090000003</v>
      </c>
      <c r="E41" s="13"/>
      <c r="F41" s="11">
        <v>152856</v>
      </c>
      <c r="G41" s="13"/>
      <c r="H41" s="11">
        <v>233397.10909090913</v>
      </c>
      <c r="I41" s="13"/>
      <c r="J41" s="11">
        <v>42930</v>
      </c>
      <c r="K41" s="15"/>
      <c r="L41" s="11">
        <v>38470.0316652</v>
      </c>
      <c r="M41" s="15"/>
      <c r="N41" s="11">
        <v>89749</v>
      </c>
      <c r="O41" s="11"/>
      <c r="P41" s="11">
        <v>140115.04559999998</v>
      </c>
      <c r="Q41" s="11"/>
      <c r="R41" s="11">
        <v>89565.11749654854</v>
      </c>
      <c r="S41" s="15"/>
      <c r="T41" s="11">
        <v>48700</v>
      </c>
      <c r="U41" s="17"/>
      <c r="V41" s="11">
        <v>19836.286660393223</v>
      </c>
      <c r="W41" s="11"/>
      <c r="X41" s="11">
        <v>1404742.3254448993</v>
      </c>
      <c r="Y41" s="11"/>
      <c r="Z41" s="11">
        <v>41576.082299999995</v>
      </c>
      <c r="AA41" s="28"/>
      <c r="AB41" s="18">
        <v>60.9148291403423</v>
      </c>
      <c r="AC41" s="19"/>
      <c r="AE41" s="25"/>
    </row>
    <row r="42" spans="1:31" ht="12.75">
      <c r="A42" s="10" t="s">
        <v>30</v>
      </c>
      <c r="B42" s="51">
        <v>373915.23974271276</v>
      </c>
      <c r="C42" s="13"/>
      <c r="D42" s="11">
        <v>243311.2751793333</v>
      </c>
      <c r="E42" s="13"/>
      <c r="F42" s="11">
        <v>169200</v>
      </c>
      <c r="G42" s="13"/>
      <c r="H42" s="11">
        <v>238144.61454545453</v>
      </c>
      <c r="I42" s="13"/>
      <c r="J42" s="11">
        <v>17467.2</v>
      </c>
      <c r="K42" s="15"/>
      <c r="L42" s="11">
        <v>34368.847128</v>
      </c>
      <c r="M42" s="15"/>
      <c r="N42" s="11">
        <v>99179</v>
      </c>
      <c r="O42" s="11"/>
      <c r="P42" s="11">
        <v>141193.6668</v>
      </c>
      <c r="Q42" s="11"/>
      <c r="R42" s="11">
        <v>93665.60703470849</v>
      </c>
      <c r="S42" s="15"/>
      <c r="T42" s="11">
        <v>48680</v>
      </c>
      <c r="U42" s="17"/>
      <c r="V42" s="11">
        <v>22355.611810167597</v>
      </c>
      <c r="W42" s="11"/>
      <c r="X42" s="11">
        <v>1481481.0622403768</v>
      </c>
      <c r="Y42" s="11"/>
      <c r="Z42" s="11">
        <v>41890.985442</v>
      </c>
      <c r="AA42" s="28"/>
      <c r="AB42" s="18">
        <v>68.35154117953209</v>
      </c>
      <c r="AC42" s="29"/>
      <c r="AE42" s="25"/>
    </row>
    <row r="43" spans="1:29" ht="12.75">
      <c r="A43" s="22">
        <v>2004</v>
      </c>
      <c r="B43" s="11">
        <v>373818.60161025584</v>
      </c>
      <c r="C43" s="16"/>
      <c r="D43" s="11">
        <v>218965.69858039837</v>
      </c>
      <c r="E43" s="16"/>
      <c r="F43" s="11">
        <v>163008</v>
      </c>
      <c r="G43" s="16"/>
      <c r="H43" s="11">
        <v>237970.08</v>
      </c>
      <c r="I43" s="16"/>
      <c r="J43" s="11">
        <v>17532</v>
      </c>
      <c r="K43" s="16"/>
      <c r="L43" s="11">
        <v>53946.945324</v>
      </c>
      <c r="M43" s="16"/>
      <c r="N43" s="11">
        <v>88800</v>
      </c>
      <c r="O43" s="16"/>
      <c r="P43" s="11">
        <v>148216.9572</v>
      </c>
      <c r="Q43" s="11"/>
      <c r="R43" s="11">
        <v>100764.05062294111</v>
      </c>
      <c r="S43" s="15"/>
      <c r="T43" s="11">
        <v>48460</v>
      </c>
      <c r="U43" s="16"/>
      <c r="V43" s="11">
        <v>24736.09939662708</v>
      </c>
      <c r="W43" s="16"/>
      <c r="X43" s="11">
        <v>1476218.432734222</v>
      </c>
      <c r="Y43" s="16"/>
      <c r="Z43" s="11">
        <v>38948.86439999999</v>
      </c>
      <c r="AA43" s="16"/>
      <c r="AB43" s="18">
        <v>64.3363154216871</v>
      </c>
      <c r="AC43" s="44"/>
    </row>
    <row r="44" spans="1:29" ht="12.75">
      <c r="A44" s="22">
        <v>2005</v>
      </c>
      <c r="B44" s="11">
        <v>362164.78855710244</v>
      </c>
      <c r="C44" s="16"/>
      <c r="D44" s="11">
        <v>129224.441783</v>
      </c>
      <c r="E44" s="16"/>
      <c r="F44" s="11">
        <v>149148</v>
      </c>
      <c r="G44" s="16"/>
      <c r="H44" s="11">
        <v>243886.9309090909</v>
      </c>
      <c r="I44" s="16"/>
      <c r="J44" s="11">
        <v>61254.53890559988</v>
      </c>
      <c r="K44" s="16"/>
      <c r="L44" s="11">
        <v>48946.752</v>
      </c>
      <c r="M44" s="16"/>
      <c r="N44" s="11">
        <v>68784.15200000002</v>
      </c>
      <c r="O44" s="16"/>
      <c r="P44" s="11">
        <v>132127.452</v>
      </c>
      <c r="Q44" s="11"/>
      <c r="R44" s="11">
        <v>95221.01632</v>
      </c>
      <c r="S44" s="15"/>
      <c r="T44" s="11">
        <v>48160</v>
      </c>
      <c r="U44" s="16"/>
      <c r="V44" s="11">
        <v>27514.791916549162</v>
      </c>
      <c r="W44" s="16"/>
      <c r="X44" s="11">
        <v>1366432.8643913425</v>
      </c>
      <c r="Y44" s="16"/>
      <c r="Z44" s="11">
        <v>38700.765799999994</v>
      </c>
      <c r="AA44" s="16"/>
      <c r="AB44" s="56">
        <v>52.829046019647</v>
      </c>
      <c r="AC44" s="44"/>
    </row>
    <row r="45" spans="1:29" ht="12.75">
      <c r="A45" s="22">
        <v>2006</v>
      </c>
      <c r="B45" s="11">
        <v>364934.2248202012</v>
      </c>
      <c r="C45" s="16"/>
      <c r="D45" s="11">
        <v>214728.94568300003</v>
      </c>
      <c r="E45" s="16"/>
      <c r="F45" s="11">
        <v>159408</v>
      </c>
      <c r="G45" s="16"/>
      <c r="H45" s="11">
        <v>240039.62181818185</v>
      </c>
      <c r="I45" s="16"/>
      <c r="J45" s="11">
        <v>41042.33698284007</v>
      </c>
      <c r="K45" s="16"/>
      <c r="L45" s="11">
        <v>41276.60323489829</v>
      </c>
      <c r="M45" s="16"/>
      <c r="N45" s="11">
        <v>93600</v>
      </c>
      <c r="O45" s="16"/>
      <c r="P45" s="11">
        <v>156029.57280000002</v>
      </c>
      <c r="Q45" s="11"/>
      <c r="R45" s="11">
        <v>103930.049</v>
      </c>
      <c r="S45" s="15"/>
      <c r="T45" s="11">
        <v>49080</v>
      </c>
      <c r="U45" s="16"/>
      <c r="V45" s="11">
        <v>28223.667836538003</v>
      </c>
      <c r="W45" s="16"/>
      <c r="X45" s="11">
        <v>1492293.0221756597</v>
      </c>
      <c r="Y45" s="16"/>
      <c r="Z45" s="11">
        <v>42800.6715</v>
      </c>
      <c r="AA45" s="16"/>
      <c r="AB45" s="14" t="s">
        <v>82</v>
      </c>
      <c r="AC45" s="44"/>
    </row>
    <row r="46" spans="1:29" ht="11.25">
      <c r="A46" s="22" t="s">
        <v>78</v>
      </c>
      <c r="B46" s="11">
        <v>272972.25763126847</v>
      </c>
      <c r="C46" s="16"/>
      <c r="D46" s="11">
        <v>157003.84613567137</v>
      </c>
      <c r="E46" s="16"/>
      <c r="F46" s="11">
        <v>114626.13037341512</v>
      </c>
      <c r="G46" s="16"/>
      <c r="H46" s="11">
        <v>179964.23910727576</v>
      </c>
      <c r="I46" s="16"/>
      <c r="J46" s="11">
        <v>33090.18169864625</v>
      </c>
      <c r="K46" s="16"/>
      <c r="L46" s="11">
        <v>33002.67168685968</v>
      </c>
      <c r="M46" s="16"/>
      <c r="N46" s="11">
        <v>64496.12702473868</v>
      </c>
      <c r="O46" s="11"/>
      <c r="P46" s="11" t="s">
        <v>85</v>
      </c>
      <c r="Q46" s="16"/>
      <c r="R46" s="16"/>
      <c r="S46" s="16"/>
      <c r="T46" s="16"/>
      <c r="U46" s="16"/>
      <c r="V46" s="11">
        <v>20903.595483527915</v>
      </c>
      <c r="W46" s="16"/>
      <c r="X46" s="11">
        <v>1103031.614898607</v>
      </c>
      <c r="Y46" s="16"/>
      <c r="Z46" s="11">
        <v>31902.289095561857</v>
      </c>
      <c r="AA46" s="16"/>
      <c r="AB46" s="14" t="s">
        <v>83</v>
      </c>
      <c r="AC46" s="44"/>
    </row>
    <row r="47" spans="1:29" ht="11.25">
      <c r="A47" s="30" t="s">
        <v>79</v>
      </c>
      <c r="B47" s="47">
        <v>266311.52128808113</v>
      </c>
      <c r="C47" s="31"/>
      <c r="D47" s="47">
        <v>125276.17562541446</v>
      </c>
      <c r="E47" s="31"/>
      <c r="F47" s="47">
        <v>109094.92015657923</v>
      </c>
      <c r="G47" s="31"/>
      <c r="H47" s="47">
        <v>184853.20758220507</v>
      </c>
      <c r="I47" s="31"/>
      <c r="J47" s="47">
        <v>39947.9706603435</v>
      </c>
      <c r="K47" s="31"/>
      <c r="L47" s="47">
        <v>39401.07072699694</v>
      </c>
      <c r="M47" s="31"/>
      <c r="N47" s="47">
        <v>72232.28990787518</v>
      </c>
      <c r="O47" s="47"/>
      <c r="P47" s="47" t="s">
        <v>86</v>
      </c>
      <c r="Q47" s="31"/>
      <c r="R47" s="31"/>
      <c r="S47" s="31"/>
      <c r="T47" s="31"/>
      <c r="U47" s="31"/>
      <c r="V47" s="47">
        <v>20521.54707211874</v>
      </c>
      <c r="W47" s="31"/>
      <c r="X47" s="47">
        <v>1074639.5387677443</v>
      </c>
      <c r="Y47" s="31"/>
      <c r="Z47" s="47">
        <v>30432.19854172996</v>
      </c>
      <c r="AA47" s="31"/>
      <c r="AB47" s="55" t="s">
        <v>84</v>
      </c>
      <c r="AC47" s="45"/>
    </row>
    <row r="48" spans="2:25" ht="12.75">
      <c r="B48" s="33"/>
      <c r="C48" s="34"/>
      <c r="D48" s="33"/>
      <c r="E48" s="20"/>
      <c r="F48" s="33"/>
      <c r="G48" s="20"/>
      <c r="H48" s="33"/>
      <c r="I48" s="20"/>
      <c r="J48" s="33"/>
      <c r="L48" s="33"/>
      <c r="N48" s="33"/>
      <c r="O48" s="35"/>
      <c r="P48" s="33"/>
      <c r="Q48" s="35"/>
      <c r="V48" s="33"/>
      <c r="W48" s="35"/>
      <c r="X48" s="33"/>
      <c r="Y48" s="35"/>
    </row>
    <row r="49" spans="1:25" ht="12.75">
      <c r="A49" s="2" t="s">
        <v>31</v>
      </c>
      <c r="B49"/>
      <c r="C49" s="34"/>
      <c r="D49" s="20"/>
      <c r="E49" s="20"/>
      <c r="F49" s="20"/>
      <c r="G49" s="20"/>
      <c r="H49" s="36"/>
      <c r="I49" s="20"/>
      <c r="J49" s="37"/>
      <c r="N49" s="35"/>
      <c r="O49" s="35"/>
      <c r="Q49" s="35"/>
      <c r="V49" s="35"/>
      <c r="W49" s="35"/>
      <c r="X49" s="38"/>
      <c r="Y49" s="35"/>
    </row>
    <row r="50" spans="1:10" ht="12.75">
      <c r="A50" s="2" t="s">
        <v>32</v>
      </c>
      <c r="H50" s="39"/>
      <c r="J50" s="40"/>
    </row>
    <row r="51" spans="1:10" ht="12.75">
      <c r="A51" s="2"/>
      <c r="H51" s="39"/>
      <c r="J51" s="40"/>
    </row>
    <row r="52" spans="1:10" ht="12.75">
      <c r="A52" s="2" t="s">
        <v>67</v>
      </c>
      <c r="F52" s="25"/>
      <c r="H52" s="39"/>
      <c r="J52" s="40"/>
    </row>
    <row r="53" spans="1:10" ht="12.75">
      <c r="A53" s="2" t="s">
        <v>53</v>
      </c>
      <c r="F53" s="25"/>
      <c r="H53" s="39"/>
      <c r="J53" s="40"/>
    </row>
    <row r="54" spans="1:10" ht="12.75">
      <c r="A54" s="2" t="s">
        <v>56</v>
      </c>
      <c r="F54" s="25"/>
      <c r="H54" s="39"/>
      <c r="J54" s="40"/>
    </row>
    <row r="55" spans="1:10" ht="12.75">
      <c r="A55" s="2"/>
      <c r="F55" s="25"/>
      <c r="H55" s="39"/>
      <c r="J55" s="40"/>
    </row>
    <row r="56" spans="1:10" ht="12.75">
      <c r="A56" s="2" t="s">
        <v>43</v>
      </c>
      <c r="F56" s="25"/>
      <c r="H56" s="39"/>
      <c r="J56" s="40"/>
    </row>
    <row r="57" spans="1:10" ht="12.75">
      <c r="A57" s="2" t="s">
        <v>58</v>
      </c>
      <c r="F57" s="25"/>
      <c r="H57" s="39"/>
      <c r="J57" s="40"/>
    </row>
    <row r="58" spans="1:10" ht="12.75">
      <c r="A58" s="2" t="s">
        <v>57</v>
      </c>
      <c r="F58" s="25"/>
      <c r="H58" s="39"/>
      <c r="J58" s="40"/>
    </row>
    <row r="59" spans="1:10" ht="12.75">
      <c r="A59" s="2" t="s">
        <v>42</v>
      </c>
      <c r="F59" s="25"/>
      <c r="H59" s="39"/>
      <c r="J59" s="40"/>
    </row>
    <row r="60" spans="1:10" ht="12.75">
      <c r="A60" s="2" t="s">
        <v>54</v>
      </c>
      <c r="F60" s="25"/>
      <c r="H60" s="39"/>
      <c r="J60" s="40"/>
    </row>
    <row r="61" spans="1:10" ht="12.75">
      <c r="A61" s="2" t="s">
        <v>59</v>
      </c>
      <c r="F61" s="25"/>
      <c r="H61" s="39"/>
      <c r="J61" s="40"/>
    </row>
    <row r="62" spans="1:10" ht="12.75">
      <c r="A62" s="2" t="s">
        <v>44</v>
      </c>
      <c r="F62" s="25"/>
      <c r="H62" s="39"/>
      <c r="J62" s="40"/>
    </row>
    <row r="63" spans="1:10" ht="12.75">
      <c r="A63" s="2" t="s">
        <v>55</v>
      </c>
      <c r="F63" s="25"/>
      <c r="H63" s="39"/>
      <c r="J63" s="40"/>
    </row>
    <row r="64" spans="1:10" ht="12.75">
      <c r="A64" s="2" t="s">
        <v>60</v>
      </c>
      <c r="F64" s="25"/>
      <c r="H64" s="39"/>
      <c r="J64" s="40"/>
    </row>
    <row r="65" spans="1:10" ht="12.75">
      <c r="A65" s="2"/>
      <c r="F65" s="25"/>
      <c r="H65" s="39"/>
      <c r="J65" s="40"/>
    </row>
    <row r="66" spans="1:10" ht="12.75">
      <c r="A66" s="52" t="s">
        <v>68</v>
      </c>
      <c r="F66" s="25"/>
      <c r="H66" s="39"/>
      <c r="J66" s="40"/>
    </row>
    <row r="67" spans="1:10" ht="12.75">
      <c r="A67" s="53" t="s">
        <v>69</v>
      </c>
      <c r="F67" s="25"/>
      <c r="H67" s="39"/>
      <c r="J67" s="40"/>
    </row>
    <row r="68" spans="1:10" ht="12.75">
      <c r="A68" s="53" t="s">
        <v>70</v>
      </c>
      <c r="F68" s="25"/>
      <c r="H68" s="39"/>
      <c r="J68" s="40"/>
    </row>
    <row r="69" spans="1:10" ht="12.75">
      <c r="A69" s="52" t="s">
        <v>71</v>
      </c>
      <c r="F69" s="25"/>
      <c r="H69" s="39"/>
      <c r="J69" s="40"/>
    </row>
    <row r="70" spans="1:10" ht="12.75">
      <c r="A70" s="52" t="s">
        <v>72</v>
      </c>
      <c r="F70" s="25"/>
      <c r="H70" s="39"/>
      <c r="J70" s="40"/>
    </row>
    <row r="71" spans="1:10" ht="12.75">
      <c r="A71" s="52"/>
      <c r="F71" s="25"/>
      <c r="H71" s="39"/>
      <c r="J71" s="40"/>
    </row>
    <row r="72" spans="1:10" ht="12.75">
      <c r="A72" s="48" t="s">
        <v>33</v>
      </c>
      <c r="B72" s="48" t="s">
        <v>76</v>
      </c>
      <c r="F72" s="25"/>
      <c r="H72" s="39"/>
      <c r="J72" s="40"/>
    </row>
    <row r="73" spans="1:26" ht="12.75">
      <c r="A73" s="48" t="s">
        <v>34</v>
      </c>
      <c r="B73" s="48" t="s">
        <v>65</v>
      </c>
      <c r="C73" s="41"/>
      <c r="D73" s="41"/>
      <c r="F73" s="25"/>
      <c r="H73" s="36"/>
      <c r="J73" s="42"/>
      <c r="K73" s="41"/>
      <c r="O73" s="41"/>
      <c r="Q73" s="41"/>
      <c r="R73" s="41"/>
      <c r="T73" s="23"/>
      <c r="U73" s="41"/>
      <c r="V73" s="41"/>
      <c r="Z73" s="2" t="s">
        <v>36</v>
      </c>
    </row>
    <row r="74" spans="1:31" ht="12.75">
      <c r="A74" s="48" t="s">
        <v>35</v>
      </c>
      <c r="B74" s="48" t="s">
        <v>66</v>
      </c>
      <c r="AD74" s="34"/>
      <c r="AE74" s="43"/>
    </row>
    <row r="75" spans="30:31" ht="12.75">
      <c r="AD75" s="34"/>
      <c r="AE75" s="43"/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showGridLines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2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37</v>
      </c>
    </row>
    <row r="2" ht="13.5">
      <c r="A2" s="3" t="s">
        <v>38</v>
      </c>
    </row>
    <row r="3" ht="13.5">
      <c r="A3" s="3" t="s">
        <v>39</v>
      </c>
    </row>
    <row r="4" ht="12.75">
      <c r="A4" s="4"/>
    </row>
    <row r="6" spans="1:29" s="6" customFormat="1" ht="39" customHeight="1">
      <c r="A6" s="5" t="s">
        <v>0</v>
      </c>
      <c r="B6" s="65" t="s">
        <v>1</v>
      </c>
      <c r="C6" s="77"/>
      <c r="D6" s="65" t="s">
        <v>41</v>
      </c>
      <c r="E6" s="66"/>
      <c r="F6" s="65" t="s">
        <v>2</v>
      </c>
      <c r="G6" s="66"/>
      <c r="H6" s="65" t="s">
        <v>61</v>
      </c>
      <c r="I6" s="66"/>
      <c r="J6" s="65" t="s">
        <v>45</v>
      </c>
      <c r="K6" s="66"/>
      <c r="L6" s="65" t="s">
        <v>46</v>
      </c>
      <c r="M6" s="66"/>
      <c r="N6" s="65" t="s">
        <v>3</v>
      </c>
      <c r="O6" s="66"/>
      <c r="P6" s="65" t="s">
        <v>4</v>
      </c>
      <c r="Q6" s="66"/>
      <c r="R6" s="65" t="s">
        <v>5</v>
      </c>
      <c r="S6" s="66"/>
      <c r="T6" s="65" t="s">
        <v>64</v>
      </c>
      <c r="U6" s="66"/>
      <c r="V6" s="65" t="s">
        <v>6</v>
      </c>
      <c r="W6" s="66"/>
      <c r="X6" s="65" t="s">
        <v>7</v>
      </c>
      <c r="Y6" s="66"/>
      <c r="Z6" s="65" t="s">
        <v>8</v>
      </c>
      <c r="AA6" s="66"/>
      <c r="AB6" s="73" t="s">
        <v>73</v>
      </c>
      <c r="AC6" s="74"/>
    </row>
    <row r="7" spans="1:29" s="8" customFormat="1" ht="32.25" customHeight="1">
      <c r="A7" s="7" t="s">
        <v>9</v>
      </c>
      <c r="B7" s="75" t="s">
        <v>10</v>
      </c>
      <c r="C7" s="76"/>
      <c r="D7" s="67" t="s">
        <v>47</v>
      </c>
      <c r="E7" s="68"/>
      <c r="F7" s="67" t="s">
        <v>11</v>
      </c>
      <c r="G7" s="68"/>
      <c r="H7" s="67" t="s">
        <v>62</v>
      </c>
      <c r="I7" s="68"/>
      <c r="J7" s="67" t="s">
        <v>49</v>
      </c>
      <c r="K7" s="68"/>
      <c r="L7" s="67" t="s">
        <v>51</v>
      </c>
      <c r="M7" s="68"/>
      <c r="N7" s="67" t="s">
        <v>12</v>
      </c>
      <c r="O7" s="68"/>
      <c r="P7" s="67" t="s">
        <v>13</v>
      </c>
      <c r="Q7" s="68"/>
      <c r="R7" s="67" t="s">
        <v>14</v>
      </c>
      <c r="S7" s="68"/>
      <c r="T7" s="67" t="s">
        <v>15</v>
      </c>
      <c r="U7" s="68"/>
      <c r="V7" s="67" t="s">
        <v>16</v>
      </c>
      <c r="W7" s="68"/>
      <c r="X7" s="67" t="s">
        <v>17</v>
      </c>
      <c r="Y7" s="68"/>
      <c r="Z7" s="67" t="s">
        <v>18</v>
      </c>
      <c r="AA7" s="68"/>
      <c r="AB7" s="71" t="s">
        <v>74</v>
      </c>
      <c r="AC7" s="72"/>
    </row>
    <row r="8" spans="1:29" s="8" customFormat="1" ht="44.25" customHeight="1">
      <c r="A8" s="9" t="s">
        <v>19</v>
      </c>
      <c r="B8" s="63" t="s">
        <v>20</v>
      </c>
      <c r="C8" s="64"/>
      <c r="D8" s="78" t="s">
        <v>48</v>
      </c>
      <c r="E8" s="64"/>
      <c r="F8" s="63" t="s">
        <v>21</v>
      </c>
      <c r="G8" s="64"/>
      <c r="H8" s="63" t="s">
        <v>63</v>
      </c>
      <c r="I8" s="64"/>
      <c r="J8" s="63" t="s">
        <v>50</v>
      </c>
      <c r="K8" s="64"/>
      <c r="L8" s="63" t="s">
        <v>52</v>
      </c>
      <c r="M8" s="64"/>
      <c r="N8" s="63" t="s">
        <v>22</v>
      </c>
      <c r="O8" s="64"/>
      <c r="P8" s="63" t="s">
        <v>23</v>
      </c>
      <c r="Q8" s="64"/>
      <c r="R8" s="63" t="s">
        <v>24</v>
      </c>
      <c r="S8" s="64"/>
      <c r="T8" s="63" t="s">
        <v>25</v>
      </c>
      <c r="U8" s="64"/>
      <c r="V8" s="63" t="s">
        <v>26</v>
      </c>
      <c r="W8" s="64"/>
      <c r="X8" s="63" t="s">
        <v>27</v>
      </c>
      <c r="Y8" s="64"/>
      <c r="Z8" s="63" t="s">
        <v>28</v>
      </c>
      <c r="AA8" s="64"/>
      <c r="AB8" s="69" t="s">
        <v>75</v>
      </c>
      <c r="AC8" s="70"/>
    </row>
    <row r="9" spans="1:29" s="8" customFormat="1" ht="12.75" customHeight="1">
      <c r="A9" s="10">
        <v>1970</v>
      </c>
      <c r="B9" s="16">
        <f>TJ!B9/41.868</f>
        <v>9861.01199006401</v>
      </c>
      <c r="C9" s="16"/>
      <c r="D9" s="16">
        <f>TJ!D9/41.868</f>
        <v>2263.0651093914203</v>
      </c>
      <c r="E9" s="16"/>
      <c r="F9" s="16" t="str">
        <f>TJ!F9</f>
        <v>–</v>
      </c>
      <c r="G9" s="16"/>
      <c r="H9" s="16" t="str">
        <f>TJ!H9</f>
        <v>–</v>
      </c>
      <c r="I9" s="16"/>
      <c r="J9" s="16">
        <f>TJ!J9/41.868</f>
        <v>45.399828030954424</v>
      </c>
      <c r="K9" s="16"/>
      <c r="L9" s="16">
        <f>TJ!L9/41.868</f>
        <v>810.7480653482373</v>
      </c>
      <c r="M9" s="16"/>
      <c r="N9" s="16">
        <f>TJ!N9/41.868</f>
        <v>21.33897009649374</v>
      </c>
      <c r="O9" s="16">
        <f>TJ!O9/41.868</f>
        <v>0</v>
      </c>
      <c r="P9" s="16">
        <f>TJ!P9/41.868</f>
        <v>1377</v>
      </c>
      <c r="Q9" s="16"/>
      <c r="R9" s="16">
        <f>TJ!R9/41.868</f>
        <v>483.00000000000006</v>
      </c>
      <c r="S9" s="16"/>
      <c r="T9" s="16">
        <f>TJ!T9/41.868</f>
        <v>2202</v>
      </c>
      <c r="U9" s="16"/>
      <c r="V9" s="16">
        <f>TJ!V9/41.868</f>
        <v>143.76612209802235</v>
      </c>
      <c r="W9" s="16">
        <f>TJ!W9/41.868</f>
        <v>0</v>
      </c>
      <c r="X9" s="16">
        <f>TJ!X9/41.868</f>
        <v>17207.859463074423</v>
      </c>
      <c r="Y9" s="16"/>
      <c r="Z9" s="16">
        <f>TJ!Z9/41.868</f>
        <v>122.83844463552116</v>
      </c>
      <c r="AA9" s="16"/>
      <c r="AB9" s="18">
        <f>TJ!AB9</f>
        <v>39.8</v>
      </c>
      <c r="AC9" s="58"/>
    </row>
    <row r="10" spans="1:29" s="8" customFormat="1" ht="12.75" customHeight="1">
      <c r="A10" s="57">
        <v>1971</v>
      </c>
      <c r="B10" s="16">
        <f>TJ!B10/41.868</f>
        <v>10194.713384924047</v>
      </c>
      <c r="C10" s="16"/>
      <c r="D10" s="16">
        <f>TJ!D10/41.868</f>
        <v>2006.131651858221</v>
      </c>
      <c r="E10" s="16"/>
      <c r="F10" s="16" t="str">
        <f>TJ!F10</f>
        <v>–</v>
      </c>
      <c r="G10" s="16"/>
      <c r="H10" s="16" t="str">
        <f>TJ!H10</f>
        <v>–</v>
      </c>
      <c r="I10" s="16"/>
      <c r="J10" s="16">
        <f>TJ!J10/41.868</f>
        <v>222.6999140154772</v>
      </c>
      <c r="K10" s="16"/>
      <c r="L10" s="16">
        <f>TJ!L10/41.868</f>
        <v>909.2003439380911</v>
      </c>
      <c r="M10" s="16"/>
      <c r="N10" s="16">
        <f>TJ!N10/41.868</f>
        <v>21.33897009649374</v>
      </c>
      <c r="O10" s="16">
        <f>TJ!O10/41.868</f>
        <v>0</v>
      </c>
      <c r="P10" s="16">
        <f>TJ!P10/41.868</f>
        <v>1300</v>
      </c>
      <c r="Q10" s="16"/>
      <c r="R10" s="16">
        <f>TJ!R10/41.868</f>
        <v>552</v>
      </c>
      <c r="S10" s="16"/>
      <c r="T10" s="16">
        <f>TJ!T10/41.868</f>
        <v>2097</v>
      </c>
      <c r="U10" s="16"/>
      <c r="V10" s="16">
        <f>TJ!V10/41.868</f>
        <v>127.34307824591573</v>
      </c>
      <c r="W10" s="16">
        <f>TJ!W10/41.868</f>
        <v>0</v>
      </c>
      <c r="X10" s="16">
        <f>TJ!X10/41.868</f>
        <v>17430.134947931594</v>
      </c>
      <c r="Y10" s="16"/>
      <c r="Z10" s="16">
        <f>TJ!Z10/41.868</f>
        <v>136.21381484666094</v>
      </c>
      <c r="AA10" s="16"/>
      <c r="AB10" s="18">
        <f>TJ!AB10</f>
        <v>39.7</v>
      </c>
      <c r="AC10" s="58"/>
    </row>
    <row r="11" spans="1:29" s="8" customFormat="1" ht="12.75" customHeight="1">
      <c r="A11" s="10">
        <v>1972</v>
      </c>
      <c r="B11" s="16">
        <f>TJ!B11/41.868</f>
        <v>11123.542084646986</v>
      </c>
      <c r="C11" s="16"/>
      <c r="D11" s="16">
        <f>TJ!D11/41.868</f>
        <v>2225.8682048342407</v>
      </c>
      <c r="E11" s="16"/>
      <c r="F11" s="16" t="str">
        <f>TJ!F11</f>
        <v>–</v>
      </c>
      <c r="G11" s="16"/>
      <c r="H11" s="16" t="str">
        <f>TJ!H11</f>
        <v>–</v>
      </c>
      <c r="I11" s="16"/>
      <c r="J11" s="16">
        <f>TJ!J11/41.868</f>
        <v>362.7687016337059</v>
      </c>
      <c r="K11" s="16"/>
      <c r="L11" s="16">
        <f>TJ!L11/41.868</f>
        <v>883.5769561478933</v>
      </c>
      <c r="M11" s="16"/>
      <c r="N11" s="16">
        <f>TJ!N11/41.868</f>
        <v>23.27887646890226</v>
      </c>
      <c r="O11" s="16">
        <f>TJ!O11/41.868</f>
        <v>0</v>
      </c>
      <c r="P11" s="16">
        <f>TJ!P11/41.868</f>
        <v>1348</v>
      </c>
      <c r="Q11" s="16"/>
      <c r="R11" s="16">
        <f>TJ!R11/41.868</f>
        <v>496</v>
      </c>
      <c r="S11" s="16"/>
      <c r="T11" s="16">
        <f>TJ!T11/41.868</f>
        <v>1975</v>
      </c>
      <c r="U11" s="16"/>
      <c r="V11" s="16">
        <f>TJ!V11/41.868</f>
        <v>148.92519346517625</v>
      </c>
      <c r="W11" s="16">
        <f>TJ!W11/41.868</f>
        <v>0</v>
      </c>
      <c r="X11" s="16">
        <f>TJ!X11/41.868</f>
        <v>18587.096589280598</v>
      </c>
      <c r="Y11" s="16"/>
      <c r="Z11" s="16">
        <f>TJ!Z11/41.868</f>
        <v>127.51982420942008</v>
      </c>
      <c r="AA11" s="16"/>
      <c r="AB11" s="18">
        <f>TJ!AB11</f>
        <v>43.5</v>
      </c>
      <c r="AC11" s="58"/>
    </row>
    <row r="12" spans="1:29" s="8" customFormat="1" ht="12.75" customHeight="1">
      <c r="A12" s="57">
        <v>1973</v>
      </c>
      <c r="B12" s="16">
        <f>TJ!B12/41.868</f>
        <v>12291.947071749306</v>
      </c>
      <c r="C12" s="16"/>
      <c r="D12" s="16">
        <f>TJ!D12/41.868</f>
        <v>2458.47449125824</v>
      </c>
      <c r="E12" s="16"/>
      <c r="F12" s="16" t="str">
        <f>TJ!F12</f>
        <v>–</v>
      </c>
      <c r="G12" s="16"/>
      <c r="H12" s="16" t="str">
        <f>TJ!H12</f>
        <v>–</v>
      </c>
      <c r="I12" s="16"/>
      <c r="J12" s="16">
        <f>TJ!J12/41.868</f>
        <v>371.36715391229575</v>
      </c>
      <c r="K12" s="16"/>
      <c r="L12" s="16">
        <f>TJ!L12/41.868</f>
        <v>900.6018916595012</v>
      </c>
      <c r="M12" s="16"/>
      <c r="N12" s="16">
        <f>TJ!N12/41.868</f>
        <v>37.828174261966176</v>
      </c>
      <c r="O12" s="16">
        <f>TJ!O12/41.868</f>
        <v>0</v>
      </c>
      <c r="P12" s="16">
        <f>TJ!P12/41.868</f>
        <v>1406</v>
      </c>
      <c r="Q12" s="16"/>
      <c r="R12" s="16">
        <f>TJ!R12/41.868</f>
        <v>725</v>
      </c>
      <c r="S12" s="16"/>
      <c r="T12" s="16">
        <f>TJ!T12/41.868</f>
        <v>1858</v>
      </c>
      <c r="U12" s="16"/>
      <c r="V12" s="16">
        <f>TJ!V12/41.868</f>
        <v>160.27515047291485</v>
      </c>
      <c r="W12" s="16">
        <f>TJ!W12/41.868</f>
        <v>0</v>
      </c>
      <c r="X12" s="16">
        <f>TJ!X12/41.868</f>
        <v>20209.702159166907</v>
      </c>
      <c r="Y12" s="16"/>
      <c r="Z12" s="16">
        <f>TJ!Z12/41.868</f>
        <v>173.25881341358556</v>
      </c>
      <c r="AA12" s="16"/>
      <c r="AB12" s="18">
        <f>TJ!AB12</f>
        <v>48.2</v>
      </c>
      <c r="AC12" s="58"/>
    </row>
    <row r="13" spans="1:29" s="8" customFormat="1" ht="12.75" customHeight="1">
      <c r="A13" s="10">
        <v>1974</v>
      </c>
      <c r="B13" s="16">
        <f>TJ!B13/41.868</f>
        <v>10658.214388076813</v>
      </c>
      <c r="C13" s="16"/>
      <c r="D13" s="16">
        <f>TJ!D13/41.868</f>
        <v>2502.1773191936563</v>
      </c>
      <c r="E13" s="16"/>
      <c r="F13" s="16">
        <f>TJ!F13/41.868</f>
        <v>382.16155536447883</v>
      </c>
      <c r="G13" s="16"/>
      <c r="H13" s="16" t="str">
        <f>TJ!H13</f>
        <v>–</v>
      </c>
      <c r="I13" s="16"/>
      <c r="J13" s="16">
        <f>TJ!J13/41.868</f>
        <v>269.9914015477214</v>
      </c>
      <c r="K13" s="16"/>
      <c r="L13" s="16">
        <f>TJ!L13/41.868</f>
        <v>1081.34135855546</v>
      </c>
      <c r="M13" s="16"/>
      <c r="N13" s="16">
        <f>TJ!N13/41.868</f>
        <v>41.70798700678322</v>
      </c>
      <c r="O13" s="16">
        <f>TJ!O13/41.868</f>
        <v>0</v>
      </c>
      <c r="P13" s="16">
        <f>TJ!P13/41.868</f>
        <v>1387</v>
      </c>
      <c r="Q13" s="16"/>
      <c r="R13" s="16">
        <f>TJ!R13/41.868</f>
        <v>459.99999999999994</v>
      </c>
      <c r="S13" s="16"/>
      <c r="T13" s="16">
        <f>TJ!T13/41.868</f>
        <v>1741.0000000000002</v>
      </c>
      <c r="U13" s="16"/>
      <c r="V13" s="16">
        <f>TJ!V13/41.868</f>
        <v>152.2785898538263</v>
      </c>
      <c r="W13" s="16">
        <f>TJ!W13/41.868</f>
        <v>0</v>
      </c>
      <c r="X13" s="16">
        <f>TJ!X13/41.868</f>
        <v>18675.850052546095</v>
      </c>
      <c r="Y13" s="16"/>
      <c r="Z13" s="16">
        <f>TJ!Z13/41.868</f>
        <v>165.47243718352917</v>
      </c>
      <c r="AA13" s="16"/>
      <c r="AB13" s="18">
        <f>TJ!AB13</f>
        <v>44.1</v>
      </c>
      <c r="AC13" s="58"/>
    </row>
    <row r="14" spans="1:29" s="8" customFormat="1" ht="12.75" customHeight="1">
      <c r="A14" s="57">
        <v>1975</v>
      </c>
      <c r="B14" s="16">
        <f>TJ!B14/41.868</f>
        <v>10771</v>
      </c>
      <c r="C14" s="16"/>
      <c r="D14" s="16">
        <f>TJ!D14/41.868</f>
        <v>2263</v>
      </c>
      <c r="E14" s="16"/>
      <c r="F14" s="16">
        <f>TJ!F14/41.868</f>
        <v>632</v>
      </c>
      <c r="G14" s="16"/>
      <c r="H14" s="16" t="str">
        <f>TJ!H14</f>
        <v>–</v>
      </c>
      <c r="I14" s="16"/>
      <c r="J14" s="16">
        <f>TJ!J14/41.868</f>
        <v>343</v>
      </c>
      <c r="K14" s="16"/>
      <c r="L14" s="16">
        <f>TJ!L14/41.868</f>
        <v>1039</v>
      </c>
      <c r="M14" s="16"/>
      <c r="N14" s="16">
        <f>TJ!N14/41.868</f>
        <v>42</v>
      </c>
      <c r="O14" s="16">
        <f>TJ!O14/41.868</f>
        <v>0</v>
      </c>
      <c r="P14" s="16">
        <f>TJ!P14/41.868</f>
        <v>1154</v>
      </c>
      <c r="Q14" s="16"/>
      <c r="R14" s="16">
        <f>TJ!R14/41.868</f>
        <v>354</v>
      </c>
      <c r="S14" s="16"/>
      <c r="T14" s="16">
        <f>TJ!T14/41.868</f>
        <v>1615</v>
      </c>
      <c r="U14" s="16"/>
      <c r="V14" s="16">
        <f>TJ!V14/41.868</f>
        <v>172</v>
      </c>
      <c r="W14" s="16">
        <f>TJ!W14/41.868</f>
        <v>0</v>
      </c>
      <c r="X14" s="16">
        <f>TJ!X14/41.868</f>
        <v>18386</v>
      </c>
      <c r="Y14" s="16"/>
      <c r="Z14" s="16">
        <f>TJ!Z14/41.868</f>
        <v>230.53405942485907</v>
      </c>
      <c r="AA14" s="16"/>
      <c r="AB14" s="18">
        <f>TJ!AB14</f>
        <v>43.9891526524253</v>
      </c>
      <c r="AC14" s="58"/>
    </row>
    <row r="15" spans="1:32" ht="12.75">
      <c r="A15" s="10">
        <v>1976</v>
      </c>
      <c r="B15" s="16">
        <f>TJ!B15/41.868</f>
        <v>11730.524505588994</v>
      </c>
      <c r="C15" s="16"/>
      <c r="D15" s="16">
        <f>TJ!D15/41.868</f>
        <v>3029.135139008312</v>
      </c>
      <c r="E15" s="16"/>
      <c r="F15" s="16">
        <f>TJ!F15/41.868</f>
        <v>741.0442342600554</v>
      </c>
      <c r="G15" s="16"/>
      <c r="H15" s="16" t="str">
        <f>TJ!H15</f>
        <v>–</v>
      </c>
      <c r="I15" s="16"/>
      <c r="J15" s="16">
        <f>TJ!J15/41.868</f>
        <v>345.2278589853826</v>
      </c>
      <c r="K15" s="16"/>
      <c r="L15" s="16">
        <f>TJ!L15/41.868</f>
        <v>807.1367153912295</v>
      </c>
      <c r="M15" s="16"/>
      <c r="N15" s="16">
        <f>TJ!N15/41.868</f>
        <v>76.62630171013662</v>
      </c>
      <c r="O15" s="16">
        <f>TJ!O15/41.868</f>
        <v>0</v>
      </c>
      <c r="P15" s="16">
        <f>TJ!P15/41.868</f>
        <v>1193.042419031241</v>
      </c>
      <c r="Q15" s="16"/>
      <c r="R15" s="16">
        <f>TJ!R15/41.868</f>
        <v>310.3850195853635</v>
      </c>
      <c r="S15" s="16"/>
      <c r="T15" s="16">
        <f>TJ!T15/41.868</f>
        <v>1552.4983280787235</v>
      </c>
      <c r="U15" s="16"/>
      <c r="V15" s="16">
        <f>TJ!V15/41.868</f>
        <v>184.30280882774434</v>
      </c>
      <c r="W15" s="16">
        <f>TJ!W15/41.868</f>
        <v>0</v>
      </c>
      <c r="X15" s="16">
        <f>TJ!X15/41.868</f>
        <v>19969.92333046718</v>
      </c>
      <c r="Y15" s="16"/>
      <c r="Z15" s="16">
        <f>TJ!Z15/41.868</f>
        <v>278.9777395624343</v>
      </c>
      <c r="AA15" s="16"/>
      <c r="AB15" s="18">
        <f>TJ!AB15</f>
        <v>50.46478376162075</v>
      </c>
      <c r="AC15" s="19"/>
      <c r="AF15" s="20"/>
    </row>
    <row r="16" spans="1:32" ht="12.75">
      <c r="A16" s="10">
        <v>1977</v>
      </c>
      <c r="B16" s="16">
        <f>TJ!B16/41.868</f>
        <v>11452.015142829845</v>
      </c>
      <c r="C16" s="16"/>
      <c r="D16" s="16">
        <f>TJ!D16/41.868</f>
        <v>3007.48017579058</v>
      </c>
      <c r="E16" s="16"/>
      <c r="F16" s="16">
        <f>TJ!F16/41.868</f>
        <v>753.6536256807108</v>
      </c>
      <c r="G16" s="16"/>
      <c r="H16" s="16">
        <f>TJ!H16/41.868</f>
        <v>654.0034914927434</v>
      </c>
      <c r="I16" s="16"/>
      <c r="J16" s="16">
        <f>TJ!J16/41.868</f>
        <v>76.6122098022356</v>
      </c>
      <c r="K16" s="16"/>
      <c r="L16" s="16">
        <f>TJ!L16/41.868</f>
        <v>1036.9733447979363</v>
      </c>
      <c r="M16" s="16"/>
      <c r="N16" s="16">
        <f>TJ!N16/41.868</f>
        <v>124.1540078341454</v>
      </c>
      <c r="O16" s="16">
        <f>TJ!O16/41.868</f>
        <v>0</v>
      </c>
      <c r="P16" s="16">
        <f>TJ!P16/41.868</f>
        <v>1115.4461641349</v>
      </c>
      <c r="Q16" s="16"/>
      <c r="R16" s="16">
        <f>TJ!R16/41.868</f>
        <v>402.53057227476836</v>
      </c>
      <c r="S16" s="16"/>
      <c r="T16" s="16">
        <f>TJ!T16/41.868</f>
        <v>1449.7945925289002</v>
      </c>
      <c r="U16" s="16"/>
      <c r="V16" s="16">
        <f>TJ!V16/41.868</f>
        <v>144.79865290914302</v>
      </c>
      <c r="W16" s="16">
        <f>TJ!W16/41.868</f>
        <v>0</v>
      </c>
      <c r="X16" s="16">
        <f>TJ!X16/41.868</f>
        <v>20217.46198007591</v>
      </c>
      <c r="Y16" s="16"/>
      <c r="Z16" s="16">
        <f>TJ!Z16/41.868</f>
        <v>346.62056940861754</v>
      </c>
      <c r="AA16" s="16"/>
      <c r="AB16" s="18">
        <f>TJ!AB16</f>
        <v>49.76504291828231</v>
      </c>
      <c r="AC16" s="19"/>
      <c r="AF16" s="20"/>
    </row>
    <row r="17" spans="1:32" ht="12.75">
      <c r="A17" s="10">
        <v>1978</v>
      </c>
      <c r="B17" s="16">
        <f>TJ!B17/41.868</f>
        <v>11378.899636954236</v>
      </c>
      <c r="C17" s="16"/>
      <c r="D17" s="16">
        <f>TJ!D17/41.868</f>
        <v>3931.3341931785612</v>
      </c>
      <c r="E17" s="16"/>
      <c r="F17" s="16">
        <f>TJ!F17/41.868</f>
        <v>820.5803955288047</v>
      </c>
      <c r="G17" s="16"/>
      <c r="H17" s="16">
        <f>TJ!H17/41.868</f>
        <v>802.2616535084289</v>
      </c>
      <c r="I17" s="16"/>
      <c r="J17" s="16">
        <f>TJ!J17/41.868</f>
        <v>109.80223559759243</v>
      </c>
      <c r="K17" s="16"/>
      <c r="L17" s="16">
        <f>TJ!L17/41.868</f>
        <v>834.1358555460016</v>
      </c>
      <c r="M17" s="16"/>
      <c r="N17" s="16">
        <f>TJ!N17/41.868</f>
        <v>290.016002675074</v>
      </c>
      <c r="O17" s="16">
        <f>TJ!O17/41.868</f>
        <v>0</v>
      </c>
      <c r="P17" s="16">
        <f>TJ!P17/41.868</f>
        <v>1328.8358650998375</v>
      </c>
      <c r="Q17" s="16"/>
      <c r="R17" s="16">
        <f>TJ!R17/41.868</f>
        <v>481.0967803573135</v>
      </c>
      <c r="S17" s="16"/>
      <c r="T17" s="16">
        <f>TJ!T17/41.868</f>
        <v>1308.8755135186777</v>
      </c>
      <c r="U17" s="16"/>
      <c r="V17" s="16">
        <f>TJ!V17/41.868</f>
        <v>118.86500429922614</v>
      </c>
      <c r="W17" s="16">
        <f>TJ!W17/41.868</f>
        <v>0</v>
      </c>
      <c r="X17" s="16">
        <f>TJ!X17/41.868</f>
        <v>21404.703136263754</v>
      </c>
      <c r="Y17" s="16"/>
      <c r="Z17" s="16">
        <f>TJ!Z17/41.868</f>
        <v>386.48681570650615</v>
      </c>
      <c r="AA17" s="16"/>
      <c r="AB17" s="18">
        <f>TJ!AB17</f>
        <v>54.18979584801016</v>
      </c>
      <c r="AC17" s="19"/>
      <c r="AF17" s="20"/>
    </row>
    <row r="18" spans="1:32" ht="12.75">
      <c r="A18" s="10">
        <v>1979</v>
      </c>
      <c r="B18" s="16">
        <f>TJ!B18/41.868</f>
        <v>11395.007404222795</v>
      </c>
      <c r="C18" s="16"/>
      <c r="D18" s="16">
        <f>TJ!D18/41.868</f>
        <v>3677.4405273717393</v>
      </c>
      <c r="E18" s="16"/>
      <c r="F18" s="16">
        <f>TJ!F18/41.868</f>
        <v>817.6705359701921</v>
      </c>
      <c r="G18" s="16"/>
      <c r="H18" s="16">
        <f>TJ!H18/41.868</f>
        <v>1657.1562573282263</v>
      </c>
      <c r="I18" s="16"/>
      <c r="J18" s="16">
        <f>TJ!J18/41.868</f>
        <v>55.80395528804815</v>
      </c>
      <c r="K18" s="16"/>
      <c r="L18" s="16">
        <f>TJ!L18/41.868</f>
        <v>925.3654342218399</v>
      </c>
      <c r="M18" s="16"/>
      <c r="N18" s="16">
        <f>TJ!N18/41.868</f>
        <v>390.75822895196495</v>
      </c>
      <c r="O18" s="16">
        <f>TJ!O18/41.868</f>
        <v>0</v>
      </c>
      <c r="P18" s="16">
        <f>TJ!P18/41.868</f>
        <v>1571.3241616509026</v>
      </c>
      <c r="Q18" s="16"/>
      <c r="R18" s="16">
        <f>TJ!R18/41.868</f>
        <v>641.1390560810165</v>
      </c>
      <c r="S18" s="16"/>
      <c r="T18" s="16">
        <f>TJ!T18/41.868</f>
        <v>1163.1795165759052</v>
      </c>
      <c r="U18" s="16"/>
      <c r="V18" s="16">
        <f>TJ!V18/41.868</f>
        <v>146.65209706697237</v>
      </c>
      <c r="W18" s="16">
        <f>TJ!W18/41.868</f>
        <v>0</v>
      </c>
      <c r="X18" s="16">
        <f>TJ!X18/41.868</f>
        <v>22441.4971747296</v>
      </c>
      <c r="Y18" s="16"/>
      <c r="Z18" s="16">
        <f>TJ!Z18/41.868</f>
        <v>694.849288239228</v>
      </c>
      <c r="AA18" s="16"/>
      <c r="AB18" s="18">
        <f>TJ!AB18</f>
        <v>53.58320877908103</v>
      </c>
      <c r="AC18" s="19"/>
      <c r="AF18" s="20"/>
    </row>
    <row r="19" spans="1:32" ht="12.75">
      <c r="A19" s="10">
        <v>1980</v>
      </c>
      <c r="B19" s="16">
        <f>TJ!B19/41.868</f>
        <v>10993.67989872934</v>
      </c>
      <c r="C19" s="16"/>
      <c r="D19" s="16">
        <f>TJ!D19/41.868</f>
        <v>4208.964841884016</v>
      </c>
      <c r="E19" s="16"/>
      <c r="F19" s="16">
        <f>TJ!F19/41.868</f>
        <v>769.1728766599789</v>
      </c>
      <c r="G19" s="16"/>
      <c r="H19" s="16">
        <f>TJ!H19/41.868</f>
        <v>1726.2044347169021</v>
      </c>
      <c r="I19" s="16"/>
      <c r="J19" s="16">
        <f>TJ!J19/41.868</f>
        <v>104.12725709372313</v>
      </c>
      <c r="K19" s="16"/>
      <c r="L19" s="16">
        <f>TJ!L19/41.868</f>
        <v>869.7334479793636</v>
      </c>
      <c r="M19" s="16"/>
      <c r="N19" s="16">
        <f>TJ!N19/41.868</f>
        <v>407.3803382057896</v>
      </c>
      <c r="O19" s="16">
        <f>TJ!O19/41.868</f>
        <v>0</v>
      </c>
      <c r="P19" s="16">
        <f>TJ!P19/41.868</f>
        <v>1610.1222890990734</v>
      </c>
      <c r="Q19" s="16"/>
      <c r="R19" s="16">
        <f>TJ!R19/41.868</f>
        <v>742.0141874462597</v>
      </c>
      <c r="S19" s="16"/>
      <c r="T19" s="16">
        <f>TJ!T19/41.868</f>
        <v>1041.3681092958823</v>
      </c>
      <c r="U19" s="16"/>
      <c r="V19" s="16">
        <f>TJ!V19/41.868</f>
        <v>150.10604757810262</v>
      </c>
      <c r="W19" s="16">
        <f>TJ!W19/41.868</f>
        <v>0</v>
      </c>
      <c r="X19" s="16">
        <f>TJ!X19/41.868</f>
        <v>22622.873728688428</v>
      </c>
      <c r="Y19" s="16"/>
      <c r="Z19" s="16">
        <f>TJ!Z19/41.868</f>
        <v>741.7829846183242</v>
      </c>
      <c r="AA19" s="16"/>
      <c r="AB19" s="18">
        <f>TJ!AB19</f>
        <v>54.39383265179654</v>
      </c>
      <c r="AC19" s="19"/>
      <c r="AF19" s="20"/>
    </row>
    <row r="20" spans="1:32" ht="12.75">
      <c r="A20" s="10">
        <v>1981</v>
      </c>
      <c r="B20" s="16">
        <f>TJ!B20/41.868</f>
        <v>10364.129406706792</v>
      </c>
      <c r="C20" s="16"/>
      <c r="D20" s="16">
        <f>TJ!D20/41.868</f>
        <v>2388.868825833572</v>
      </c>
      <c r="E20" s="16"/>
      <c r="F20" s="16">
        <f>TJ!F20/41.868</f>
        <v>612.0404604948886</v>
      </c>
      <c r="G20" s="16"/>
      <c r="H20" s="16">
        <f>TJ!H20/41.868</f>
        <v>3604.8359780088063</v>
      </c>
      <c r="I20" s="16"/>
      <c r="J20" s="16">
        <f>TJ!J20/41.868</f>
        <v>192.9492691315563</v>
      </c>
      <c r="K20" s="16"/>
      <c r="L20" s="16">
        <f>TJ!L20/41.868</f>
        <v>1162.3387790197764</v>
      </c>
      <c r="M20" s="16"/>
      <c r="N20" s="16">
        <f>TJ!N20/41.868</f>
        <v>448.11837202636855</v>
      </c>
      <c r="O20" s="16">
        <f>TJ!O20/41.868</f>
        <v>0</v>
      </c>
      <c r="P20" s="16">
        <f>TJ!P20/41.868</f>
        <v>1629.5213528231584</v>
      </c>
      <c r="Q20" s="16"/>
      <c r="R20" s="16">
        <f>TJ!R20/41.868</f>
        <v>791.481799942677</v>
      </c>
      <c r="S20" s="16"/>
      <c r="T20" s="16">
        <f>TJ!T20/41.868</f>
        <v>1043.7565682621573</v>
      </c>
      <c r="U20" s="16"/>
      <c r="V20" s="16">
        <f>TJ!V20/41.868</f>
        <v>192.08703544473104</v>
      </c>
      <c r="W20" s="16">
        <f>TJ!W20/41.868</f>
        <v>0</v>
      </c>
      <c r="X20" s="16">
        <f>TJ!X20/41.868</f>
        <v>22430.127847694486</v>
      </c>
      <c r="Y20" s="16"/>
      <c r="Z20" s="16">
        <f>TJ!Z20/41.868</f>
        <v>719.5545524027897</v>
      </c>
      <c r="AA20" s="16"/>
      <c r="AB20" s="18">
        <f>TJ!AB20</f>
        <v>44.90059981178658</v>
      </c>
      <c r="AC20" s="19"/>
      <c r="AF20" s="20"/>
    </row>
    <row r="21" spans="1:32" ht="12.75">
      <c r="A21" s="10">
        <v>1982</v>
      </c>
      <c r="B21" s="16">
        <f>TJ!B21/41.868</f>
        <v>9473.563341931786</v>
      </c>
      <c r="C21" s="16"/>
      <c r="D21" s="16">
        <f>TJ!D21/41.868</f>
        <v>2590.917407088946</v>
      </c>
      <c r="E21" s="16"/>
      <c r="F21" s="16">
        <f>TJ!F21/41.868</f>
        <v>578.0920989777395</v>
      </c>
      <c r="G21" s="16"/>
      <c r="H21" s="16">
        <f>TJ!H21/41.868</f>
        <v>4123.6092654837275</v>
      </c>
      <c r="I21" s="16"/>
      <c r="J21" s="16">
        <f>TJ!J21/41.868</f>
        <v>198.96818572656903</v>
      </c>
      <c r="K21" s="16"/>
      <c r="L21" s="16">
        <f>TJ!L21/41.868</f>
        <v>1114.1874462596734</v>
      </c>
      <c r="M21" s="16"/>
      <c r="N21" s="16">
        <f>TJ!N21/41.868</f>
        <v>555.7831756950415</v>
      </c>
      <c r="O21" s="16">
        <f>TJ!O21/41.868</f>
        <v>0</v>
      </c>
      <c r="P21" s="16">
        <f>TJ!P21/41.868</f>
        <v>1445.2302474443488</v>
      </c>
      <c r="Q21" s="16"/>
      <c r="R21" s="16">
        <f>TJ!R21/41.868</f>
        <v>702.2461068118849</v>
      </c>
      <c r="S21" s="16"/>
      <c r="T21" s="16">
        <f>TJ!T21/41.868</f>
        <v>1046.1450272284321</v>
      </c>
      <c r="U21" s="16"/>
      <c r="V21" s="16">
        <f>TJ!V21/41.868</f>
        <v>209.57055507786373</v>
      </c>
      <c r="W21" s="16">
        <f>TJ!W21/41.868</f>
        <v>0</v>
      </c>
      <c r="X21" s="16">
        <f>TJ!X21/41.868</f>
        <v>22038.312857726018</v>
      </c>
      <c r="Y21" s="16"/>
      <c r="Z21" s="16">
        <f>TJ!Z21/41.868</f>
        <v>806.9095729435369</v>
      </c>
      <c r="AA21" s="16"/>
      <c r="AB21" s="18">
        <f>TJ!AB21</f>
        <v>43.44127202826135</v>
      </c>
      <c r="AC21" s="19"/>
      <c r="AF21" s="20"/>
    </row>
    <row r="22" spans="1:32" ht="12.75">
      <c r="A22" s="10">
        <v>1983</v>
      </c>
      <c r="B22" s="16">
        <f>TJ!B22/41.868</f>
        <v>9009.784083309449</v>
      </c>
      <c r="C22" s="16"/>
      <c r="D22" s="16">
        <f>TJ!D22/41.868</f>
        <v>2692.442676984809</v>
      </c>
      <c r="E22" s="16"/>
      <c r="F22" s="16">
        <f>TJ!F22/41.868</f>
        <v>560.6329416260629</v>
      </c>
      <c r="G22" s="16"/>
      <c r="H22" s="16">
        <f>TJ!H22/41.868</f>
        <v>4355.767477005654</v>
      </c>
      <c r="I22" s="16"/>
      <c r="J22" s="16">
        <f>TJ!J22/41.868</f>
        <v>410.8340498710232</v>
      </c>
      <c r="K22" s="16"/>
      <c r="L22" s="16">
        <f>TJ!L22/41.868</f>
        <v>1156.0619088564058</v>
      </c>
      <c r="M22" s="16"/>
      <c r="N22" s="16">
        <f>TJ!N22/41.868</f>
        <v>725.5249832807872</v>
      </c>
      <c r="O22" s="16">
        <f>TJ!O22/41.868</f>
        <v>0</v>
      </c>
      <c r="P22" s="16">
        <f>TJ!P22/41.868</f>
        <v>1590.7232253749878</v>
      </c>
      <c r="Q22" s="16"/>
      <c r="R22" s="16">
        <f>TJ!R22/41.868</f>
        <v>734.2545619566256</v>
      </c>
      <c r="S22" s="16"/>
      <c r="T22" s="16">
        <f>TJ!T22/41.868</f>
        <v>1050.921945160982</v>
      </c>
      <c r="U22" s="16"/>
      <c r="V22" s="16">
        <f>TJ!V22/41.868</f>
        <v>217.33185248877425</v>
      </c>
      <c r="W22" s="16">
        <f>TJ!W22/41.868</f>
        <v>0</v>
      </c>
      <c r="X22" s="16">
        <f>TJ!X22/41.868</f>
        <v>22504.279705915564</v>
      </c>
      <c r="Y22" s="16"/>
      <c r="Z22" s="16">
        <f>TJ!Z22/41.868</f>
        <v>817.056940861756</v>
      </c>
      <c r="AA22" s="16"/>
      <c r="AB22" s="18">
        <f>TJ!AB22</f>
        <v>43.041857087866134</v>
      </c>
      <c r="AC22" s="19"/>
      <c r="AF22" s="20"/>
    </row>
    <row r="23" spans="1:32" ht="12.75">
      <c r="A23" s="10">
        <v>1984</v>
      </c>
      <c r="B23" s="16">
        <f>TJ!B23/41.868</f>
        <v>8739.387837966944</v>
      </c>
      <c r="C23" s="16"/>
      <c r="D23" s="16">
        <f>TJ!D23/41.868</f>
        <v>3107.295786758383</v>
      </c>
      <c r="E23" s="16"/>
      <c r="F23" s="16">
        <f>TJ!F23/41.868</f>
        <v>642.1090092672207</v>
      </c>
      <c r="G23" s="16"/>
      <c r="H23" s="16">
        <f>TJ!H23/41.868</f>
        <v>4637.692488079419</v>
      </c>
      <c r="I23" s="16"/>
      <c r="J23" s="16">
        <f>TJ!J23/41.868</f>
        <v>448.40928632846084</v>
      </c>
      <c r="K23" s="16"/>
      <c r="L23" s="16">
        <f>TJ!L23/41.868</f>
        <v>1127.6870163370593</v>
      </c>
      <c r="M23" s="16"/>
      <c r="N23" s="16">
        <f>TJ!N23/41.868</f>
        <v>829.3099742046431</v>
      </c>
      <c r="O23" s="16">
        <f>TJ!O23/41.868</f>
        <v>0</v>
      </c>
      <c r="P23" s="16">
        <f>TJ!P23/41.868</f>
        <v>1784.71386261584</v>
      </c>
      <c r="Q23" s="16"/>
      <c r="R23" s="16">
        <f>TJ!R23/41.868</f>
        <v>822.5203019012133</v>
      </c>
      <c r="S23" s="16"/>
      <c r="T23" s="16">
        <f>TJ!T23/41.868</f>
        <v>1050.921945160982</v>
      </c>
      <c r="U23" s="16"/>
      <c r="V23" s="16">
        <f>TJ!V23/41.868</f>
        <v>227.10447119518486</v>
      </c>
      <c r="W23" s="16">
        <f>TJ!W23/41.868</f>
        <v>0</v>
      </c>
      <c r="X23" s="16">
        <f>TJ!X23/41.868</f>
        <v>23417.151979815353</v>
      </c>
      <c r="Y23" s="16"/>
      <c r="Z23" s="16">
        <f>TJ!Z23/41.868</f>
        <v>986.1861087226521</v>
      </c>
      <c r="AA23" s="16"/>
      <c r="AB23" s="18">
        <f>TJ!AB23</f>
        <v>44.38795874860324</v>
      </c>
      <c r="AC23" s="19"/>
      <c r="AF23" s="20"/>
    </row>
    <row r="24" spans="1:32" ht="12.75">
      <c r="A24" s="10">
        <v>1985</v>
      </c>
      <c r="B24" s="16">
        <f>TJ!B24/41.868</f>
        <v>9203.502436228146</v>
      </c>
      <c r="C24" s="16"/>
      <c r="D24" s="16">
        <f>TJ!D24/41.868</f>
        <v>4006.7559950320046</v>
      </c>
      <c r="E24" s="16"/>
      <c r="F24" s="16">
        <f>TJ!F24/41.868</f>
        <v>814.7606764115792</v>
      </c>
      <c r="G24" s="16"/>
      <c r="H24" s="16">
        <f>TJ!H24/41.868</f>
        <v>4684.853696031683</v>
      </c>
      <c r="I24" s="16"/>
      <c r="J24" s="16">
        <f>TJ!J24/41.868</f>
        <v>406.4488392089424</v>
      </c>
      <c r="K24" s="16"/>
      <c r="L24" s="16">
        <f>TJ!L24/41.868</f>
        <v>1049.957007738607</v>
      </c>
      <c r="M24" s="16"/>
      <c r="N24" s="16">
        <f>TJ!N24/41.868</f>
        <v>982.5625776249163</v>
      </c>
      <c r="O24" s="16">
        <f>TJ!O24/41.868</f>
        <v>0</v>
      </c>
      <c r="P24" s="16">
        <f>TJ!P24/41.868</f>
        <v>1804.1129263399255</v>
      </c>
      <c r="Q24" s="16"/>
      <c r="R24" s="16">
        <f>TJ!R24/41.868</f>
        <v>755.5935320531192</v>
      </c>
      <c r="S24" s="16"/>
      <c r="T24" s="16">
        <f>TJ!T24/41.868</f>
        <v>1053.310404127257</v>
      </c>
      <c r="U24" s="16"/>
      <c r="V24" s="16">
        <f>TJ!V24/41.868</f>
        <v>245.54791248686348</v>
      </c>
      <c r="W24" s="16">
        <f>TJ!W24/41.868</f>
        <v>0</v>
      </c>
      <c r="X24" s="16">
        <f>TJ!X24/41.868</f>
        <v>25007.406003283046</v>
      </c>
      <c r="Y24" s="16"/>
      <c r="Z24" s="16">
        <f>TJ!Z24/41.868</f>
        <v>623.369399063724</v>
      </c>
      <c r="AA24" s="16"/>
      <c r="AB24" s="18">
        <f>TJ!AB24</f>
        <v>50.440962472172785</v>
      </c>
      <c r="AC24" s="19"/>
      <c r="AF24" s="20"/>
    </row>
    <row r="25" spans="1:32" ht="12.75">
      <c r="A25" s="10">
        <v>1986</v>
      </c>
      <c r="B25" s="16">
        <f>TJ!B25/41.868</f>
        <v>9126.571605999809</v>
      </c>
      <c r="C25" s="16"/>
      <c r="D25" s="16">
        <f>TJ!D25/41.868</f>
        <v>3526.9969905417024</v>
      </c>
      <c r="E25" s="16"/>
      <c r="F25" s="16">
        <f>TJ!F25/41.868</f>
        <v>986.4423903697335</v>
      </c>
      <c r="G25" s="16"/>
      <c r="H25" s="16">
        <f>TJ!H25/41.868</f>
        <v>4689.543760910915</v>
      </c>
      <c r="I25" s="16"/>
      <c r="J25" s="16">
        <f>TJ!J25/41.868</f>
        <v>499.3121238177128</v>
      </c>
      <c r="K25" s="16"/>
      <c r="L25" s="16">
        <f>TJ!L25/41.868</f>
        <v>1054.6861564918313</v>
      </c>
      <c r="M25" s="16"/>
      <c r="N25" s="16">
        <f>TJ!N25/41.868</f>
        <v>1034.9400496799465</v>
      </c>
      <c r="O25" s="16">
        <f>TJ!O25/41.868</f>
        <v>0</v>
      </c>
      <c r="P25" s="16">
        <f>TJ!P25/41.868</f>
        <v>1842.9110537880958</v>
      </c>
      <c r="Q25" s="16"/>
      <c r="R25" s="16">
        <f>TJ!R25/41.868</f>
        <v>743.9540938186682</v>
      </c>
      <c r="S25" s="16"/>
      <c r="T25" s="16">
        <f>TJ!T25/41.868</f>
        <v>1055.698863093532</v>
      </c>
      <c r="U25" s="16"/>
      <c r="V25" s="16">
        <f>TJ!V25/41.868</f>
        <v>242.10494888697812</v>
      </c>
      <c r="W25" s="16">
        <f>TJ!W25/41.868</f>
        <v>0</v>
      </c>
      <c r="X25" s="16">
        <f>TJ!X25/41.868</f>
        <v>24803.162037398924</v>
      </c>
      <c r="Y25" s="16"/>
      <c r="Z25" s="16">
        <f>TJ!Z25/41.868</f>
        <v>679.0429444922136</v>
      </c>
      <c r="AA25" s="16"/>
      <c r="AB25" s="18">
        <f>TJ!AB25</f>
        <v>48.98788549687911</v>
      </c>
      <c r="AC25" s="19"/>
      <c r="AF25" s="20"/>
    </row>
    <row r="26" spans="1:32" ht="12.75">
      <c r="A26" s="10">
        <v>1987</v>
      </c>
      <c r="B26" s="16">
        <f>TJ!B26/41.868</f>
        <v>9354.362520301902</v>
      </c>
      <c r="C26" s="16"/>
      <c r="D26" s="16">
        <f>TJ!D26/41.868</f>
        <v>4025.4003057227474</v>
      </c>
      <c r="E26" s="16"/>
      <c r="F26" s="16">
        <f>TJ!F26/41.868</f>
        <v>1304.5870354447309</v>
      </c>
      <c r="G26" s="16"/>
      <c r="H26" s="16">
        <f>TJ!H26/41.868</f>
        <v>4829.203470648011</v>
      </c>
      <c r="I26" s="16"/>
      <c r="J26" s="16">
        <f>TJ!J26/41.868</f>
        <v>481.0834049871023</v>
      </c>
      <c r="K26" s="16"/>
      <c r="L26" s="16">
        <f>TJ!L26/41.868</f>
        <v>1174.3766122098023</v>
      </c>
      <c r="M26" s="16"/>
      <c r="N26" s="16">
        <f>TJ!N26/41.868</f>
        <v>1084.4076621763638</v>
      </c>
      <c r="O26" s="16">
        <f>TJ!O26/41.868</f>
        <v>0</v>
      </c>
      <c r="P26" s="16">
        <f>TJ!P26/41.868</f>
        <v>1949.6059042705647</v>
      </c>
      <c r="Q26" s="16"/>
      <c r="R26" s="16">
        <f>TJ!R26/41.868</f>
        <v>773.052689404796</v>
      </c>
      <c r="S26" s="16"/>
      <c r="T26" s="16">
        <f>TJ!T26/41.868</f>
        <v>1060.475781026082</v>
      </c>
      <c r="U26" s="16"/>
      <c r="V26" s="16">
        <f>TJ!V26/41.868</f>
        <v>242.6913155631986</v>
      </c>
      <c r="W26" s="16">
        <f>TJ!W26/41.868</f>
        <v>0</v>
      </c>
      <c r="X26" s="16">
        <f>TJ!X26/41.868</f>
        <v>26279.2467017553</v>
      </c>
      <c r="Y26" s="16"/>
      <c r="Z26" s="16">
        <f>TJ!Z26/41.868</f>
        <v>677.8276965701729</v>
      </c>
      <c r="AA26" s="16"/>
      <c r="AB26" s="18">
        <f>TJ!AB26</f>
        <v>52.369040526376324</v>
      </c>
      <c r="AC26" s="19"/>
      <c r="AF26" s="20"/>
    </row>
    <row r="27" spans="1:32" ht="12.75">
      <c r="A27" s="10">
        <v>1988</v>
      </c>
      <c r="B27" s="16">
        <f>TJ!B27/41.868</f>
        <v>9215.996226234833</v>
      </c>
      <c r="C27" s="16"/>
      <c r="D27" s="16">
        <f>TJ!D27/41.868</f>
        <v>4124.791248686348</v>
      </c>
      <c r="E27" s="16"/>
      <c r="F27" s="16">
        <f>TJ!F27/41.868</f>
        <v>1403.267411865864</v>
      </c>
      <c r="G27" s="16"/>
      <c r="H27" s="16">
        <f>TJ!H27/41.868</f>
        <v>4806.5348237317285</v>
      </c>
      <c r="I27" s="16"/>
      <c r="J27" s="16">
        <f>TJ!J27/41.868</f>
        <v>634.9957007738607</v>
      </c>
      <c r="K27" s="16"/>
      <c r="L27" s="16">
        <f>TJ!L27/41.868</f>
        <v>1137.4892519346517</v>
      </c>
      <c r="M27" s="16"/>
      <c r="N27" s="16">
        <f>TJ!N27/41.868</f>
        <v>991.2921563007546</v>
      </c>
      <c r="O27" s="16">
        <f>TJ!O27/41.868</f>
        <v>0</v>
      </c>
      <c r="P27" s="16">
        <f>TJ!P27/41.868</f>
        <v>2104.798414063246</v>
      </c>
      <c r="Q27" s="16"/>
      <c r="R27" s="16">
        <f>TJ!R27/41.868</f>
        <v>837.0695996942773</v>
      </c>
      <c r="S27" s="16"/>
      <c r="T27" s="16">
        <f>TJ!T27/41.868</f>
        <v>1062.864239992357</v>
      </c>
      <c r="U27" s="16"/>
      <c r="V27" s="16">
        <f>TJ!V27/41.868</f>
        <v>253.48404509410528</v>
      </c>
      <c r="W27" s="16">
        <f>TJ!W27/41.868</f>
        <v>0</v>
      </c>
      <c r="X27" s="16">
        <f>TJ!X27/41.868</f>
        <v>26572.583118372022</v>
      </c>
      <c r="Y27" s="16"/>
      <c r="Z27" s="16">
        <f>TJ!Z27/41.868</f>
        <v>733.1938473297029</v>
      </c>
      <c r="AA27" s="16"/>
      <c r="AB27" s="18">
        <f>TJ!AB27</f>
        <v>51.781900425338776</v>
      </c>
      <c r="AC27" s="19"/>
      <c r="AF27" s="20"/>
    </row>
    <row r="28" spans="1:32" ht="12.75">
      <c r="A28" s="10">
        <v>1989</v>
      </c>
      <c r="B28" s="16">
        <f>TJ!B28/41.868</f>
        <v>8957.731441673832</v>
      </c>
      <c r="C28" s="16"/>
      <c r="D28" s="16">
        <f>TJ!D28/41.868</f>
        <v>4062.045237412821</v>
      </c>
      <c r="E28" s="16"/>
      <c r="F28" s="16">
        <f>TJ!F28/41.868</f>
        <v>1840.0687876182287</v>
      </c>
      <c r="G28" s="16"/>
      <c r="H28" s="16">
        <f>TJ!H28/41.868</f>
        <v>4692.670470830401</v>
      </c>
      <c r="I28" s="16"/>
      <c r="J28" s="16">
        <f>TJ!J28/41.868</f>
        <v>762.5107480653481</v>
      </c>
      <c r="K28" s="16"/>
      <c r="L28" s="16">
        <f>TJ!L28/41.868</f>
        <v>1109.1857265692174</v>
      </c>
      <c r="M28" s="16"/>
      <c r="N28" s="16">
        <f>TJ!N28/41.868</f>
        <v>942.7944969905416</v>
      </c>
      <c r="O28" s="16">
        <f>TJ!O28/41.868</f>
        <v>0</v>
      </c>
      <c r="P28" s="16">
        <f>TJ!P28/41.868</f>
        <v>2175.6049966561573</v>
      </c>
      <c r="Q28" s="16"/>
      <c r="R28" s="16">
        <f>TJ!R28/41.868</f>
        <v>868.1081016528135</v>
      </c>
      <c r="S28" s="16"/>
      <c r="T28" s="16">
        <f>TJ!T28/41.868</f>
        <v>1065.2526989586318</v>
      </c>
      <c r="U28" s="16"/>
      <c r="V28" s="16">
        <f>TJ!V28/41.868</f>
        <v>250.8949555746632</v>
      </c>
      <c r="W28" s="16">
        <f>TJ!W28/41.868</f>
        <v>0</v>
      </c>
      <c r="X28" s="16">
        <f>TJ!X28/41.868</f>
        <v>26726.867662002656</v>
      </c>
      <c r="Y28" s="16"/>
      <c r="Z28" s="16">
        <f>TJ!Z28/41.868</f>
        <v>808.3108818190503</v>
      </c>
      <c r="AA28" s="16"/>
      <c r="AB28" s="62">
        <f>TJ!AB28</f>
        <v>52.0169127637081</v>
      </c>
      <c r="AC28" s="19"/>
      <c r="AF28" s="20"/>
    </row>
    <row r="29" spans="1:32" ht="12.75">
      <c r="A29" s="10">
        <v>1990</v>
      </c>
      <c r="B29" s="16">
        <f>TJ!B29/41.868</f>
        <v>9023.15785628564</v>
      </c>
      <c r="C29" s="16"/>
      <c r="D29" s="16">
        <f>TJ!D29/41.868</f>
        <v>3988.097831279258</v>
      </c>
      <c r="E29" s="16"/>
      <c r="F29" s="16">
        <f>TJ!F29/41.868</f>
        <v>2167.669819432502</v>
      </c>
      <c r="G29" s="16"/>
      <c r="H29" s="16">
        <f>TJ!H29/41.868</f>
        <v>4723.41645170536</v>
      </c>
      <c r="I29" s="16"/>
      <c r="J29" s="16">
        <f>TJ!J29/41.868</f>
        <v>923.645743766122</v>
      </c>
      <c r="K29" s="16"/>
      <c r="L29" s="16">
        <f>TJ!L29/41.868</f>
        <v>924.4677558039552</v>
      </c>
      <c r="M29" s="16"/>
      <c r="N29" s="16">
        <f>TJ!N29/41.868</f>
        <v>1272.6343269322629</v>
      </c>
      <c r="O29" s="16">
        <f>TJ!O29/41.868</f>
        <v>0</v>
      </c>
      <c r="P29" s="16">
        <f>TJ!P29/41.868</f>
        <v>2055.330801566829</v>
      </c>
      <c r="Q29" s="16"/>
      <c r="R29" s="16">
        <f>TJ!R29/41.868</f>
        <v>871.0179612114263</v>
      </c>
      <c r="S29" s="16"/>
      <c r="T29" s="16">
        <f>TJ!T29/41.868</f>
        <v>1067.6411579249068</v>
      </c>
      <c r="U29" s="16"/>
      <c r="V29" s="16">
        <f>TJ!V29/41.868</f>
        <v>257.32062673163273</v>
      </c>
      <c r="W29" s="16">
        <f>TJ!W29/41.868</f>
        <v>0</v>
      </c>
      <c r="X29" s="16">
        <f>TJ!X29/41.868</f>
        <v>27278.28014538471</v>
      </c>
      <c r="Y29" s="16"/>
      <c r="Z29" s="16">
        <f>TJ!Z29/41.868</f>
        <v>895.1050921945161</v>
      </c>
      <c r="AA29" s="16"/>
      <c r="AB29" s="18">
        <f>TJ!AB29</f>
        <v>53.068476119146695</v>
      </c>
      <c r="AC29" s="19"/>
      <c r="AF29" s="20"/>
    </row>
    <row r="30" spans="1:32" ht="12.75">
      <c r="A30" s="10">
        <v>1991</v>
      </c>
      <c r="B30" s="16">
        <f>TJ!B30/41.868</f>
        <v>8775.447961364544</v>
      </c>
      <c r="C30" s="16"/>
      <c r="D30" s="16">
        <f>TJ!D30/41.868</f>
        <v>3913.043374414827</v>
      </c>
      <c r="E30" s="16"/>
      <c r="F30" s="16">
        <f>TJ!F30/41.868</f>
        <v>2284.608770421324</v>
      </c>
      <c r="G30" s="16"/>
      <c r="H30" s="16">
        <f>TJ!H30/41.868</f>
        <v>4796.1645691654285</v>
      </c>
      <c r="I30" s="16"/>
      <c r="J30" s="16">
        <f>TJ!J30/41.868</f>
        <v>617.7128116938951</v>
      </c>
      <c r="K30" s="16"/>
      <c r="L30" s="16">
        <f>TJ!L30/41.868</f>
        <v>1123.4833877901979</v>
      </c>
      <c r="M30" s="16"/>
      <c r="N30" s="16">
        <f>TJ!N30/41.868</f>
        <v>1337.4032554695707</v>
      </c>
      <c r="O30" s="16">
        <f>TJ!O30/41.868</f>
        <v>0</v>
      </c>
      <c r="P30" s="16">
        <f>TJ!P30/41.868</f>
        <v>1932.1467469188876</v>
      </c>
      <c r="Q30" s="16"/>
      <c r="R30" s="16">
        <f>TJ!R30/41.868</f>
        <v>786.6320340116556</v>
      </c>
      <c r="S30" s="16"/>
      <c r="T30" s="16">
        <f>TJ!T30/41.868</f>
        <v>1070.0296168911818</v>
      </c>
      <c r="U30" s="16"/>
      <c r="V30" s="16">
        <f>TJ!V30/41.868</f>
        <v>240.38955765739942</v>
      </c>
      <c r="W30" s="16">
        <f>TJ!W30/41.868</f>
        <v>0</v>
      </c>
      <c r="X30" s="16">
        <f>TJ!X30/41.868</f>
        <v>26879.971945357527</v>
      </c>
      <c r="Y30" s="16"/>
      <c r="Z30" s="16">
        <f>TJ!Z30/41.868</f>
        <v>849.2445304289671</v>
      </c>
      <c r="AA30" s="16"/>
      <c r="AB30" s="18">
        <f>TJ!AB30</f>
        <v>51.664123180049295</v>
      </c>
      <c r="AC30" s="19"/>
      <c r="AF30" s="20"/>
    </row>
    <row r="31" spans="1:32" ht="12.75">
      <c r="A31" s="10">
        <v>1992</v>
      </c>
      <c r="B31" s="16">
        <f>TJ!B31/41.868</f>
        <v>8625.012111344606</v>
      </c>
      <c r="C31" s="16"/>
      <c r="D31" s="16">
        <f>TJ!D31/41.868</f>
        <v>3376.7944520875126</v>
      </c>
      <c r="E31" s="16"/>
      <c r="F31" s="16">
        <f>TJ!F31/41.868</f>
        <v>2372.3129836629405</v>
      </c>
      <c r="G31" s="16"/>
      <c r="H31" s="16">
        <f>TJ!H31/41.868</f>
        <v>4734.359936423564</v>
      </c>
      <c r="I31" s="16"/>
      <c r="J31" s="16">
        <f>TJ!J31/41.868</f>
        <v>707.7386070507308</v>
      </c>
      <c r="K31" s="16"/>
      <c r="L31" s="16">
        <f>TJ!L31/41.868</f>
        <v>1286.2804041272573</v>
      </c>
      <c r="M31" s="16"/>
      <c r="N31" s="16">
        <f>TJ!N31/41.868</f>
        <v>1402.1721840068785</v>
      </c>
      <c r="O31" s="16">
        <f>TJ!O31/41.868</f>
        <v>0</v>
      </c>
      <c r="P31" s="16">
        <f>TJ!P31/41.868</f>
        <v>1994.2237508359606</v>
      </c>
      <c r="Q31" s="16"/>
      <c r="R31" s="16">
        <f>TJ!R31/41.868</f>
        <v>782.7522212668385</v>
      </c>
      <c r="S31" s="16"/>
      <c r="T31" s="16">
        <f>TJ!T31/41.868</f>
        <v>1072.4180758574566</v>
      </c>
      <c r="U31" s="16"/>
      <c r="V31" s="16">
        <f>TJ!V31/41.868</f>
        <v>255.66924620235025</v>
      </c>
      <c r="W31" s="16">
        <f>TJ!W31/41.868</f>
        <v>0</v>
      </c>
      <c r="X31" s="16">
        <f>TJ!X31/41.868</f>
        <v>26612.643832424706</v>
      </c>
      <c r="Y31" s="16"/>
      <c r="Z31" s="16">
        <f>TJ!Z31/41.868</f>
        <v>953.713098308971</v>
      </c>
      <c r="AA31" s="16"/>
      <c r="AB31" s="18">
        <f>TJ!AB31</f>
        <v>50.9489130278835</v>
      </c>
      <c r="AC31" s="19"/>
      <c r="AF31" s="20"/>
    </row>
    <row r="32" spans="1:32" ht="12.75">
      <c r="A32" s="10">
        <v>1993</v>
      </c>
      <c r="B32" s="16">
        <f>TJ!B32/41.868</f>
        <v>8260.452125117807</v>
      </c>
      <c r="C32" s="16"/>
      <c r="D32" s="16">
        <f>TJ!D32/41.868</f>
        <v>3925.5039652240375</v>
      </c>
      <c r="E32" s="16"/>
      <c r="F32" s="16">
        <f>TJ!F32/41.868</f>
        <v>2451.418744625967</v>
      </c>
      <c r="G32" s="16"/>
      <c r="H32" s="16">
        <f>TJ!H32/41.868</f>
        <v>4898.512207196643</v>
      </c>
      <c r="I32" s="16"/>
      <c r="J32" s="16">
        <f>TJ!J32/41.868</f>
        <v>648.0653482373173</v>
      </c>
      <c r="K32" s="16"/>
      <c r="L32" s="16">
        <f>TJ!L32/41.868</f>
        <v>1147.335649183147</v>
      </c>
      <c r="M32" s="16"/>
      <c r="N32" s="16">
        <f>TJ!N32/41.868</f>
        <v>1541.1833142256614</v>
      </c>
      <c r="O32" s="16">
        <f>TJ!O32/41.868</f>
        <v>0</v>
      </c>
      <c r="P32" s="16">
        <f>TJ!P32/41.868</f>
        <v>2271.630362090379</v>
      </c>
      <c r="Q32" s="16"/>
      <c r="R32" s="31">
        <f>TJ!R32/41.868</f>
        <v>964.1334670870353</v>
      </c>
      <c r="S32" s="16"/>
      <c r="T32" s="16">
        <f>TJ!T32/41.868</f>
        <v>1074.8065348237317</v>
      </c>
      <c r="U32" s="16"/>
      <c r="V32" s="16">
        <f>TJ!V32/41.868</f>
        <v>237.3932358842075</v>
      </c>
      <c r="W32" s="16">
        <f>TJ!W32/41.868</f>
        <v>0</v>
      </c>
      <c r="X32" s="16">
        <f>TJ!X32/41.868</f>
        <v>27421.404906882133</v>
      </c>
      <c r="Y32" s="16"/>
      <c r="Z32" s="16">
        <f>TJ!Z32/41.868</f>
        <v>791.2756759338873</v>
      </c>
      <c r="AA32" s="16"/>
      <c r="AB32" s="18">
        <f>TJ!AB32</f>
        <v>52.80769406043041</v>
      </c>
      <c r="AC32" s="19"/>
      <c r="AF32" s="20"/>
    </row>
    <row r="33" spans="1:32" ht="12.75">
      <c r="A33" s="10">
        <v>1994</v>
      </c>
      <c r="B33" s="16">
        <f>TJ!B33/41.868</f>
        <v>8578.297502741401</v>
      </c>
      <c r="C33" s="16"/>
      <c r="D33" s="16">
        <f>TJ!D33/41.868</f>
        <v>4901.461863475686</v>
      </c>
      <c r="E33" s="16"/>
      <c r="F33" s="16">
        <f>TJ!F33/41.868</f>
        <v>2705.932932072227</v>
      </c>
      <c r="G33" s="16"/>
      <c r="H33" s="16">
        <f>TJ!H33/41.868</f>
        <v>4775.489199822819</v>
      </c>
      <c r="I33" s="16"/>
      <c r="J33" s="16">
        <f>TJ!J33/41.868</f>
        <v>522.6139294926912</v>
      </c>
      <c r="K33" s="16"/>
      <c r="L33" s="16">
        <f>TJ!L33/41.868</f>
        <v>1003.4052192605333</v>
      </c>
      <c r="M33" s="16"/>
      <c r="N33" s="16">
        <f>TJ!N33/41.868</f>
        <v>1759.262873793828</v>
      </c>
      <c r="O33" s="16">
        <f>TJ!O33/41.868</f>
        <v>0</v>
      </c>
      <c r="P33" s="16">
        <f>TJ!P33/41.868</f>
        <v>2492.7796885449507</v>
      </c>
      <c r="Q33" s="16"/>
      <c r="R33" s="16">
        <f>TJ!R33/41.868</f>
        <v>1251.3136524314511</v>
      </c>
      <c r="S33" s="16"/>
      <c r="T33" s="16">
        <f>TJ!T33/41.868</f>
        <v>1074.8065348237317</v>
      </c>
      <c r="U33" s="16"/>
      <c r="V33" s="16">
        <f>TJ!V33/41.868</f>
        <v>241.72088468520113</v>
      </c>
      <c r="W33" s="16">
        <f>TJ!W33/41.868</f>
        <v>0</v>
      </c>
      <c r="X33" s="16">
        <f>TJ!X33/41.868</f>
        <v>29307.084281144518</v>
      </c>
      <c r="Y33" s="16"/>
      <c r="Z33" s="16">
        <f>TJ!Z33/41.868</f>
        <v>687.6392471577338</v>
      </c>
      <c r="AA33" s="16"/>
      <c r="AB33" s="18">
        <f>TJ!AB33</f>
        <v>58.143901398519304</v>
      </c>
      <c r="AC33" s="19"/>
      <c r="AF33" s="20"/>
    </row>
    <row r="34" spans="1:32" ht="12.75">
      <c r="A34" s="10">
        <v>1995</v>
      </c>
      <c r="B34" s="16">
        <f>TJ!B34/41.868</f>
        <v>8289.383042103018</v>
      </c>
      <c r="C34" s="16"/>
      <c r="D34" s="16">
        <f>TJ!D34/41.868</f>
        <v>3991.2734142925087</v>
      </c>
      <c r="E34" s="16"/>
      <c r="F34" s="16">
        <f>TJ!F34/41.868</f>
        <v>2809.9742046431643</v>
      </c>
      <c r="G34" s="16"/>
      <c r="H34" s="16">
        <f>TJ!H34/41.868</f>
        <v>4723.41645170536</v>
      </c>
      <c r="I34" s="16"/>
      <c r="J34" s="16">
        <f>TJ!J34/41.868</f>
        <v>722.6999140154771</v>
      </c>
      <c r="K34" s="16"/>
      <c r="L34" s="16">
        <f>TJ!L34/41.868</f>
        <v>1100.4878503869306</v>
      </c>
      <c r="M34" s="16"/>
      <c r="N34" s="16">
        <f>TJ!N34/41.868</f>
        <v>1896.8435320531196</v>
      </c>
      <c r="O34" s="16">
        <f>TJ!O34/41.868</f>
        <v>0</v>
      </c>
      <c r="P34" s="16">
        <f>TJ!P34/41.868</f>
        <v>2602.441005063533</v>
      </c>
      <c r="Q34" s="16"/>
      <c r="R34" s="16">
        <f>TJ!R34/41.868</f>
        <v>1286.94508553544</v>
      </c>
      <c r="S34" s="16"/>
      <c r="T34" s="16">
        <f>TJ!T34/41.868</f>
        <v>1067.6411579249068</v>
      </c>
      <c r="U34" s="16"/>
      <c r="V34" s="16">
        <f>TJ!V34/41.868</f>
        <v>261.84218554192535</v>
      </c>
      <c r="W34" s="16">
        <f>TJ!W34/41.868</f>
        <v>0</v>
      </c>
      <c r="X34" s="16">
        <f>TJ!X34/41.868</f>
        <v>28752.94784326538</v>
      </c>
      <c r="Y34" s="16"/>
      <c r="Z34" s="16">
        <f>TJ!Z34/41.868</f>
        <v>624.6461481673199</v>
      </c>
      <c r="AA34" s="16"/>
      <c r="AB34" s="18">
        <f>TJ!AB34</f>
        <v>54.7308095752449</v>
      </c>
      <c r="AC34" s="19"/>
      <c r="AF34" s="20"/>
    </row>
    <row r="35" spans="1:32" ht="12.75">
      <c r="A35" s="10">
        <v>1996</v>
      </c>
      <c r="B35" s="16">
        <f>TJ!B35/41.868</f>
        <v>8510.922332769656</v>
      </c>
      <c r="C35" s="16"/>
      <c r="D35" s="16">
        <f>TJ!D35/41.868</f>
        <v>4909.047528288326</v>
      </c>
      <c r="E35" s="16"/>
      <c r="F35" s="16">
        <f>TJ!F35/41.868</f>
        <v>2939.8108340498707</v>
      </c>
      <c r="G35" s="16"/>
      <c r="H35" s="16">
        <f>TJ!H35/41.868</f>
        <v>4866.984548841815</v>
      </c>
      <c r="I35" s="16"/>
      <c r="J35" s="16">
        <f>TJ!J35/41.868</f>
        <v>314.78933791917456</v>
      </c>
      <c r="K35" s="16"/>
      <c r="L35" s="16">
        <f>TJ!L35/41.868</f>
        <v>1007.2820292347377</v>
      </c>
      <c r="M35" s="16"/>
      <c r="N35" s="16">
        <f>TJ!N35/41.868</f>
        <v>2089.310236935128</v>
      </c>
      <c r="O35" s="16">
        <f>TJ!O35/41.868</f>
        <v>0</v>
      </c>
      <c r="P35" s="16">
        <f>TJ!P35/41.868</f>
        <v>2618.7780643928536</v>
      </c>
      <c r="Q35" s="16"/>
      <c r="R35" s="16">
        <f>TJ!R35/41.868</f>
        <v>1343.3170918123626</v>
      </c>
      <c r="S35" s="16"/>
      <c r="T35" s="16">
        <f>TJ!T35/41.868</f>
        <v>1120.1872551829558</v>
      </c>
      <c r="U35" s="16"/>
      <c r="V35" s="16">
        <f>TJ!V35/41.868</f>
        <v>265.56358696731536</v>
      </c>
      <c r="W35" s="16">
        <f>TJ!W35/41.868</f>
        <v>0</v>
      </c>
      <c r="X35" s="16">
        <f>TJ!X35/41.868</f>
        <v>29985.992846394198</v>
      </c>
      <c r="Y35" s="16"/>
      <c r="Z35" s="16">
        <f>TJ!Z35/41.868</f>
        <v>688.0299450654438</v>
      </c>
      <c r="AA35" s="16"/>
      <c r="AB35" s="18">
        <f>TJ!AB35</f>
        <v>60.4294210722601</v>
      </c>
      <c r="AC35" s="19"/>
      <c r="AF35" s="20"/>
    </row>
    <row r="36" spans="1:32" ht="12.75">
      <c r="A36" s="10">
        <v>1997</v>
      </c>
      <c r="B36" s="16">
        <f>TJ!B36/41.868</f>
        <v>8435.868808579346</v>
      </c>
      <c r="C36" s="16"/>
      <c r="D36" s="16">
        <f>TJ!D36/41.868</f>
        <v>4538.743046288219</v>
      </c>
      <c r="E36" s="16"/>
      <c r="F36" s="16">
        <f>TJ!F36/41.868</f>
        <v>2892.5193465176267</v>
      </c>
      <c r="G36" s="16"/>
      <c r="H36" s="16">
        <f>TJ!H36/41.868</f>
        <v>5224.497772219182</v>
      </c>
      <c r="I36" s="16"/>
      <c r="J36" s="16">
        <f>TJ!J36/41.868</f>
        <v>658.0395528804814</v>
      </c>
      <c r="K36" s="16"/>
      <c r="L36" s="16">
        <f>TJ!L36/41.868</f>
        <v>1015.6047291487533</v>
      </c>
      <c r="M36" s="16"/>
      <c r="N36" s="16">
        <f>TJ!N36/41.868</f>
        <v>2101.332361230534</v>
      </c>
      <c r="O36" s="16">
        <f>TJ!O36/41.868</f>
        <v>0</v>
      </c>
      <c r="P36" s="16">
        <f>TJ!P36/41.868</f>
        <v>3070.3401165567975</v>
      </c>
      <c r="Q36" s="16"/>
      <c r="R36" s="16">
        <f>TJ!R36/41.868</f>
        <v>1471.4713365989107</v>
      </c>
      <c r="S36" s="16"/>
      <c r="T36" s="16">
        <f>TJ!T36/41.868</f>
        <v>1122.5757141492309</v>
      </c>
      <c r="U36" s="16"/>
      <c r="V36" s="16">
        <f>TJ!V36/41.868</f>
        <v>318.1966401935607</v>
      </c>
      <c r="W36" s="16">
        <f>TJ!W36/41.868</f>
        <v>0</v>
      </c>
      <c r="X36" s="16">
        <f>TJ!X36/41.868</f>
        <v>30849.189424362634</v>
      </c>
      <c r="Y36" s="16"/>
      <c r="Z36" s="16">
        <f>TJ!Z36/41.868</f>
        <v>732.2901781790389</v>
      </c>
      <c r="AA36" s="16"/>
      <c r="AB36" s="18">
        <f>TJ!AB36</f>
        <v>58.7481393737876</v>
      </c>
      <c r="AC36" s="19"/>
      <c r="AF36" s="20"/>
    </row>
    <row r="37" spans="1:32" ht="12.75">
      <c r="A37" s="22">
        <v>1998</v>
      </c>
      <c r="B37" s="16">
        <f>TJ!B37/41.868</f>
        <v>8708.335666380053</v>
      </c>
      <c r="C37" s="16"/>
      <c r="D37" s="16">
        <f>TJ!D37/41.868</f>
        <v>3514.0245521639436</v>
      </c>
      <c r="E37" s="16"/>
      <c r="F37" s="16">
        <f>TJ!F37/41.868</f>
        <v>3313.8435081685293</v>
      </c>
      <c r="G37" s="16"/>
      <c r="H37" s="16">
        <f>TJ!H37/41.868</f>
        <v>5465.48893926366</v>
      </c>
      <c r="I37" s="16"/>
      <c r="J37" s="16">
        <f>TJ!J37/41.868</f>
        <v>800.1719690455717</v>
      </c>
      <c r="K37" s="16"/>
      <c r="L37" s="16">
        <f>TJ!L37/41.868</f>
        <v>1272.5379191745487</v>
      </c>
      <c r="M37" s="16"/>
      <c r="N37" s="16">
        <f>TJ!N37/41.868</f>
        <v>1927.8739132511703</v>
      </c>
      <c r="O37" s="16">
        <f>TJ!O37/41.868</f>
        <v>0</v>
      </c>
      <c r="P37" s="16">
        <f>TJ!P37/41.868</f>
        <v>3232.8508646221458</v>
      </c>
      <c r="Q37" s="16"/>
      <c r="R37" s="31">
        <f>TJ!R37/41.868</f>
        <v>1544.9551942201226</v>
      </c>
      <c r="S37" s="16"/>
      <c r="T37" s="16">
        <f>TJ!T37/41.868</f>
        <v>1136.9064679468806</v>
      </c>
      <c r="U37" s="16"/>
      <c r="V37" s="16">
        <f>TJ!V37/41.868</f>
        <v>363.52816907988074</v>
      </c>
      <c r="W37" s="16">
        <f>TJ!W37/41.868</f>
        <v>0</v>
      </c>
      <c r="X37" s="16">
        <f>TJ!X37/41.868</f>
        <v>31280.51716331651</v>
      </c>
      <c r="Y37" s="16"/>
      <c r="Z37" s="16">
        <f>TJ!Z37/41.868</f>
        <v>853.1316884016431</v>
      </c>
      <c r="AA37" s="16"/>
      <c r="AB37" s="18">
        <f>TJ!AB37</f>
        <v>55.661928666527</v>
      </c>
      <c r="AC37" s="19"/>
      <c r="AF37" s="20"/>
    </row>
    <row r="38" spans="1:32" ht="12.75">
      <c r="A38" s="22">
        <v>1999</v>
      </c>
      <c r="B38" s="16">
        <f>TJ!B38/41.868</f>
        <v>8757.999016057105</v>
      </c>
      <c r="C38" s="16"/>
      <c r="D38" s="16">
        <f>TJ!D38/41.868</f>
        <v>3555.7206518104517</v>
      </c>
      <c r="E38" s="16"/>
      <c r="F38" s="16">
        <f>TJ!F38/41.868</f>
        <v>3317.2828890799656</v>
      </c>
      <c r="G38" s="16"/>
      <c r="H38" s="16">
        <f>TJ!H38/41.868</f>
        <v>5747.935068657338</v>
      </c>
      <c r="I38" s="16"/>
      <c r="J38" s="16">
        <f>TJ!J38/41.868</f>
        <v>956.4918314703353</v>
      </c>
      <c r="K38" s="16"/>
      <c r="L38" s="16">
        <f>TJ!L38/41.868</f>
        <v>1083.0337919174551</v>
      </c>
      <c r="M38" s="16"/>
      <c r="N38" s="16">
        <f>TJ!N38/41.868</f>
        <v>1714.3014474061333</v>
      </c>
      <c r="O38" s="16">
        <f>TJ!O38/41.868</f>
        <v>0</v>
      </c>
      <c r="P38" s="16">
        <f>TJ!P38/41.868</f>
        <v>3406.491831470335</v>
      </c>
      <c r="Q38" s="16"/>
      <c r="R38" s="16">
        <f>TJ!R38/41.868</f>
        <v>2006.7822771718656</v>
      </c>
      <c r="S38" s="16"/>
      <c r="T38" s="16">
        <f>TJ!T38/41.868</f>
        <v>1111.8276488009935</v>
      </c>
      <c r="U38" s="16"/>
      <c r="V38" s="16">
        <f>TJ!V38/41.868</f>
        <v>373.1838765360351</v>
      </c>
      <c r="W38" s="16">
        <f>TJ!W38/41.868</f>
        <v>0</v>
      </c>
      <c r="X38" s="16">
        <f>TJ!X38/41.868</f>
        <v>32031.05033037801</v>
      </c>
      <c r="Y38" s="16"/>
      <c r="Z38" s="16">
        <f>TJ!Z38/41.868</f>
        <v>912.302897200726</v>
      </c>
      <c r="AA38" s="16"/>
      <c r="AB38" s="18">
        <f>TJ!AB38</f>
        <v>55.107622681139105</v>
      </c>
      <c r="AC38" s="19"/>
      <c r="AF38" s="20"/>
    </row>
    <row r="39" spans="1:32" ht="12.75">
      <c r="A39" s="22">
        <v>2000</v>
      </c>
      <c r="B39" s="16">
        <f>TJ!B39/41.868</f>
        <v>8445.769932613082</v>
      </c>
      <c r="C39" s="16"/>
      <c r="D39" s="16">
        <f>TJ!D39/41.868</f>
        <v>3543.882398490494</v>
      </c>
      <c r="E39" s="16"/>
      <c r="F39" s="16">
        <f>TJ!F39/41.868</f>
        <v>3388.650042992261</v>
      </c>
      <c r="G39" s="16"/>
      <c r="H39" s="16">
        <f>TJ!H39/41.868</f>
        <v>5621.580291305139</v>
      </c>
      <c r="I39" s="16"/>
      <c r="J39" s="16">
        <f>TJ!J39/41.868</f>
        <v>1021.4961306964746</v>
      </c>
      <c r="K39" s="16"/>
      <c r="L39" s="16">
        <f>TJ!L39/41.868</f>
        <v>1249.3029234737746</v>
      </c>
      <c r="M39" s="16"/>
      <c r="N39" s="16">
        <f>TJ!N39/41.868</f>
        <v>1479.1726378140822</v>
      </c>
      <c r="O39" s="16">
        <f>TJ!O39/41.868</f>
        <v>0</v>
      </c>
      <c r="P39" s="16">
        <f>TJ!P39/41.868</f>
        <v>3294.376010318143</v>
      </c>
      <c r="Q39" s="16"/>
      <c r="R39" s="16">
        <f>TJ!R39/41.868</f>
        <v>2028.528399732487</v>
      </c>
      <c r="S39" s="16"/>
      <c r="T39" s="16">
        <f>TJ!T39/41.868</f>
        <v>1081.9719117225566</v>
      </c>
      <c r="U39" s="16"/>
      <c r="V39" s="16">
        <f>TJ!V39/41.868</f>
        <v>390.666611705675</v>
      </c>
      <c r="W39" s="16">
        <f>TJ!W39/41.868</f>
        <v>0</v>
      </c>
      <c r="X39" s="16">
        <f>TJ!X39/41.868</f>
        <v>31545.397290864174</v>
      </c>
      <c r="Y39" s="16"/>
      <c r="Z39" s="16">
        <f>TJ!Z39/41.868</f>
        <v>985.9186825260341</v>
      </c>
      <c r="AA39" s="16"/>
      <c r="AB39" s="18">
        <f>TJ!AB39</f>
        <v>53.1772595219622</v>
      </c>
      <c r="AC39" s="19"/>
      <c r="AE39" s="25"/>
      <c r="AF39" s="20"/>
    </row>
    <row r="40" spans="1:32" ht="12.75">
      <c r="A40" s="22">
        <v>2001</v>
      </c>
      <c r="B40" s="16">
        <f>TJ!B40/41.868</f>
        <v>8600.114311952533</v>
      </c>
      <c r="C40" s="16"/>
      <c r="D40" s="16">
        <f>TJ!D40/41.868</f>
        <v>3990.7006401070025</v>
      </c>
      <c r="E40" s="16"/>
      <c r="F40" s="16">
        <f>TJ!F40/41.868</f>
        <v>3676.698194325021</v>
      </c>
      <c r="G40" s="16"/>
      <c r="H40" s="16">
        <f>TJ!H40/41.868</f>
        <v>5694.227832929466</v>
      </c>
      <c r="I40" s="16"/>
      <c r="J40" s="16">
        <f>TJ!J40/41.868</f>
        <v>856.3198624247635</v>
      </c>
      <c r="K40" s="16"/>
      <c r="L40" s="16">
        <f>TJ!L40/41.868</f>
        <v>1125.3408426483231</v>
      </c>
      <c r="M40" s="16"/>
      <c r="N40" s="16">
        <f>TJ!N40/41.868</f>
        <v>2052.2355975924334</v>
      </c>
      <c r="O40" s="16">
        <f>TJ!O40/41.868</f>
        <v>0</v>
      </c>
      <c r="P40" s="16">
        <f>TJ!P40/41.868</f>
        <v>3027.236629406707</v>
      </c>
      <c r="Q40" s="16"/>
      <c r="R40" s="16">
        <f>TJ!R40/41.868</f>
        <v>2004.840725760757</v>
      </c>
      <c r="S40" s="16"/>
      <c r="T40" s="16">
        <f>TJ!T40/41.868</f>
        <v>1141.6833858794305</v>
      </c>
      <c r="U40" s="16"/>
      <c r="V40" s="16">
        <f>TJ!V40/41.868</f>
        <v>446.62472916957773</v>
      </c>
      <c r="W40" s="16">
        <f>TJ!W40/41.868</f>
        <v>0</v>
      </c>
      <c r="X40" s="16">
        <f>TJ!X40/41.868</f>
        <v>32616.02275219601</v>
      </c>
      <c r="Y40" s="16"/>
      <c r="Z40" s="16">
        <f>TJ!Z40/41.868</f>
        <v>927.5243933314225</v>
      </c>
      <c r="AA40" s="16"/>
      <c r="AB40" s="18">
        <f>TJ!AB40</f>
        <v>58.3764710074896</v>
      </c>
      <c r="AC40" s="19"/>
      <c r="AE40" s="25"/>
      <c r="AF40" s="20"/>
    </row>
    <row r="41" spans="1:31" ht="12.75">
      <c r="A41" s="10" t="s">
        <v>29</v>
      </c>
      <c r="B41" s="16">
        <f>TJ!B41/41.868</f>
        <v>8730.644502528146</v>
      </c>
      <c r="C41" s="16"/>
      <c r="D41" s="16">
        <f>TJ!D41/41.868</f>
        <v>4384.950580395529</v>
      </c>
      <c r="E41" s="16"/>
      <c r="F41" s="16">
        <f>TJ!F41/41.868</f>
        <v>3650.902837489252</v>
      </c>
      <c r="G41" s="16"/>
      <c r="H41" s="16">
        <f>TJ!H41/41.868</f>
        <v>5574.594179108367</v>
      </c>
      <c r="I41" s="16"/>
      <c r="J41" s="16">
        <f>TJ!J41/41.868</f>
        <v>1025.36543422184</v>
      </c>
      <c r="K41" s="16"/>
      <c r="L41" s="16">
        <f>TJ!L41/41.868</f>
        <v>918.8409206362853</v>
      </c>
      <c r="M41" s="16"/>
      <c r="N41" s="16">
        <f>TJ!N41/41.868</f>
        <v>2143.618037642113</v>
      </c>
      <c r="O41" s="16">
        <f>TJ!O41/41.868</f>
        <v>0</v>
      </c>
      <c r="P41" s="16">
        <f>TJ!P41/41.868</f>
        <v>3346.5903697334475</v>
      </c>
      <c r="Q41" s="16"/>
      <c r="R41" s="16">
        <f>TJ!R41/41.868</f>
        <v>2139.226079501016</v>
      </c>
      <c r="S41" s="16"/>
      <c r="T41" s="16">
        <f>TJ!T41/41.868</f>
        <v>1163.1795165759052</v>
      </c>
      <c r="U41" s="16"/>
      <c r="V41" s="16">
        <f>TJ!V41/41.868</f>
        <v>473.78156731616565</v>
      </c>
      <c r="W41" s="16">
        <f>TJ!W41/41.868</f>
        <v>0</v>
      </c>
      <c r="X41" s="16">
        <f>TJ!X41/41.868</f>
        <v>33551.69402514806</v>
      </c>
      <c r="Y41" s="16"/>
      <c r="Z41" s="16">
        <f>TJ!Z41/41.868</f>
        <v>993.0276655202061</v>
      </c>
      <c r="AA41" s="16"/>
      <c r="AB41" s="18">
        <f>TJ!AB41</f>
        <v>60.9148291403423</v>
      </c>
      <c r="AC41" s="19"/>
      <c r="AE41" s="25"/>
    </row>
    <row r="42" spans="1:31" ht="12.75">
      <c r="A42" s="10" t="s">
        <v>30</v>
      </c>
      <c r="B42" s="16">
        <f>TJ!B42/41.868</f>
        <v>8930.812069903333</v>
      </c>
      <c r="C42" s="16"/>
      <c r="D42" s="16">
        <f>TJ!D42/41.868</f>
        <v>5811.3899679787255</v>
      </c>
      <c r="E42" s="16"/>
      <c r="F42" s="16">
        <f>TJ!F42/41.868</f>
        <v>4041.272570937231</v>
      </c>
      <c r="G42" s="16"/>
      <c r="H42" s="16">
        <f>TJ!H42/41.868</f>
        <v>5687.9863988118495</v>
      </c>
      <c r="I42" s="16"/>
      <c r="J42" s="16">
        <f>TJ!J42/41.868</f>
        <v>417.1969045571797</v>
      </c>
      <c r="K42" s="16"/>
      <c r="L42" s="16">
        <f>TJ!L42/41.868</f>
        <v>820.8858108340498</v>
      </c>
      <c r="M42" s="16"/>
      <c r="N42" s="16">
        <f>TJ!N42/41.868</f>
        <v>2368.849718161842</v>
      </c>
      <c r="O42" s="16">
        <f>TJ!O42/41.868</f>
        <v>0</v>
      </c>
      <c r="P42" s="16">
        <f>TJ!P42/41.868</f>
        <v>3372.3527944969906</v>
      </c>
      <c r="Q42" s="16"/>
      <c r="R42" s="16">
        <f>TJ!R42/41.868</f>
        <v>2237.164589536364</v>
      </c>
      <c r="S42" s="16"/>
      <c r="T42" s="16">
        <f>TJ!T42/41.868</f>
        <v>1162.7018247826502</v>
      </c>
      <c r="U42" s="16"/>
      <c r="V42" s="16">
        <f>TJ!V42/41.868</f>
        <v>533.9546147455717</v>
      </c>
      <c r="W42" s="16">
        <f>TJ!W42/41.868</f>
        <v>0</v>
      </c>
      <c r="X42" s="16">
        <f>TJ!X42/41.868</f>
        <v>35384.56726474579</v>
      </c>
      <c r="Y42" s="16"/>
      <c r="Z42" s="16">
        <f>TJ!Z42/41.868</f>
        <v>1000.5489978503869</v>
      </c>
      <c r="AA42" s="16"/>
      <c r="AB42" s="18">
        <f>TJ!AB42</f>
        <v>68.35154117953209</v>
      </c>
      <c r="AC42" s="29"/>
      <c r="AE42" s="25"/>
    </row>
    <row r="43" spans="1:29" ht="11.25">
      <c r="A43" s="22">
        <v>2004</v>
      </c>
      <c r="B43" s="16">
        <f>TJ!B43/41.868</f>
        <v>8928.503907763825</v>
      </c>
      <c r="C43" s="16"/>
      <c r="D43" s="16">
        <f>TJ!D43/41.868</f>
        <v>5229.905860810126</v>
      </c>
      <c r="E43" s="16"/>
      <c r="F43" s="16">
        <f>TJ!F43/41.868</f>
        <v>3893.3791917454855</v>
      </c>
      <c r="G43" s="16"/>
      <c r="H43" s="16">
        <f>TJ!H43/41.868</f>
        <v>5683.817712811693</v>
      </c>
      <c r="I43" s="16"/>
      <c r="J43" s="16">
        <f>TJ!J43/41.868</f>
        <v>418.7446259673259</v>
      </c>
      <c r="K43" s="16"/>
      <c r="L43" s="16">
        <f>TJ!L43/41.868</f>
        <v>1288.500652622528</v>
      </c>
      <c r="M43" s="16"/>
      <c r="N43" s="16">
        <f>TJ!N43/41.868</f>
        <v>2120.951562052164</v>
      </c>
      <c r="O43" s="16">
        <f>TJ!O43/41.868</f>
        <v>0</v>
      </c>
      <c r="P43" s="16">
        <f>TJ!P43/41.868</f>
        <v>3540.101203783319</v>
      </c>
      <c r="Q43" s="16"/>
      <c r="R43" s="16">
        <f>TJ!R43/41.868</f>
        <v>2406.708001885476</v>
      </c>
      <c r="S43" s="16"/>
      <c r="T43" s="16">
        <f>TJ!T43/41.868</f>
        <v>1157.4472150568452</v>
      </c>
      <c r="U43" s="16"/>
      <c r="V43" s="16">
        <f>TJ!V43/41.868</f>
        <v>590.8115839454256</v>
      </c>
      <c r="W43" s="16">
        <f>TJ!W43/41.868</f>
        <v>0</v>
      </c>
      <c r="X43" s="16">
        <f>TJ!X43/41.868</f>
        <v>35258.871518444204</v>
      </c>
      <c r="Y43" s="16"/>
      <c r="Z43" s="16">
        <f>TJ!Z43/41.868</f>
        <v>930.2776440240754</v>
      </c>
      <c r="AA43" s="16"/>
      <c r="AB43" s="18">
        <f>TJ!AB43</f>
        <v>64.3363154216871</v>
      </c>
      <c r="AC43" s="44"/>
    </row>
    <row r="44" spans="1:29" ht="11.25">
      <c r="A44" s="22">
        <v>2005</v>
      </c>
      <c r="B44" s="16">
        <f>TJ!B44/41.868</f>
        <v>8650.15736498286</v>
      </c>
      <c r="C44" s="16"/>
      <c r="D44" s="16">
        <f>TJ!D44/41.868</f>
        <v>3086.4727663848284</v>
      </c>
      <c r="E44" s="16"/>
      <c r="F44" s="16">
        <f>TJ!F44/41.868</f>
        <v>3562.338779019776</v>
      </c>
      <c r="G44" s="16"/>
      <c r="H44" s="16">
        <f>TJ!H44/41.868</f>
        <v>5825.139268870997</v>
      </c>
      <c r="I44" s="16"/>
      <c r="J44" s="16">
        <f>TJ!J44/41.868</f>
        <v>1463.0395267411836</v>
      </c>
      <c r="K44" s="16"/>
      <c r="L44" s="16">
        <f>TJ!L44/41.868</f>
        <v>1169.073086844368</v>
      </c>
      <c r="M44" s="16"/>
      <c r="N44" s="16">
        <f>TJ!N44/41.868</f>
        <v>1642.8812458201971</v>
      </c>
      <c r="O44" s="16">
        <f>TJ!O44/41.868</f>
        <v>0</v>
      </c>
      <c r="P44" s="16">
        <f>TJ!P44/41.868</f>
        <v>3155.809974204643</v>
      </c>
      <c r="Q44" s="16"/>
      <c r="R44" s="16">
        <f>TJ!R44/41.868</f>
        <v>2274.314902073182</v>
      </c>
      <c r="S44" s="16"/>
      <c r="T44" s="16">
        <f>TJ!T44/41.868</f>
        <v>1150.2818381580205</v>
      </c>
      <c r="U44" s="16"/>
      <c r="V44" s="16">
        <f>TJ!V44/41.868</f>
        <v>657.1795145827161</v>
      </c>
      <c r="W44" s="16">
        <f>TJ!W44/41.868</f>
        <v>0</v>
      </c>
      <c r="X44" s="16">
        <f>TJ!X44/41.868</f>
        <v>32636.688267682774</v>
      </c>
      <c r="Y44" s="16"/>
      <c r="Z44" s="16">
        <f>TJ!Z44/41.868</f>
        <v>924.3519107671729</v>
      </c>
      <c r="AA44" s="16"/>
      <c r="AB44" s="18">
        <f>TJ!AB44</f>
        <v>52.829046019647</v>
      </c>
      <c r="AC44" s="44"/>
    </row>
    <row r="45" spans="1:29" ht="11.25">
      <c r="A45" s="22">
        <v>2006</v>
      </c>
      <c r="B45" s="16">
        <f>TJ!B45/41.868</f>
        <v>8716.304213724114</v>
      </c>
      <c r="C45" s="16"/>
      <c r="D45" s="16">
        <f>TJ!D45/41.868</f>
        <v>5128.712756353301</v>
      </c>
      <c r="E45" s="16"/>
      <c r="F45" s="16">
        <f>TJ!F45/41.868</f>
        <v>3807.3946689595873</v>
      </c>
      <c r="G45" s="16"/>
      <c r="H45" s="16">
        <f>TJ!H45/41.868</f>
        <v>5733.247869928868</v>
      </c>
      <c r="I45" s="16"/>
      <c r="J45" s="16">
        <f>TJ!J45/41.868</f>
        <v>980.2793776354272</v>
      </c>
      <c r="K45" s="16"/>
      <c r="L45" s="16">
        <f>TJ!L45/41.868</f>
        <v>985.8747309376681</v>
      </c>
      <c r="M45" s="16"/>
      <c r="N45" s="16">
        <f>TJ!N45/41.868</f>
        <v>2235.597592433362</v>
      </c>
      <c r="O45" s="16">
        <f>TJ!O45/41.868</f>
        <v>0</v>
      </c>
      <c r="P45" s="16">
        <f>TJ!P45/41.868</f>
        <v>3726.7023215821155</v>
      </c>
      <c r="Q45" s="16"/>
      <c r="R45" s="16">
        <f>TJ!R45/41.868</f>
        <v>2482.3265739944586</v>
      </c>
      <c r="S45" s="16"/>
      <c r="T45" s="16">
        <f>TJ!T45/41.868</f>
        <v>1172.2556606477501</v>
      </c>
      <c r="U45" s="16"/>
      <c r="V45" s="16">
        <f>TJ!V45/41.868</f>
        <v>674.1107250534537</v>
      </c>
      <c r="W45" s="16">
        <f>TJ!W45/41.868</f>
        <v>0</v>
      </c>
      <c r="X45" s="16">
        <f>TJ!X45/41.868</f>
        <v>35642.80649125011</v>
      </c>
      <c r="Y45" s="16"/>
      <c r="Z45" s="16">
        <f>TJ!Z45/41.868</f>
        <v>1022.276476067641</v>
      </c>
      <c r="AA45" s="16"/>
      <c r="AB45" s="13" t="s">
        <v>82</v>
      </c>
      <c r="AC45" s="44"/>
    </row>
    <row r="46" spans="1:29" ht="11.25">
      <c r="A46" s="22" t="s">
        <v>78</v>
      </c>
      <c r="B46" s="16">
        <f>TJ!B46/41.868</f>
        <v>6519.830362837213</v>
      </c>
      <c r="C46" s="16"/>
      <c r="D46" s="16">
        <f>TJ!D46/41.868</f>
        <v>3749.972440423984</v>
      </c>
      <c r="E46" s="16"/>
      <c r="F46" s="16">
        <f>TJ!F46/41.868</f>
        <v>2737.7980885978577</v>
      </c>
      <c r="G46" s="16"/>
      <c r="H46" s="16">
        <f>TJ!H46/41.868</f>
        <v>4298.372005046234</v>
      </c>
      <c r="I46" s="16"/>
      <c r="J46" s="16">
        <f>TJ!J46/41.868</f>
        <v>790.345411737992</v>
      </c>
      <c r="K46" s="16"/>
      <c r="L46" s="16">
        <f>TJ!L46/41.868</f>
        <v>788.2552710150874</v>
      </c>
      <c r="M46" s="16"/>
      <c r="N46" s="16">
        <f>TJ!N46/41.868</f>
        <v>1540.463528822458</v>
      </c>
      <c r="O46" s="16">
        <f>TJ!O46/41.868</f>
        <v>0</v>
      </c>
      <c r="P46" s="16" t="s">
        <v>80</v>
      </c>
      <c r="Q46" s="16"/>
      <c r="R46" s="16"/>
      <c r="S46" s="16"/>
      <c r="T46" s="16"/>
      <c r="U46" s="16"/>
      <c r="V46" s="16">
        <f>TJ!V46/41.868</f>
        <v>499.2738006001699</v>
      </c>
      <c r="W46" s="16">
        <f>TJ!W46/41.868</f>
        <v>0</v>
      </c>
      <c r="X46" s="16">
        <f>TJ!X46/41.868</f>
        <v>26345.457506893257</v>
      </c>
      <c r="Y46" s="16"/>
      <c r="Z46" s="16">
        <f>TJ!Z46/41.868</f>
        <v>761.9730843499058</v>
      </c>
      <c r="AA46" s="16"/>
      <c r="AB46" s="13" t="s">
        <v>83</v>
      </c>
      <c r="AC46" s="44"/>
    </row>
    <row r="47" spans="1:29" ht="11.25">
      <c r="A47" s="30" t="s">
        <v>79</v>
      </c>
      <c r="B47" s="31">
        <f>TJ!B47/41.868</f>
        <v>6360.741408428421</v>
      </c>
      <c r="C47" s="31"/>
      <c r="D47" s="31">
        <f>TJ!D47/41.868</f>
        <v>2992.1700493315766</v>
      </c>
      <c r="E47" s="31"/>
      <c r="F47" s="31">
        <f>TJ!F47/41.868</f>
        <v>2605.6874022303246</v>
      </c>
      <c r="G47" s="31"/>
      <c r="H47" s="31">
        <f>TJ!H47/41.868</f>
        <v>4415.14301094404</v>
      </c>
      <c r="I47" s="31"/>
      <c r="J47" s="31">
        <f>TJ!J47/41.868</f>
        <v>954.1408870818643</v>
      </c>
      <c r="K47" s="31"/>
      <c r="L47" s="31">
        <f>TJ!L47/41.868</f>
        <v>941.0784065872967</v>
      </c>
      <c r="M47" s="31"/>
      <c r="N47" s="31">
        <f>TJ!N47/41.868</f>
        <v>1725.2386048503672</v>
      </c>
      <c r="O47" s="31">
        <f>TJ!O47/41.868</f>
        <v>0</v>
      </c>
      <c r="P47" s="31" t="s">
        <v>81</v>
      </c>
      <c r="Q47" s="31"/>
      <c r="R47" s="31"/>
      <c r="S47" s="31"/>
      <c r="T47" s="31"/>
      <c r="U47" s="31"/>
      <c r="V47" s="31">
        <f>TJ!V47/41.868</f>
        <v>490.14873106235643</v>
      </c>
      <c r="W47" s="31">
        <f>TJ!W47/41.868</f>
        <v>0</v>
      </c>
      <c r="X47" s="31">
        <f>TJ!X47/41.868</f>
        <v>25667.324418834058</v>
      </c>
      <c r="Y47" s="31"/>
      <c r="Z47" s="31">
        <f>TJ!Z47/41.868</f>
        <v>726.8605747045466</v>
      </c>
      <c r="AA47" s="31"/>
      <c r="AB47" s="54" t="s">
        <v>84</v>
      </c>
      <c r="AC47" s="45"/>
    </row>
    <row r="48" spans="2:25" ht="12.75">
      <c r="B48" s="33"/>
      <c r="C48" s="34"/>
      <c r="D48" s="33"/>
      <c r="E48" s="20"/>
      <c r="F48" s="33"/>
      <c r="G48" s="20"/>
      <c r="H48" s="33"/>
      <c r="I48" s="20"/>
      <c r="J48" s="33"/>
      <c r="L48" s="33"/>
      <c r="N48" s="33"/>
      <c r="O48" s="35"/>
      <c r="P48" s="33"/>
      <c r="Q48" s="35"/>
      <c r="V48" s="33"/>
      <c r="W48" s="35"/>
      <c r="X48" s="33"/>
      <c r="Y48" s="35"/>
    </row>
    <row r="49" spans="1:25" ht="12.75">
      <c r="A49" s="2" t="s">
        <v>31</v>
      </c>
      <c r="B49"/>
      <c r="C49" s="34"/>
      <c r="D49" s="20"/>
      <c r="E49" s="20"/>
      <c r="F49" s="20"/>
      <c r="G49" s="20"/>
      <c r="H49" s="36"/>
      <c r="I49" s="20"/>
      <c r="J49" s="37"/>
      <c r="N49" s="35"/>
      <c r="O49" s="35"/>
      <c r="Q49" s="35"/>
      <c r="V49" s="35"/>
      <c r="W49" s="35"/>
      <c r="X49" s="38"/>
      <c r="Y49" s="35"/>
    </row>
    <row r="50" spans="1:10" ht="12.75">
      <c r="A50" s="2" t="s">
        <v>32</v>
      </c>
      <c r="H50" s="39"/>
      <c r="J50" s="40"/>
    </row>
    <row r="51" spans="1:10" ht="12.75">
      <c r="A51" s="2"/>
      <c r="H51" s="39"/>
      <c r="J51" s="40"/>
    </row>
    <row r="52" spans="1:10" ht="12.75">
      <c r="A52" s="2" t="s">
        <v>67</v>
      </c>
      <c r="H52" s="39"/>
      <c r="J52" s="40"/>
    </row>
    <row r="53" spans="1:10" ht="12.75">
      <c r="A53" s="2" t="s">
        <v>53</v>
      </c>
      <c r="H53" s="39"/>
      <c r="J53" s="40"/>
    </row>
    <row r="54" spans="1:10" ht="12.75">
      <c r="A54" s="2" t="s">
        <v>56</v>
      </c>
      <c r="H54" s="39"/>
      <c r="J54" s="40"/>
    </row>
    <row r="55" spans="1:10" ht="12.75">
      <c r="A55" s="2"/>
      <c r="F55" s="25"/>
      <c r="H55" s="39"/>
      <c r="J55" s="40"/>
    </row>
    <row r="56" spans="1:10" ht="12.75">
      <c r="A56" s="2" t="s">
        <v>43</v>
      </c>
      <c r="F56" s="25"/>
      <c r="H56" s="39"/>
      <c r="J56" s="40"/>
    </row>
    <row r="57" spans="1:10" ht="12.75">
      <c r="A57" s="2" t="s">
        <v>58</v>
      </c>
      <c r="F57" s="25"/>
      <c r="H57" s="39"/>
      <c r="J57" s="40"/>
    </row>
    <row r="58" spans="1:26" ht="12.75">
      <c r="A58" s="2" t="s">
        <v>57</v>
      </c>
      <c r="D58" s="41"/>
      <c r="F58" s="25"/>
      <c r="H58" s="36"/>
      <c r="J58" s="42"/>
      <c r="K58" s="41"/>
      <c r="O58" s="41"/>
      <c r="Q58" s="41"/>
      <c r="R58" s="41"/>
      <c r="T58" s="23"/>
      <c r="U58" s="41"/>
      <c r="V58" s="41"/>
      <c r="Z58" s="2" t="s">
        <v>36</v>
      </c>
    </row>
    <row r="59" spans="1:31" ht="12.75">
      <c r="A59" s="2" t="s">
        <v>42</v>
      </c>
      <c r="AD59" s="34"/>
      <c r="AE59" s="43"/>
    </row>
    <row r="60" spans="1:31" ht="12.75">
      <c r="A60" s="2" t="s">
        <v>54</v>
      </c>
      <c r="AD60" s="34"/>
      <c r="AE60" s="43"/>
    </row>
    <row r="61" ht="12.75">
      <c r="A61" s="2" t="s">
        <v>59</v>
      </c>
    </row>
    <row r="62" ht="12.75">
      <c r="A62" s="2" t="s">
        <v>44</v>
      </c>
    </row>
    <row r="63" ht="12.75">
      <c r="A63" s="2" t="s">
        <v>55</v>
      </c>
    </row>
    <row r="64" ht="12.75">
      <c r="A64" s="2" t="s">
        <v>60</v>
      </c>
    </row>
    <row r="65" ht="12.75">
      <c r="A65" s="2"/>
    </row>
    <row r="66" ht="12.75">
      <c r="A66" s="52" t="s">
        <v>68</v>
      </c>
    </row>
    <row r="67" ht="12.75">
      <c r="A67" s="53" t="s">
        <v>69</v>
      </c>
    </row>
    <row r="68" ht="12.75">
      <c r="A68" s="53" t="s">
        <v>70</v>
      </c>
    </row>
    <row r="69" ht="12.75">
      <c r="A69" s="52" t="s">
        <v>71</v>
      </c>
    </row>
    <row r="70" ht="12.75">
      <c r="A70" s="52" t="s">
        <v>72</v>
      </c>
    </row>
    <row r="71" ht="12.75">
      <c r="A71" s="52"/>
    </row>
    <row r="72" spans="1:2" ht="12.75">
      <c r="A72" s="48" t="s">
        <v>33</v>
      </c>
      <c r="B72" s="48" t="s">
        <v>76</v>
      </c>
    </row>
    <row r="73" spans="1:3" ht="12.75">
      <c r="A73" s="48" t="s">
        <v>34</v>
      </c>
      <c r="B73" s="48" t="s">
        <v>65</v>
      </c>
      <c r="C73" s="41"/>
    </row>
    <row r="74" spans="1:2" ht="12.75">
      <c r="A74" s="48" t="s">
        <v>35</v>
      </c>
      <c r="B74" s="48" t="s">
        <v>66</v>
      </c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